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theme/themeOverride2.xml" ContentType="application/vnd.openxmlformats-officedocument.themeOverrid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INetCache\Content.Outlook\0H031BYP\"/>
    </mc:Choice>
  </mc:AlternateContent>
  <xr:revisionPtr revIDLastSave="0" documentId="13_ncr:1_{B6196411-BD15-4259-AB80-8DF10F9B997E}" xr6:coauthVersionLast="47" xr6:coauthVersionMax="47" xr10:uidLastSave="{00000000-0000-0000-0000-000000000000}"/>
  <bookViews>
    <workbookView xWindow="-108" yWindow="-108" windowWidth="23256" windowHeight="12456" tabRatio="719" xr2:uid="{00000000-000D-0000-FFFF-FFFF00000000}"/>
  </bookViews>
  <sheets>
    <sheet name="31. ábra" sheetId="84" r:id="rId1"/>
    <sheet name="32. ábra" sheetId="61" r:id="rId2"/>
    <sheet name="33. ábra" sheetId="67" r:id="rId3"/>
    <sheet name="34. ábra" sheetId="83" r:id="rId4"/>
    <sheet name="35. ábra" sheetId="63" r:id="rId5"/>
    <sheet name="36. ábra" sheetId="31" r:id="rId6"/>
    <sheet name="37. ábra" sheetId="78" r:id="rId7"/>
    <sheet name="38. ábra" sheetId="70" r:id="rId8"/>
    <sheet name="39. ábra" sheetId="80" r:id="rId9"/>
    <sheet name="40. ábra" sheetId="81" r:id="rId10"/>
  </sheets>
  <definedNames>
    <definedName name="_xlnm._FilterDatabase" localSheetId="7" hidden="1">'38. ábra'!$A$22:$CN$63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" i="80" l="1"/>
  <c r="D5" i="78"/>
  <c r="U6" i="61"/>
  <c r="BH8" i="70" l="1"/>
  <c r="BR8" i="70"/>
  <c r="BF8" i="70"/>
  <c r="BQ8" i="70"/>
  <c r="BP8" i="70"/>
  <c r="BN8" i="70"/>
  <c r="BM8" i="70"/>
  <c r="BK8" i="70"/>
  <c r="BI8" i="70"/>
  <c r="BG8" i="70"/>
  <c r="BL8" i="70"/>
  <c r="BJ8" i="70"/>
  <c r="BO8" i="70"/>
  <c r="AT8" i="61" l="1"/>
  <c r="AI8" i="61"/>
  <c r="M8" i="61"/>
  <c r="X8" i="61"/>
  <c r="CM9" i="70"/>
  <c r="BU9" i="70"/>
  <c r="BU8" i="70"/>
  <c r="AK9" i="70"/>
  <c r="AL9" i="70" s="1"/>
  <c r="BC9" i="70"/>
  <c r="BC2" i="70"/>
  <c r="BU2" i="70" s="1"/>
  <c r="CM2" i="70" s="1"/>
  <c r="BC4" i="70"/>
  <c r="BU4" i="70" s="1"/>
  <c r="CM4" i="70" s="1"/>
  <c r="AJ2" i="70"/>
  <c r="DF7" i="63" l="1"/>
  <c r="DW7" i="63"/>
  <c r="FM7" i="63"/>
  <c r="FW7" i="63"/>
  <c r="FO7" i="63"/>
  <c r="FG7" i="63"/>
  <c r="EY7" i="63"/>
  <c r="DO7" i="63"/>
  <c r="GD7" i="63"/>
  <c r="FV7" i="63"/>
  <c r="FN7" i="63"/>
  <c r="FF7" i="63"/>
  <c r="EX7" i="63"/>
  <c r="EL7" i="63"/>
  <c r="ED7" i="63"/>
  <c r="DV7" i="63"/>
  <c r="DN7" i="63"/>
  <c r="BW7" i="63"/>
  <c r="ES7" i="63"/>
  <c r="EK7" i="63"/>
  <c r="EC7" i="63"/>
  <c r="DU7" i="63"/>
  <c r="DM7" i="63"/>
  <c r="DG7" i="63"/>
  <c r="EF7" i="63"/>
  <c r="DX7" i="63"/>
  <c r="DP7" i="63"/>
  <c r="GC7" i="63"/>
  <c r="FU7" i="63"/>
  <c r="FE7" i="63"/>
  <c r="EW7" i="63"/>
  <c r="EN7" i="63"/>
  <c r="EM7" i="63"/>
  <c r="EE7" i="63"/>
  <c r="EJ7" i="63"/>
  <c r="DL7" i="63"/>
  <c r="DG9" i="67"/>
  <c r="EQ7" i="63"/>
  <c r="EI7" i="63"/>
  <c r="EA7" i="63"/>
  <c r="DS7" i="63"/>
  <c r="GB7" i="63"/>
  <c r="FT7" i="63"/>
  <c r="FL7" i="63"/>
  <c r="FD7" i="63"/>
  <c r="DF9" i="67"/>
  <c r="EB7" i="63"/>
  <c r="BV7" i="63"/>
  <c r="DH7" i="63"/>
  <c r="EP7" i="63"/>
  <c r="EH7" i="63"/>
  <c r="DZ7" i="63"/>
  <c r="DR7" i="63"/>
  <c r="GA7" i="63"/>
  <c r="FS7" i="63"/>
  <c r="FK7" i="63"/>
  <c r="FC7" i="63"/>
  <c r="DH9" i="67"/>
  <c r="ER7" i="63"/>
  <c r="DT7" i="63"/>
  <c r="FZ7" i="63"/>
  <c r="FR7" i="63"/>
  <c r="FJ7" i="63"/>
  <c r="FB7" i="63"/>
  <c r="FY7" i="63"/>
  <c r="FQ7" i="63"/>
  <c r="FI7" i="63"/>
  <c r="FA7" i="63"/>
  <c r="BU7" i="63"/>
  <c r="EO7" i="63"/>
  <c r="EG7" i="63"/>
  <c r="DY7" i="63"/>
  <c r="DQ7" i="63"/>
  <c r="FX7" i="63"/>
  <c r="FP7" i="63"/>
  <c r="FH7" i="63"/>
  <c r="EZ7" i="63"/>
  <c r="CM8" i="70"/>
  <c r="BC8" i="70"/>
  <c r="AK8" i="70"/>
  <c r="GD5" i="83" l="1"/>
  <c r="GA5" i="83"/>
  <c r="AJ8" i="70"/>
  <c r="GB2" i="83"/>
  <c r="GC5" i="83"/>
  <c r="GB11" i="83"/>
  <c r="GC11" i="83"/>
  <c r="GD11" i="83"/>
  <c r="GA11" i="83"/>
  <c r="EQ2" i="83"/>
  <c r="EQ11" i="83"/>
  <c r="ER11" i="83" s="1"/>
  <c r="ES11" i="83" s="1"/>
  <c r="EP11" i="83"/>
  <c r="DF2" i="83"/>
  <c r="DE11" i="83"/>
  <c r="DF11" i="83" s="1"/>
  <c r="DG11" i="83" s="1"/>
  <c r="DH11" i="83" s="1"/>
  <c r="BU2" i="83"/>
  <c r="BT11" i="83"/>
  <c r="BU11" i="83" s="1"/>
  <c r="BV11" i="83" s="1"/>
  <c r="BW11" i="83" s="1"/>
  <c r="AI11" i="83"/>
  <c r="AJ11" i="83" s="1"/>
  <c r="AK11" i="83" s="1"/>
  <c r="AL11" i="83" s="1"/>
  <c r="S7" i="80"/>
  <c r="GB8" i="83" l="1"/>
  <c r="EP8" i="83"/>
  <c r="EP5" i="83"/>
  <c r="GA8" i="83"/>
  <c r="GB5" i="83"/>
  <c r="GD8" i="83"/>
  <c r="EQ5" i="83"/>
  <c r="GC8" i="83"/>
  <c r="DE8" i="83"/>
  <c r="ES5" i="83"/>
  <c r="DF5" i="83"/>
  <c r="ER5" i="83"/>
  <c r="ES8" i="83"/>
  <c r="ER8" i="83"/>
  <c r="EQ8" i="83"/>
  <c r="BV5" i="83"/>
  <c r="DE5" i="83"/>
  <c r="BU5" i="83"/>
  <c r="DH5" i="83"/>
  <c r="DG5" i="83"/>
  <c r="BT5" i="83"/>
  <c r="DH8" i="83"/>
  <c r="DG8" i="83"/>
  <c r="DF8" i="83"/>
  <c r="BW5" i="83"/>
  <c r="BV8" i="83"/>
  <c r="BU8" i="83"/>
  <c r="BW8" i="83"/>
  <c r="BT8" i="83"/>
  <c r="GB2" i="78"/>
  <c r="GA10" i="78"/>
  <c r="GB10" i="78" s="1"/>
  <c r="GC10" i="78" s="1"/>
  <c r="GD10" i="78" s="1"/>
  <c r="EP10" i="78"/>
  <c r="EQ10" i="78" s="1"/>
  <c r="ER10" i="78" s="1"/>
  <c r="ES10" i="78" s="1"/>
  <c r="EQ2" i="78"/>
  <c r="DF2" i="78"/>
  <c r="DE10" i="78"/>
  <c r="DF10" i="78" s="1"/>
  <c r="DG10" i="78" s="1"/>
  <c r="DH10" i="78" s="1"/>
  <c r="BT10" i="78"/>
  <c r="BU10" i="78" s="1"/>
  <c r="BV10" i="78" s="1"/>
  <c r="BW10" i="78" s="1"/>
  <c r="AI10" i="78"/>
  <c r="AJ10" i="78" s="1"/>
  <c r="AK10" i="78" s="1"/>
  <c r="AL10" i="78" s="1"/>
  <c r="GA8" i="31"/>
  <c r="GB8" i="31" s="1"/>
  <c r="GC8" i="31" s="1"/>
  <c r="GD8" i="31" s="1"/>
  <c r="EP8" i="31"/>
  <c r="EQ8" i="31" s="1"/>
  <c r="ER8" i="31" s="1"/>
  <c r="ES8" i="31" s="1"/>
  <c r="DE8" i="31"/>
  <c r="DF8" i="31" s="1"/>
  <c r="DG8" i="31" s="1"/>
  <c r="DH8" i="31" s="1"/>
  <c r="BU2" i="31"/>
  <c r="BT8" i="31"/>
  <c r="BU8" i="31" s="1"/>
  <c r="BV8" i="31" s="1"/>
  <c r="BW8" i="31" s="1"/>
  <c r="AI8" i="31"/>
  <c r="AJ8" i="31" s="1"/>
  <c r="AK8" i="31" s="1"/>
  <c r="AL8" i="31" s="1"/>
  <c r="ET14" i="67"/>
  <c r="GA14" i="67"/>
  <c r="GB14" i="67" s="1"/>
  <c r="GC14" i="67" s="1"/>
  <c r="GD14" i="67" s="1"/>
  <c r="EQ2" i="67"/>
  <c r="EQ14" i="67"/>
  <c r="ER14" i="67" s="1"/>
  <c r="ES14" i="67" s="1"/>
  <c r="DF2" i="67"/>
  <c r="DF14" i="67"/>
  <c r="DG14" i="67" s="1"/>
  <c r="DH14" i="67" s="1"/>
  <c r="DI14" i="67" s="1"/>
  <c r="AI14" i="67"/>
  <c r="AJ14" i="67" s="1"/>
  <c r="AK14" i="67" s="1"/>
  <c r="AL14" i="67" s="1"/>
  <c r="ER5" i="78" l="1"/>
  <c r="BW5" i="78"/>
  <c r="GB5" i="78"/>
  <c r="DG5" i="78"/>
  <c r="ES5" i="78"/>
  <c r="DF5" i="78"/>
  <c r="DH5" i="78"/>
  <c r="BT5" i="78"/>
  <c r="BU5" i="78"/>
  <c r="EQ5" i="78"/>
  <c r="GC5" i="78"/>
  <c r="EP5" i="78"/>
  <c r="GD5" i="78"/>
  <c r="BV5" i="78"/>
  <c r="DE5" i="78"/>
  <c r="GA5" i="78"/>
  <c r="DH11" i="67"/>
  <c r="ES11" i="67"/>
  <c r="GD11" i="67"/>
  <c r="ER11" i="67"/>
  <c r="BW11" i="67"/>
  <c r="GB11" i="67"/>
  <c r="GC11" i="67"/>
  <c r="EQ11" i="67"/>
  <c r="DG11" i="67"/>
  <c r="DF11" i="67"/>
  <c r="BV11" i="67"/>
  <c r="BU11" i="67"/>
  <c r="FX4" i="63" l="1"/>
  <c r="GB2" i="63"/>
  <c r="GA11" i="63"/>
  <c r="GB11" i="63" s="1"/>
  <c r="GC11" i="63" s="1"/>
  <c r="GD11" i="63" s="1"/>
  <c r="DB4" i="63"/>
  <c r="DF2" i="63"/>
  <c r="BQ2" i="63"/>
  <c r="AG2" i="61"/>
  <c r="AG8" i="61"/>
  <c r="AR8" i="61"/>
  <c r="AR2" i="61"/>
  <c r="BC8" i="61"/>
  <c r="BC2" i="61"/>
  <c r="V8" i="61" l="1"/>
  <c r="K8" i="61"/>
  <c r="L8" i="61" s="1"/>
  <c r="BT7" i="63"/>
  <c r="DE7" i="63"/>
  <c r="EP11" i="67" l="1"/>
  <c r="BT11" i="67"/>
  <c r="DE9" i="67"/>
  <c r="DE11" i="67" s="1"/>
  <c r="GA11" i="67"/>
  <c r="EN5" i="83" l="1"/>
  <c r="DC8" i="83"/>
  <c r="EO5" i="83"/>
  <c r="DC5" i="83"/>
  <c r="FZ8" i="83"/>
  <c r="DD7" i="63"/>
  <c r="DC7" i="63"/>
  <c r="DB7" i="63"/>
  <c r="DA7" i="63"/>
  <c r="BS7" i="63"/>
  <c r="FY8" i="83"/>
  <c r="DD5" i="83"/>
  <c r="FX8" i="83"/>
  <c r="EM5" i="83"/>
  <c r="DB8" i="83"/>
  <c r="DA5" i="83"/>
  <c r="FY5" i="83"/>
  <c r="FX5" i="83"/>
  <c r="DA8" i="83"/>
  <c r="FW8" i="83"/>
  <c r="BQ7" i="63"/>
  <c r="FZ5" i="83"/>
  <c r="BP7" i="63"/>
  <c r="FW5" i="83"/>
  <c r="EL5" i="83"/>
  <c r="BR7" i="63"/>
  <c r="EO8" i="83"/>
  <c r="EN8" i="83"/>
  <c r="EM8" i="83"/>
  <c r="EL8" i="83"/>
  <c r="DD8" i="83"/>
  <c r="DB5" i="83"/>
  <c r="BP8" i="83" l="1"/>
  <c r="BR8" i="83"/>
  <c r="BS8" i="83"/>
  <c r="BQ8" i="83"/>
  <c r="BS5" i="83"/>
  <c r="FY11" i="67"/>
  <c r="EN11" i="67"/>
  <c r="FZ11" i="67"/>
  <c r="EO11" i="67"/>
  <c r="DD9" i="67"/>
  <c r="DD11" i="67" s="1"/>
  <c r="DC9" i="67"/>
  <c r="DC11" i="67" s="1"/>
  <c r="BR11" i="67"/>
  <c r="BS11" i="67"/>
  <c r="BP5" i="83" l="1"/>
  <c r="BR5" i="83"/>
  <c r="BQ5" i="83"/>
  <c r="FX2" i="78"/>
  <c r="EN5" i="78"/>
  <c r="EO5" i="78"/>
  <c r="EM2" i="78"/>
  <c r="DC5" i="78"/>
  <c r="DD5" i="78"/>
  <c r="DB2" i="78"/>
  <c r="DA9" i="67" l="1"/>
  <c r="DA11" i="67" s="1"/>
  <c r="EL11" i="67"/>
  <c r="FX11" i="67"/>
  <c r="FW11" i="67"/>
  <c r="EM11" i="67"/>
  <c r="DB9" i="67"/>
  <c r="DB11" i="67" s="1"/>
  <c r="BQ11" i="67"/>
  <c r="BP11" i="67"/>
  <c r="FZ5" i="78"/>
  <c r="FY5" i="78"/>
  <c r="BS2" i="70" l="1"/>
  <c r="BS4" i="70"/>
  <c r="BB2" i="70"/>
  <c r="BB4" i="70"/>
  <c r="BT4" i="70" s="1"/>
  <c r="CL4" i="70" s="1"/>
  <c r="CN7" i="80"/>
  <c r="CO7" i="80" s="1"/>
  <c r="BV7" i="80"/>
  <c r="BW7" i="80" s="1"/>
  <c r="BE7" i="80"/>
  <c r="BF7" i="80" s="1"/>
  <c r="BR5" i="78"/>
  <c r="BS5" i="78"/>
  <c r="CK8" i="70" l="1"/>
  <c r="EL5" i="78"/>
  <c r="DA5" i="78"/>
  <c r="BT2" i="70"/>
  <c r="BA8" i="70"/>
  <c r="AI8" i="70"/>
  <c r="BQ5" i="78"/>
  <c r="BP5" i="78"/>
  <c r="BS8" i="70" l="1"/>
  <c r="BB8" i="70"/>
  <c r="DB5" i="78"/>
  <c r="FW5" i="78"/>
  <c r="EM5" i="78"/>
  <c r="FX5" i="78"/>
  <c r="CL2" i="70"/>
  <c r="CL8" i="70" l="1"/>
  <c r="BT8" i="70"/>
  <c r="BO8" i="83" l="1"/>
  <c r="FV8" i="83"/>
  <c r="FV5" i="83"/>
  <c r="EK8" i="83"/>
  <c r="AO5" i="83"/>
  <c r="EA5" i="83"/>
  <c r="EI5" i="83"/>
  <c r="EW5" i="83"/>
  <c r="FE5" i="83"/>
  <c r="FM5" i="83"/>
  <c r="FU5" i="83"/>
  <c r="AU5" i="83"/>
  <c r="DN5" i="83"/>
  <c r="AS5" i="83"/>
  <c r="BC5" i="83"/>
  <c r="CG5" i="83"/>
  <c r="CW5" i="83"/>
  <c r="DK5" i="83"/>
  <c r="DS5" i="83"/>
  <c r="DV8" i="83"/>
  <c r="BK5" i="83"/>
  <c r="CO5" i="83"/>
  <c r="CC5" i="83"/>
  <c r="DN8" i="83"/>
  <c r="DM5" i="83"/>
  <c r="EY5" i="83"/>
  <c r="BE5" i="83"/>
  <c r="CA5" i="83"/>
  <c r="CY5" i="83"/>
  <c r="BM5" i="83"/>
  <c r="CI5" i="83"/>
  <c r="EK5" i="83"/>
  <c r="FG5" i="83"/>
  <c r="BA5" i="83"/>
  <c r="BI5" i="83"/>
  <c r="CE5" i="83"/>
  <c r="CM5" i="83"/>
  <c r="CU5" i="83"/>
  <c r="DQ5" i="83"/>
  <c r="DY5" i="83"/>
  <c r="EG5" i="83"/>
  <c r="FC5" i="83"/>
  <c r="FK5" i="83"/>
  <c r="AW5" i="83"/>
  <c r="CQ5" i="83"/>
  <c r="FO5" i="83"/>
  <c r="AP8" i="83"/>
  <c r="CB8" i="83"/>
  <c r="EZ8" i="83"/>
  <c r="BF8" i="83"/>
  <c r="CR8" i="83"/>
  <c r="FH8" i="83"/>
  <c r="FP8" i="83"/>
  <c r="AX8" i="83"/>
  <c r="CZ8" i="83"/>
  <c r="BN8" i="83"/>
  <c r="CJ8" i="83"/>
  <c r="ED8" i="83"/>
  <c r="AP5" i="83"/>
  <c r="AX5" i="83"/>
  <c r="BF5" i="83"/>
  <c r="BN5" i="83"/>
  <c r="CB5" i="83"/>
  <c r="CJ5" i="83"/>
  <c r="CR5" i="83"/>
  <c r="CZ5" i="83"/>
  <c r="DV5" i="83"/>
  <c r="ED5" i="83"/>
  <c r="EZ5" i="83"/>
  <c r="FH5" i="83"/>
  <c r="FP5" i="83"/>
  <c r="AV8" i="83"/>
  <c r="BD8" i="83"/>
  <c r="BL8" i="83"/>
  <c r="BZ8" i="83"/>
  <c r="CH8" i="83"/>
  <c r="CP8" i="83"/>
  <c r="CX8" i="83"/>
  <c r="DL8" i="83"/>
  <c r="DT8" i="83"/>
  <c r="EB8" i="83"/>
  <c r="EJ8" i="83"/>
  <c r="EX8" i="83"/>
  <c r="FF8" i="83"/>
  <c r="FN8" i="83"/>
  <c r="AV5" i="83"/>
  <c r="BD5" i="83"/>
  <c r="BL5" i="83"/>
  <c r="BZ5" i="83"/>
  <c r="CH5" i="83"/>
  <c r="CP5" i="83"/>
  <c r="CX5" i="83"/>
  <c r="DL5" i="83"/>
  <c r="DT5" i="83"/>
  <c r="EB5" i="83"/>
  <c r="EJ5" i="83"/>
  <c r="EX5" i="83"/>
  <c r="FF5" i="83"/>
  <c r="FN5" i="83"/>
  <c r="EC5" i="83"/>
  <c r="DU5" i="83"/>
  <c r="DX5" i="83"/>
  <c r="CT5" i="83"/>
  <c r="FB5" i="83"/>
  <c r="AQ8" i="83"/>
  <c r="AY8" i="83"/>
  <c r="BG8" i="83"/>
  <c r="CC8" i="83"/>
  <c r="CK8" i="83"/>
  <c r="CS8" i="83"/>
  <c r="DO8" i="83"/>
  <c r="DW8" i="83"/>
  <c r="EE8" i="83"/>
  <c r="FA8" i="83"/>
  <c r="FI8" i="83"/>
  <c r="FQ8" i="83"/>
  <c r="AQ5" i="83"/>
  <c r="AY5" i="83"/>
  <c r="BG5" i="83"/>
  <c r="BO5" i="83"/>
  <c r="CK5" i="83"/>
  <c r="CS5" i="83"/>
  <c r="DO5" i="83"/>
  <c r="DW5" i="83"/>
  <c r="EE5" i="83"/>
  <c r="FA5" i="83"/>
  <c r="FI5" i="83"/>
  <c r="FQ5" i="83"/>
  <c r="AT5" i="83"/>
  <c r="BB5" i="83"/>
  <c r="BJ5" i="83"/>
  <c r="CF5" i="83"/>
  <c r="CN5" i="83"/>
  <c r="CV5" i="83"/>
  <c r="DR5" i="83"/>
  <c r="DZ5" i="83"/>
  <c r="EH5" i="83"/>
  <c r="EV5" i="83"/>
  <c r="FD5" i="83"/>
  <c r="FL5" i="83"/>
  <c r="FT5" i="83"/>
  <c r="AT8" i="83"/>
  <c r="BB8" i="83"/>
  <c r="BJ8" i="83"/>
  <c r="CF8" i="83"/>
  <c r="CN8" i="83"/>
  <c r="CV8" i="83"/>
  <c r="DR8" i="83"/>
  <c r="DZ8" i="83"/>
  <c r="EH8" i="83"/>
  <c r="EV8" i="83"/>
  <c r="FD8" i="83"/>
  <c r="FL8" i="83"/>
  <c r="FT8" i="83"/>
  <c r="AU8" i="83"/>
  <c r="BC8" i="83"/>
  <c r="BK8" i="83"/>
  <c r="CG8" i="83"/>
  <c r="CO8" i="83"/>
  <c r="CW8" i="83"/>
  <c r="DK8" i="83"/>
  <c r="DS8" i="83"/>
  <c r="EA8" i="83"/>
  <c r="EI8" i="83"/>
  <c r="EW8" i="83"/>
  <c r="FE8" i="83"/>
  <c r="FM8" i="83"/>
  <c r="FU8" i="83"/>
  <c r="AS8" i="83"/>
  <c r="BA8" i="83"/>
  <c r="BI8" i="83"/>
  <c r="CE8" i="83"/>
  <c r="CM8" i="83"/>
  <c r="CU8" i="83"/>
  <c r="DQ8" i="83"/>
  <c r="DY8" i="83"/>
  <c r="EG8" i="83"/>
  <c r="FC8" i="83"/>
  <c r="FK8" i="83"/>
  <c r="FS8" i="83"/>
  <c r="FS5" i="83"/>
  <c r="AR8" i="83"/>
  <c r="AZ8" i="83"/>
  <c r="BH8" i="83"/>
  <c r="CD8" i="83"/>
  <c r="CL8" i="83"/>
  <c r="CT8" i="83"/>
  <c r="DP8" i="83"/>
  <c r="DX8" i="83"/>
  <c r="EF8" i="83"/>
  <c r="FB8" i="83"/>
  <c r="FJ8" i="83"/>
  <c r="FR8" i="83"/>
  <c r="BH5" i="83"/>
  <c r="CL5" i="83"/>
  <c r="DP5" i="83"/>
  <c r="AZ5" i="83"/>
  <c r="CD5" i="83"/>
  <c r="FR5" i="83"/>
  <c r="AO8" i="83"/>
  <c r="AW8" i="83"/>
  <c r="BE8" i="83"/>
  <c r="BM8" i="83"/>
  <c r="CA8" i="83"/>
  <c r="CI8" i="83"/>
  <c r="CQ8" i="83"/>
  <c r="CY8" i="83"/>
  <c r="DM8" i="83"/>
  <c r="DU8" i="83"/>
  <c r="EC8" i="83"/>
  <c r="EY8" i="83"/>
  <c r="FG8" i="83"/>
  <c r="FO8" i="83"/>
  <c r="AR5" i="83"/>
  <c r="EF5" i="83"/>
  <c r="FJ5" i="83"/>
  <c r="CZ5" i="78" l="1"/>
  <c r="CY5" i="78"/>
  <c r="BL5" i="78"/>
  <c r="FS5" i="78"/>
  <c r="EH5" i="78"/>
  <c r="CW5" i="78" l="1"/>
  <c r="BO5" i="78"/>
  <c r="EK5" i="78"/>
  <c r="BN5" i="78"/>
  <c r="CY7" i="63"/>
  <c r="CX7" i="63"/>
  <c r="CW7" i="63"/>
  <c r="CZ7" i="63"/>
  <c r="BO7" i="63"/>
  <c r="BM7" i="63"/>
  <c r="BL7" i="63"/>
  <c r="BN7" i="63"/>
  <c r="EI5" i="78" l="1"/>
  <c r="FU5" i="78"/>
  <c r="EJ5" i="78"/>
  <c r="FV5" i="78"/>
  <c r="FT5" i="78"/>
  <c r="BM5" i="78"/>
  <c r="CX5" i="78"/>
  <c r="CJ8" i="70"/>
  <c r="AH8" i="70" l="1"/>
  <c r="AZ8" i="70" l="1"/>
  <c r="BK5" i="78" l="1"/>
  <c r="BJ5" i="78"/>
  <c r="CZ9" i="67" l="1"/>
  <c r="CZ11" i="67" s="1"/>
  <c r="EB5" i="78"/>
  <c r="DT5" i="78"/>
  <c r="DL5" i="78"/>
  <c r="FK5" i="78"/>
  <c r="CH8" i="70"/>
  <c r="FC5" i="78"/>
  <c r="CF8" i="70"/>
  <c r="CD8" i="70"/>
  <c r="CB8" i="70"/>
  <c r="BZ8" i="70"/>
  <c r="BX8" i="70"/>
  <c r="CM5" i="78"/>
  <c r="CE5" i="78"/>
  <c r="EA5" i="78"/>
  <c r="DS5" i="78"/>
  <c r="DK5" i="78"/>
  <c r="FJ5" i="78"/>
  <c r="FB5" i="78"/>
  <c r="CL5" i="78"/>
  <c r="CD5" i="78"/>
  <c r="DZ5" i="78"/>
  <c r="DR5" i="78"/>
  <c r="FI5" i="78"/>
  <c r="FA5" i="78"/>
  <c r="CK5" i="78"/>
  <c r="AW8" i="70"/>
  <c r="CC5" i="78"/>
  <c r="AU8" i="70"/>
  <c r="AS8" i="70"/>
  <c r="AQ8" i="70"/>
  <c r="AO8" i="70"/>
  <c r="AM8" i="70"/>
  <c r="DY5" i="78"/>
  <c r="DQ5" i="78"/>
  <c r="FH5" i="78"/>
  <c r="EZ5" i="78"/>
  <c r="CR5" i="78"/>
  <c r="CJ5" i="78"/>
  <c r="CB5" i="78"/>
  <c r="DX5" i="78"/>
  <c r="DP5" i="78"/>
  <c r="FG5" i="78"/>
  <c r="CG8" i="70"/>
  <c r="EY5" i="78"/>
  <c r="CE8" i="70"/>
  <c r="CC8" i="70"/>
  <c r="CA8" i="70"/>
  <c r="BY8" i="70"/>
  <c r="BW8" i="70"/>
  <c r="CQ5" i="78"/>
  <c r="CI5" i="78"/>
  <c r="CA5" i="78"/>
  <c r="DW5" i="78"/>
  <c r="DO5" i="78"/>
  <c r="FN5" i="78"/>
  <c r="FF5" i="78"/>
  <c r="CP5" i="78"/>
  <c r="CH5" i="78"/>
  <c r="BZ5" i="78"/>
  <c r="DV5" i="78"/>
  <c r="BE8" i="70"/>
  <c r="FM5" i="78"/>
  <c r="FE5" i="78"/>
  <c r="EW5" i="78"/>
  <c r="CO5" i="78"/>
  <c r="AX8" i="70"/>
  <c r="CG5" i="78"/>
  <c r="AV8" i="70"/>
  <c r="AT8" i="70"/>
  <c r="AR8" i="70"/>
  <c r="AP8" i="70"/>
  <c r="AN8" i="70"/>
  <c r="EC5" i="78"/>
  <c r="DU5" i="78"/>
  <c r="DM5" i="78"/>
  <c r="FL5" i="78"/>
  <c r="FD5" i="78"/>
  <c r="CN5" i="78"/>
  <c r="CF5" i="78"/>
  <c r="BA5" i="78"/>
  <c r="AS5" i="78"/>
  <c r="AZ5" i="78"/>
  <c r="AE8" i="70"/>
  <c r="AR5" i="78"/>
  <c r="AC8" i="70"/>
  <c r="AA8" i="70"/>
  <c r="Y8" i="70"/>
  <c r="W8" i="70"/>
  <c r="U8" i="70"/>
  <c r="BG5" i="78"/>
  <c r="AY5" i="78"/>
  <c r="AQ5" i="78"/>
  <c r="BF5" i="78"/>
  <c r="AX5" i="78"/>
  <c r="AP5" i="78"/>
  <c r="BE5" i="78"/>
  <c r="AW5" i="78"/>
  <c r="AO5" i="78"/>
  <c r="BD5" i="78"/>
  <c r="AF8" i="70"/>
  <c r="AV5" i="78"/>
  <c r="AD8" i="70"/>
  <c r="AB8" i="70"/>
  <c r="Z8" i="70"/>
  <c r="X8" i="70"/>
  <c r="V8" i="70"/>
  <c r="BC5" i="78"/>
  <c r="BB5" i="78"/>
  <c r="AT5" i="78"/>
  <c r="BI7" i="63"/>
  <c r="FQ5" i="78"/>
  <c r="FT11" i="67"/>
  <c r="BH7" i="63"/>
  <c r="FP5" i="78"/>
  <c r="BI5" i="78"/>
  <c r="BK7" i="63"/>
  <c r="EG5" i="78"/>
  <c r="EJ11" i="67"/>
  <c r="EK11" i="67"/>
  <c r="FO5" i="78"/>
  <c r="CI8" i="70"/>
  <c r="BH5" i="78"/>
  <c r="AG8" i="70"/>
  <c r="CU5" i="78"/>
  <c r="EI11" i="67"/>
  <c r="FV11" i="67"/>
  <c r="FR5" i="78"/>
  <c r="EH11" i="67"/>
  <c r="BN11" i="67"/>
  <c r="CT7" i="63"/>
  <c r="BM11" i="67"/>
  <c r="CS7" i="63"/>
  <c r="EE5" i="78"/>
  <c r="CT5" i="78"/>
  <c r="CV5" i="78"/>
  <c r="BL11" i="67"/>
  <c r="CY9" i="67"/>
  <c r="CY11" i="67" s="1"/>
  <c r="ED5" i="78"/>
  <c r="CS5" i="78"/>
  <c r="AY8" i="70"/>
  <c r="EF5" i="78"/>
  <c r="CX9" i="67"/>
  <c r="CX11" i="67" s="1"/>
  <c r="CV7" i="63"/>
  <c r="FU11" i="67"/>
  <c r="FS11" i="67"/>
  <c r="CW9" i="67"/>
  <c r="CW11" i="67" s="1"/>
  <c r="BO11" i="67"/>
  <c r="BB7" i="63" l="1"/>
  <c r="CE7" i="63"/>
  <c r="DS11" i="67"/>
  <c r="AX11" i="67"/>
  <c r="EV5" i="78"/>
  <c r="DN5" i="78"/>
  <c r="EX5" i="78"/>
  <c r="AU5" i="78"/>
  <c r="BB11" i="67"/>
  <c r="AY11" i="67"/>
  <c r="DX11" i="67"/>
  <c r="AQ11" i="67"/>
  <c r="BG11" i="67"/>
  <c r="FH11" i="67"/>
  <c r="BF11" i="67"/>
  <c r="DR11" i="67"/>
  <c r="DZ11" i="67"/>
  <c r="EA11" i="67"/>
  <c r="AZ11" i="67"/>
  <c r="AS11" i="67"/>
  <c r="CO9" i="67"/>
  <c r="CO11" i="67" s="1"/>
  <c r="AT7" i="63"/>
  <c r="FL11" i="67"/>
  <c r="EC11" i="67"/>
  <c r="DK11" i="67"/>
  <c r="DP11" i="67"/>
  <c r="CP9" i="67"/>
  <c r="CP11" i="67" s="1"/>
  <c r="EG11" i="67"/>
  <c r="BI11" i="67"/>
  <c r="FJ11" i="67"/>
  <c r="FG11" i="67"/>
  <c r="DY11" i="67"/>
  <c r="EZ11" i="67"/>
  <c r="EF11" i="67"/>
  <c r="CF9" i="67"/>
  <c r="CF11" i="67" s="1"/>
  <c r="DU11" i="67"/>
  <c r="AT11" i="67"/>
  <c r="BC11" i="67"/>
  <c r="DT11" i="67"/>
  <c r="AP11" i="67"/>
  <c r="DQ11" i="67"/>
  <c r="FI11" i="67"/>
  <c r="FR11" i="67"/>
  <c r="ED11" i="67"/>
  <c r="DM11" i="67"/>
  <c r="DL11" i="67"/>
  <c r="CG7" i="63"/>
  <c r="CM7" i="63"/>
  <c r="EV7" i="63"/>
  <c r="CF7" i="63"/>
  <c r="CO7" i="63"/>
  <c r="BK11" i="67"/>
  <c r="BJ7" i="63"/>
  <c r="AR11" i="67"/>
  <c r="FA11" i="67"/>
  <c r="AU11" i="67"/>
  <c r="BA11" i="67"/>
  <c r="EE11" i="67"/>
  <c r="FB11" i="67"/>
  <c r="FK11" i="67"/>
  <c r="CN7" i="63"/>
  <c r="FP11" i="67"/>
  <c r="EY11" i="67"/>
  <c r="DV11" i="67"/>
  <c r="AO11" i="67"/>
  <c r="AP7" i="63"/>
  <c r="AV11" i="67"/>
  <c r="BJ11" i="67"/>
  <c r="EB11" i="67"/>
  <c r="FM11" i="67"/>
  <c r="AW11" i="67"/>
  <c r="DO11" i="67"/>
  <c r="CC9" i="67"/>
  <c r="CC11" i="67" s="1"/>
  <c r="FQ11" i="67"/>
  <c r="FO11" i="67"/>
  <c r="BD11" i="67"/>
  <c r="BE11" i="67"/>
  <c r="FN11" i="67"/>
  <c r="DW11" i="67"/>
  <c r="CS9" i="67"/>
  <c r="CS11" i="67" s="1"/>
  <c r="BH11" i="67"/>
  <c r="DN11" i="67"/>
  <c r="CL9" i="67"/>
  <c r="CL11" i="67" s="1"/>
  <c r="CU9" i="67"/>
  <c r="CU11" i="67" s="1"/>
  <c r="CQ9" i="67"/>
  <c r="CQ11" i="67" s="1"/>
  <c r="CV9" i="67"/>
  <c r="CV11" i="67" s="1"/>
  <c r="CT9" i="67"/>
  <c r="CT11" i="67" s="1"/>
  <c r="BD7" i="63"/>
  <c r="CG9" i="67"/>
  <c r="CG11" i="67" s="1"/>
  <c r="CH9" i="67"/>
  <c r="CH11" i="67" s="1"/>
  <c r="CA9" i="67"/>
  <c r="CA11" i="67" s="1"/>
  <c r="EV11" i="67"/>
  <c r="BG7" i="63"/>
  <c r="CR7" i="63"/>
  <c r="EW11" i="67"/>
  <c r="CK9" i="67"/>
  <c r="CK11" i="67" s="1"/>
  <c r="CU7" i="63"/>
  <c r="CM9" i="67"/>
  <c r="CM11" i="67" s="1"/>
  <c r="CN9" i="67"/>
  <c r="CN11" i="67" s="1"/>
  <c r="BF7" i="63"/>
  <c r="CQ7" i="63"/>
  <c r="CC7" i="63"/>
  <c r="BA7" i="63"/>
  <c r="CL7" i="63"/>
  <c r="AO7" i="63"/>
  <c r="BZ7" i="63"/>
  <c r="CI9" i="67"/>
  <c r="CI11" i="67" s="1"/>
  <c r="FD11" i="67"/>
  <c r="CB9" i="67"/>
  <c r="CB11" i="67" s="1"/>
  <c r="FE11" i="67"/>
  <c r="AR7" i="63"/>
  <c r="CK7" i="63"/>
  <c r="EX11" i="67"/>
  <c r="FC11" i="67"/>
  <c r="AU7" i="63"/>
  <c r="AW7" i="63"/>
  <c r="CH7" i="63"/>
  <c r="AQ7" i="63"/>
  <c r="CB7" i="63"/>
  <c r="CJ9" i="67"/>
  <c r="CJ11" i="67" s="1"/>
  <c r="FF11" i="67"/>
  <c r="CP7" i="63"/>
  <c r="CA7" i="63"/>
  <c r="AZ7" i="63"/>
  <c r="DK7" i="63"/>
  <c r="CD9" i="67"/>
  <c r="CD11" i="67" s="1"/>
  <c r="BC7" i="63"/>
  <c r="AV7" i="63"/>
  <c r="BE7" i="63"/>
  <c r="BZ9" i="67"/>
  <c r="BZ11" i="67" s="1"/>
  <c r="AY7" i="63"/>
  <c r="CJ7" i="63"/>
  <c r="CR9" i="67"/>
  <c r="CR11" i="67" s="1"/>
  <c r="CE9" i="67"/>
  <c r="CE11" i="67" s="1"/>
  <c r="AX7" i="63"/>
  <c r="CI7" i="63"/>
  <c r="AS7" i="63"/>
  <c r="CD7" i="63"/>
  <c r="AV6" i="61" l="1"/>
  <c r="AW6" i="61" l="1"/>
  <c r="BA6" i="61"/>
  <c r="AQ6" i="61"/>
  <c r="AX6" i="61"/>
  <c r="BB6" i="61"/>
  <c r="AY6" i="61"/>
  <c r="AF6" i="61"/>
  <c r="V6" i="61"/>
  <c r="AZ6" i="61"/>
  <c r="AR6" i="61"/>
  <c r="AU6" i="61"/>
  <c r="BC6" i="61"/>
  <c r="AG6" i="61"/>
  <c r="F8" i="70" l="1"/>
  <c r="D8" i="70"/>
  <c r="C8" i="70"/>
  <c r="N8" i="70" l="1"/>
  <c r="O8" i="70"/>
  <c r="L8" i="70"/>
  <c r="J5" i="78"/>
  <c r="K6" i="61"/>
  <c r="W5" i="78"/>
  <c r="E8" i="70"/>
  <c r="G8" i="70"/>
  <c r="H8" i="70"/>
  <c r="P8" i="70"/>
  <c r="AI5" i="78"/>
  <c r="J8" i="70"/>
  <c r="I8" i="70"/>
  <c r="Q8" i="70"/>
  <c r="S8" i="70"/>
  <c r="AL5" i="78"/>
  <c r="AG5" i="78"/>
  <c r="R8" i="70"/>
  <c r="J6" i="61"/>
  <c r="P8" i="63"/>
  <c r="M8" i="70"/>
  <c r="F9" i="67"/>
  <c r="F11" i="67" s="1"/>
  <c r="O9" i="67"/>
  <c r="O11" i="67" s="1"/>
  <c r="AA5" i="78"/>
  <c r="T9" i="67"/>
  <c r="T11" i="67" s="1"/>
  <c r="Y9" i="67"/>
  <c r="Y11" i="67" s="1"/>
  <c r="Z9" i="67"/>
  <c r="Z11" i="67" s="1"/>
  <c r="AC8" i="63"/>
  <c r="AH8" i="63"/>
  <c r="AI8" i="63"/>
  <c r="AK8" i="63"/>
  <c r="K9" i="67"/>
  <c r="K11" i="67" s="1"/>
  <c r="F8" i="63"/>
  <c r="L8" i="63"/>
  <c r="Y8" i="63"/>
  <c r="Z8" i="63"/>
  <c r="AA8" i="63"/>
  <c r="G9" i="67"/>
  <c r="G11" i="67" s="1"/>
  <c r="H8" i="63"/>
  <c r="AJ8" i="63"/>
  <c r="AL8" i="63"/>
  <c r="N9" i="67"/>
  <c r="N11" i="67" s="1"/>
  <c r="O8" i="63"/>
  <c r="U9" i="67"/>
  <c r="U11" i="67" s="1"/>
  <c r="I8" i="63"/>
  <c r="I9" i="67"/>
  <c r="I11" i="67" s="1"/>
  <c r="K8" i="63"/>
  <c r="V9" i="67"/>
  <c r="V11" i="67" s="1"/>
  <c r="W8" i="63"/>
  <c r="X8" i="63"/>
  <c r="E8" i="63"/>
  <c r="H9" i="67"/>
  <c r="H11" i="67" s="1"/>
  <c r="T8" i="63"/>
  <c r="V8" i="63"/>
  <c r="AD8" i="63"/>
  <c r="AE9" i="67"/>
  <c r="AE11" i="67" s="1"/>
  <c r="G8" i="63"/>
  <c r="C9" i="67"/>
  <c r="C11" i="67" s="1"/>
  <c r="P9" i="67"/>
  <c r="P11" i="67" s="1"/>
  <c r="U8" i="63"/>
  <c r="AB8" i="63"/>
  <c r="AE8" i="63"/>
  <c r="AH9" i="67"/>
  <c r="AH11" i="67" s="1"/>
  <c r="Q5" i="83" l="1"/>
  <c r="Q8" i="83"/>
  <c r="S8" i="83"/>
  <c r="S5" i="83"/>
  <c r="AF5" i="83"/>
  <c r="AF8" i="83"/>
  <c r="U8" i="83"/>
  <c r="U5" i="83"/>
  <c r="AI9" i="67"/>
  <c r="AI11" i="67" s="1"/>
  <c r="J8" i="63"/>
  <c r="S8" i="63"/>
  <c r="E8" i="83"/>
  <c r="E5" i="83"/>
  <c r="AF9" i="67"/>
  <c r="AF11" i="67" s="1"/>
  <c r="L5" i="83"/>
  <c r="L8" i="83"/>
  <c r="L9" i="67"/>
  <c r="L11" i="67" s="1"/>
  <c r="AI5" i="83"/>
  <c r="AI8" i="83"/>
  <c r="N5" i="78"/>
  <c r="AB5" i="78"/>
  <c r="Q5" i="78"/>
  <c r="AC5" i="83"/>
  <c r="AC8" i="83"/>
  <c r="R8" i="83"/>
  <c r="R5" i="83"/>
  <c r="S5" i="78"/>
  <c r="AG5" i="83"/>
  <c r="AG8" i="83"/>
  <c r="O5" i="78"/>
  <c r="C5" i="83"/>
  <c r="C8" i="83"/>
  <c r="X8" i="83"/>
  <c r="X5" i="83"/>
  <c r="AL9" i="67"/>
  <c r="AL11" i="67" s="1"/>
  <c r="Q8" i="63"/>
  <c r="AJ5" i="78"/>
  <c r="K5" i="78"/>
  <c r="P5" i="78"/>
  <c r="C5" i="78"/>
  <c r="V5" i="78"/>
  <c r="M5" i="83"/>
  <c r="M8" i="83"/>
  <c r="N8" i="83"/>
  <c r="N5" i="83"/>
  <c r="M9" i="67"/>
  <c r="M11" i="67" s="1"/>
  <c r="AF8" i="63"/>
  <c r="AB9" i="67"/>
  <c r="AB11" i="67" s="1"/>
  <c r="Y5" i="83"/>
  <c r="Y8" i="83"/>
  <c r="J9" i="67"/>
  <c r="J11" i="67" s="1"/>
  <c r="N8" i="63"/>
  <c r="AJ9" i="67"/>
  <c r="AJ11" i="67" s="1"/>
  <c r="D9" i="67"/>
  <c r="D11" i="67" s="1"/>
  <c r="R8" i="63"/>
  <c r="Y5" i="78"/>
  <c r="U5" i="78"/>
  <c r="AB5" i="83"/>
  <c r="AB8" i="83"/>
  <c r="I5" i="83"/>
  <c r="I8" i="83"/>
  <c r="M5" i="78"/>
  <c r="T8" i="83"/>
  <c r="T5" i="83"/>
  <c r="J8" i="83"/>
  <c r="J5" i="83"/>
  <c r="C8" i="63"/>
  <c r="D5" i="83"/>
  <c r="D8" i="83"/>
  <c r="H5" i="83"/>
  <c r="H8" i="83"/>
  <c r="O8" i="83"/>
  <c r="O5" i="83"/>
  <c r="F5" i="83"/>
  <c r="F8" i="83"/>
  <c r="AG9" i="67"/>
  <c r="AG11" i="67" s="1"/>
  <c r="G5" i="83"/>
  <c r="G8" i="83"/>
  <c r="P8" i="83"/>
  <c r="P5" i="83"/>
  <c r="X9" i="67"/>
  <c r="X11" i="67" s="1"/>
  <c r="L5" i="78"/>
  <c r="AE5" i="78"/>
  <c r="AF5" i="78"/>
  <c r="Z5" i="78"/>
  <c r="R5" i="78"/>
  <c r="K8" i="83"/>
  <c r="K5" i="83"/>
  <c r="Z5" i="83"/>
  <c r="Z8" i="83"/>
  <c r="AD5" i="83"/>
  <c r="AD8" i="83"/>
  <c r="AG8" i="63"/>
  <c r="AA8" i="83"/>
  <c r="AA5" i="83"/>
  <c r="AK8" i="83"/>
  <c r="AK5" i="83"/>
  <c r="AE8" i="83"/>
  <c r="AE5" i="83"/>
  <c r="AA9" i="67"/>
  <c r="AA11" i="67" s="1"/>
  <c r="W9" i="67"/>
  <c r="W11" i="67" s="1"/>
  <c r="Q9" i="67"/>
  <c r="Q11" i="67" s="1"/>
  <c r="E9" i="67"/>
  <c r="E11" i="67" s="1"/>
  <c r="AC9" i="67"/>
  <c r="AC11" i="67" s="1"/>
  <c r="R9" i="67"/>
  <c r="R11" i="67" s="1"/>
  <c r="AD5" i="78"/>
  <c r="AC5" i="78"/>
  <c r="I5" i="78"/>
  <c r="T5" i="78"/>
  <c r="AD9" i="67"/>
  <c r="AD11" i="67" s="1"/>
  <c r="AL5" i="83"/>
  <c r="AL8" i="83"/>
  <c r="AJ8" i="83"/>
  <c r="AJ5" i="83"/>
  <c r="M8" i="63"/>
  <c r="W5" i="83"/>
  <c r="W8" i="83"/>
  <c r="D8" i="63"/>
  <c r="AH8" i="83"/>
  <c r="AH5" i="83"/>
  <c r="S9" i="67"/>
  <c r="S11" i="67" s="1"/>
  <c r="V8" i="83"/>
  <c r="V5" i="83"/>
  <c r="AK9" i="67"/>
  <c r="AK11" i="67" s="1"/>
  <c r="AH5" i="78"/>
  <c r="K8" i="70"/>
  <c r="AK5" i="78"/>
  <c r="G5" i="78"/>
  <c r="X5" i="78"/>
  <c r="F5" i="78" l="1"/>
  <c r="H5" i="78"/>
  <c r="E5" i="7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tc={03CDE719-62B5-488D-8B1E-3E8BEF5C5788}</author>
  </authors>
  <commentList>
    <comment ref="AL6" authorId="0" shapeId="0" xr:uid="{03CDE719-62B5-488D-8B1E-3E8BEF5C5788}">
      <text>
        <t>[Threaded comment]
Your version of Excel allows you to read this threaded comment; however, any edits to it will get removed if the file is opened in a newer version of Excel. Learn more: https://go.microsoft.com/fwlink/?linkid=870924
Comment:
    A KSH március 3-án publikálja a decemberi adatot.</t>
      </text>
    </comment>
  </commentList>
</comments>
</file>

<file path=xl/sharedStrings.xml><?xml version="1.0" encoding="utf-8"?>
<sst xmlns="http://schemas.openxmlformats.org/spreadsheetml/2006/main" count="285" uniqueCount="157">
  <si>
    <t>Belgium</t>
  </si>
  <si>
    <t>Bulgaria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</si>
  <si>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</si>
  <si>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</si>
  <si>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</si>
  <si>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</si>
  <si>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</si>
  <si>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</si>
  <si>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</si>
  <si>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</si>
  <si>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</si>
  <si>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</si>
  <si>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</si>
  <si>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</si>
  <si>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</si>
  <si>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</si>
  <si>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</si>
  <si>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</si>
  <si>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</si>
  <si>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</si>
  <si>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</si>
  <si>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</si>
  <si>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</si>
  <si>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</si>
  <si>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</si>
  <si>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</si>
  <si>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</si>
  <si>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</si>
  <si>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</si>
  <si>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</si>
  <si>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</si>
  <si>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</si>
  <si>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</si>
  <si>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</si>
  <si>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Magyarország</t>
  </si>
  <si>
    <t>Csehország</t>
  </si>
  <si>
    <t>Lengyelország</t>
  </si>
  <si>
    <t>Szlovákia</t>
  </si>
  <si>
    <t>Áru- és szolgáltatásegyenleg</t>
  </si>
  <si>
    <t>Jövedelemegyenleg</t>
  </si>
  <si>
    <t>Transzferegyenleg</t>
  </si>
  <si>
    <t>Nettó külső adósság</t>
  </si>
  <si>
    <t>Áruegyenleg</t>
  </si>
  <si>
    <t>Munkavállalói jövedelmek</t>
  </si>
  <si>
    <t>Profitegyenleg</t>
  </si>
  <si>
    <t>Hitelek és kötvények kamatainak egyenlege</t>
  </si>
  <si>
    <t>Tulajdonosi hitelek kamategyenlege</t>
  </si>
  <si>
    <t>Összesen</t>
  </si>
  <si>
    <t>Folyó fizetési mérleg</t>
  </si>
  <si>
    <t>Állam</t>
  </si>
  <si>
    <t>Románia</t>
  </si>
  <si>
    <t>Németország</t>
  </si>
  <si>
    <t>Net lending (from financing side)</t>
  </si>
  <si>
    <t>Adósság</t>
  </si>
  <si>
    <t>Debt</t>
  </si>
  <si>
    <t>Finanszírozási igény (pénzügyi mérleg alapján)</t>
  </si>
  <si>
    <t>Lakosság</t>
  </si>
  <si>
    <t>Households</t>
  </si>
  <si>
    <t>Government</t>
  </si>
  <si>
    <t>Egyéb szektor</t>
  </si>
  <si>
    <t>Other sectors</t>
  </si>
  <si>
    <t>Nettó külső tartozás (-NIIP)</t>
  </si>
  <si>
    <t>Net external liabilities (-NIIP)</t>
  </si>
  <si>
    <t>Net external debt</t>
  </si>
  <si>
    <t>Szlovákia*</t>
  </si>
  <si>
    <t>Megtakarítás</t>
  </si>
  <si>
    <t>Slovakia*</t>
  </si>
  <si>
    <t>Bruttó felhalmozás</t>
  </si>
  <si>
    <t>2018Q1</t>
  </si>
  <si>
    <t>2018Q2</t>
  </si>
  <si>
    <t>2018Q3</t>
  </si>
  <si>
    <t>2018Q4</t>
  </si>
  <si>
    <t>Külső fin. képesség (reálgazdasági)</t>
  </si>
  <si>
    <t>Külső fin. képesség (pénzügyi mérleg alapján)</t>
  </si>
  <si>
    <t>Gross capital formation</t>
  </si>
  <si>
    <t>Gross savings</t>
  </si>
  <si>
    <t>Current account</t>
  </si>
  <si>
    <t>Balance of goods and services</t>
  </si>
  <si>
    <t>Income balance</t>
  </si>
  <si>
    <t>Transfer balance</t>
  </si>
  <si>
    <t>Balance of goods</t>
  </si>
  <si>
    <t>Balance of services</t>
  </si>
  <si>
    <t>Compensation of employees</t>
  </si>
  <si>
    <t>Profit balance</t>
  </si>
  <si>
    <t>Net interest payment</t>
  </si>
  <si>
    <t>Interest paid on intercompany loans</t>
  </si>
  <si>
    <t>2019Q3</t>
  </si>
  <si>
    <t>Czechia</t>
  </si>
  <si>
    <t>Bulgária</t>
  </si>
  <si>
    <t>Dánia</t>
  </si>
  <si>
    <t>Észtország</t>
  </si>
  <si>
    <t>Írország</t>
  </si>
  <si>
    <t>Olaszország</t>
  </si>
  <si>
    <t>Ciprus</t>
  </si>
  <si>
    <t>Lettország</t>
  </si>
  <si>
    <t>Litvánia</t>
  </si>
  <si>
    <t>Luxemburg</t>
  </si>
  <si>
    <t>Málta</t>
  </si>
  <si>
    <t>Hollandia</t>
  </si>
  <si>
    <t>Ausztria</t>
  </si>
  <si>
    <t>Portugália</t>
  </si>
  <si>
    <t>Szlovénia</t>
  </si>
  <si>
    <t>Finnország</t>
  </si>
  <si>
    <t>Svédország</t>
  </si>
  <si>
    <t>2019Q1</t>
  </si>
  <si>
    <t>2019Q2</t>
  </si>
  <si>
    <t>2019Q4</t>
  </si>
  <si>
    <t>*A másodlagos jövedelemekre vonatkozó adat 2018-2019 időszakra hiányos</t>
  </si>
  <si>
    <t>Szolgáltatásegyenleg</t>
  </si>
  <si>
    <t>Romania**</t>
  </si>
  <si>
    <t>Románia**</t>
  </si>
  <si>
    <t>EU-transzfer felhasználás</t>
  </si>
  <si>
    <t>Absorption of EU funds</t>
  </si>
  <si>
    <t>2020Q3</t>
  </si>
  <si>
    <t>2020Q4</t>
  </si>
  <si>
    <t>2020Q1</t>
  </si>
  <si>
    <t>2020Q2</t>
  </si>
  <si>
    <t>Hungary*</t>
  </si>
  <si>
    <t>Magyarország*</t>
  </si>
  <si>
    <t>2021Q1</t>
  </si>
  <si>
    <t>2021Q2</t>
  </si>
  <si>
    <t>2021Q3</t>
  </si>
  <si>
    <t>2021Q4</t>
  </si>
  <si>
    <t>Görögország</t>
  </si>
  <si>
    <t>Spanyolország</t>
  </si>
  <si>
    <t>Franciaország</t>
  </si>
  <si>
    <t>Horvátország</t>
  </si>
  <si>
    <t>Net lending (real economy side)</t>
  </si>
  <si>
    <t>2022Q2</t>
  </si>
  <si>
    <t>2022Q3</t>
  </si>
  <si>
    <t>2022Q4</t>
  </si>
  <si>
    <t>2022Q1</t>
  </si>
  <si>
    <t>Nettó FDI</t>
  </si>
  <si>
    <t>Egyéb</t>
  </si>
  <si>
    <t>Net FDI</t>
  </si>
  <si>
    <t>Other</t>
  </si>
  <si>
    <t>Nem energia áruegyenleg</t>
  </si>
  <si>
    <t>Energy balance</t>
  </si>
  <si>
    <t>Energiaegyenleg</t>
  </si>
  <si>
    <t>Non-energy goods</t>
  </si>
  <si>
    <t>2023Q4</t>
  </si>
  <si>
    <t>2023Q3</t>
  </si>
  <si>
    <t>2023Q1</t>
  </si>
  <si>
    <t>2023Q2</t>
  </si>
  <si>
    <t>2024*</t>
  </si>
  <si>
    <t>Tőkemérleg</t>
  </si>
  <si>
    <t>Nettó finanszírozási képesség</t>
  </si>
  <si>
    <t>2024Q1</t>
  </si>
  <si>
    <t>2024Q2</t>
  </si>
  <si>
    <t>2024Q3</t>
  </si>
  <si>
    <t>2024Q4</t>
  </si>
  <si>
    <t>2024. III.</t>
  </si>
  <si>
    <t>2024 Q3</t>
  </si>
  <si>
    <t>Átlag</t>
  </si>
  <si>
    <t>Capital account</t>
  </si>
  <si>
    <t>Net lending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</si>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</sst>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H_U_F_-;\-* #,##0.00\ _H_U_F_-;_-* &quot;-&quot;??\ _H_U_F_-;_-@_-"/>
    <numFmt numFmtId="165" formatCode="0.0"/>
    <numFmt numFmtId="166" formatCode="#,##0.0"/>
    <numFmt numFmtId="167" formatCode="##0.0;\-##0.0;0.0;"/>
    <numFmt numFmtId="168" formatCode="#,###,##0"/>
    <numFmt numFmtId="169" formatCode="&quot;DM&quot;#,##0.00;[Red]\-&quot;DM&quot;#,##0.00"/>
    <numFmt numFmtId="170" formatCode="yyyy\-mm\-dd"/>
    <numFmt numFmtId="171" formatCode="_-* #,##0.0\ _H_U_F_-;\-* #,##0.0\ _H_U_F_-;_-* &quot;-&quot;??\ _H_U_F_-;_-@_-"/>
    <numFmt numFmtId="172" formatCode="0.000"/>
    <numFmt numFmtId="173" formatCode="0.0000"/>
    <numFmt numFmtId="174" formatCode="0.00000"/>
  </numFmts>
  <fonts count="74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i/>
      <sz val="10"/>
      <name val="Helv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2">
    <xf numFmtId="0" fontId="0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3" fillId="0" borderId="0"/>
    <xf numFmtId="0" fontId="12" fillId="0" borderId="0"/>
    <xf numFmtId="0" fontId="15" fillId="0" borderId="0"/>
    <xf numFmtId="0" fontId="8" fillId="0" borderId="0"/>
    <xf numFmtId="0" fontId="16" fillId="0" borderId="3">
      <alignment horizontal="right" vertical="center"/>
    </xf>
    <xf numFmtId="0" fontId="17" fillId="0" borderId="0"/>
    <xf numFmtId="0" fontId="15" fillId="0" borderId="0"/>
    <xf numFmtId="0" fontId="14" fillId="5" borderId="0" applyNumberFormat="0" applyBorder="0" applyAlignment="0" applyProtection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8" fillId="0" borderId="0"/>
    <xf numFmtId="0" fontId="21" fillId="0" borderId="0"/>
    <xf numFmtId="0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18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8" fillId="0" borderId="0"/>
    <xf numFmtId="0" fontId="12" fillId="0" borderId="0"/>
    <xf numFmtId="0" fontId="5" fillId="0" borderId="0"/>
    <xf numFmtId="0" fontId="17" fillId="0" borderId="0"/>
    <xf numFmtId="0" fontId="8" fillId="0" borderId="0"/>
    <xf numFmtId="0" fontId="24" fillId="0" borderId="6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5" fillId="0" borderId="0"/>
    <xf numFmtId="0" fontId="15" fillId="0" borderId="0"/>
    <xf numFmtId="9" fontId="5" fillId="0" borderId="0" applyFont="0" applyFill="0" applyBorder="0" applyAlignment="0" applyProtection="0"/>
    <xf numFmtId="0" fontId="8" fillId="0" borderId="0"/>
    <xf numFmtId="0" fontId="25" fillId="0" borderId="4">
      <alignment horizontal="center" vertical="center"/>
    </xf>
    <xf numFmtId="165" fontId="25" fillId="0" borderId="0" applyBorder="0"/>
    <xf numFmtId="165" fontId="25" fillId="0" borderId="5"/>
    <xf numFmtId="0" fontId="15" fillId="0" borderId="0"/>
    <xf numFmtId="9" fontId="15" fillId="0" borderId="0" applyFont="0" applyFill="0" applyBorder="0" applyAlignment="0" applyProtection="0"/>
    <xf numFmtId="0" fontId="25" fillId="0" borderId="1">
      <alignment horizontal="center" vertical="center"/>
    </xf>
    <xf numFmtId="0" fontId="22" fillId="0" borderId="7" applyNumberFormat="0" applyFill="0" applyProtection="0">
      <alignment horizontal="left" vertical="center" wrapText="1"/>
    </xf>
    <xf numFmtId="167" fontId="22" fillId="0" borderId="7" applyFill="0" applyProtection="0">
      <alignment horizontal="right" vertical="center" wrapText="1"/>
    </xf>
    <xf numFmtId="0" fontId="22" fillId="0" borderId="0" applyNumberFormat="0" applyFill="0" applyBorder="0" applyProtection="0">
      <alignment horizontal="left" vertical="center" wrapText="1"/>
    </xf>
    <xf numFmtId="0" fontId="22" fillId="0" borderId="0" applyNumberFormat="0" applyFill="0" applyBorder="0" applyProtection="0">
      <alignment horizontal="left" vertical="center" wrapText="1"/>
    </xf>
    <xf numFmtId="167" fontId="22" fillId="0" borderId="0" applyFill="0" applyBorder="0" applyProtection="0">
      <alignment horizontal="right" vertical="center" wrapText="1"/>
    </xf>
    <xf numFmtId="0" fontId="22" fillId="0" borderId="8" applyNumberFormat="0" applyFill="0" applyProtection="0">
      <alignment horizontal="left" vertical="center" wrapText="1"/>
    </xf>
    <xf numFmtId="0" fontId="22" fillId="0" borderId="8" applyNumberFormat="0" applyFill="0" applyProtection="0">
      <alignment horizontal="left" vertical="center" wrapText="1"/>
    </xf>
    <xf numFmtId="167" fontId="22" fillId="0" borderId="8" applyFill="0" applyProtection="0">
      <alignment horizontal="right" vertical="center" wrapText="1"/>
    </xf>
    <xf numFmtId="0" fontId="22" fillId="0" borderId="0" applyNumberFormat="0" applyFill="0" applyBorder="0" applyProtection="0">
      <alignment vertical="center" wrapText="1"/>
    </xf>
    <xf numFmtId="0" fontId="22" fillId="0" borderId="0" applyNumberFormat="0" applyFill="0" applyBorder="0" applyProtection="0">
      <alignment horizontal="left" vertical="center" wrapText="1"/>
    </xf>
    <xf numFmtId="0" fontId="22" fillId="0" borderId="0" applyNumberFormat="0" applyFill="0" applyBorder="0" applyProtection="0">
      <alignment vertical="center" wrapText="1"/>
    </xf>
    <xf numFmtId="0" fontId="22" fillId="0" borderId="0" applyNumberFormat="0" applyFill="0" applyBorder="0" applyProtection="0">
      <alignment vertical="center" wrapText="1"/>
    </xf>
    <xf numFmtId="0" fontId="15" fillId="0" borderId="0" applyNumberFormat="0" applyFont="0" applyFill="0" applyBorder="0" applyProtection="0">
      <alignment horizontal="left" vertical="center"/>
    </xf>
    <xf numFmtId="0" fontId="15" fillId="0" borderId="9" applyNumberFormat="0" applyFont="0" applyFill="0" applyProtection="0">
      <alignment horizontal="center" vertical="center" wrapText="1"/>
    </xf>
    <xf numFmtId="0" fontId="26" fillId="0" borderId="9" applyNumberFormat="0" applyFill="0" applyProtection="0">
      <alignment horizontal="center" vertical="center" wrapText="1"/>
    </xf>
    <xf numFmtId="0" fontId="26" fillId="0" borderId="9" applyNumberFormat="0" applyFill="0" applyProtection="0">
      <alignment horizontal="center" vertical="center" wrapText="1"/>
    </xf>
    <xf numFmtId="0" fontId="22" fillId="0" borderId="7" applyNumberFormat="0" applyFill="0" applyProtection="0">
      <alignment horizontal="left" vertical="center" wrapText="1"/>
    </xf>
    <xf numFmtId="0" fontId="27" fillId="0" borderId="0"/>
    <xf numFmtId="0" fontId="28" fillId="0" borderId="0"/>
    <xf numFmtId="0" fontId="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1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>
      <alignment horizontal="left" wrapText="1"/>
    </xf>
    <xf numFmtId="0" fontId="22" fillId="0" borderId="0"/>
    <xf numFmtId="0" fontId="1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8" fillId="0" borderId="0"/>
    <xf numFmtId="0" fontId="15" fillId="2" borderId="2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3" fillId="17" borderId="0" applyNumberFormat="0" applyBorder="0" applyAlignment="0" applyProtection="0"/>
    <xf numFmtId="0" fontId="34" fillId="21" borderId="10" applyNumberFormat="0" applyAlignment="0" applyProtection="0"/>
    <xf numFmtId="0" fontId="35" fillId="33" borderId="11" applyNumberFormat="0" applyAlignment="0" applyProtection="0"/>
    <xf numFmtId="168" fontId="36" fillId="34" borderId="0" applyNumberFormat="0" applyBorder="0">
      <alignment vertical="top"/>
      <protection locked="0"/>
    </xf>
    <xf numFmtId="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168" fontId="43" fillId="35" borderId="0" applyNumberFormat="0" applyBorder="0">
      <alignment horizontal="left"/>
      <protection locked="0"/>
    </xf>
    <xf numFmtId="0" fontId="44" fillId="21" borderId="10" applyNumberFormat="0" applyAlignment="0" applyProtection="0"/>
    <xf numFmtId="0" fontId="15" fillId="2" borderId="2" applyNumberFormat="0" applyFont="0" applyAlignment="0" applyProtection="0"/>
    <xf numFmtId="168" fontId="36" fillId="36" borderId="0" applyNumberFormat="0" applyBorder="0">
      <alignment horizontal="right"/>
      <protection locked="0"/>
    </xf>
    <xf numFmtId="0" fontId="45" fillId="0" borderId="15" applyNumberFormat="0" applyFill="0" applyAlignment="0" applyProtection="0"/>
    <xf numFmtId="168" fontId="46" fillId="36" borderId="0" applyNumberFormat="0" applyBorder="0">
      <alignment horizontal="right"/>
      <protection locked="0"/>
    </xf>
    <xf numFmtId="168" fontId="47" fillId="36" borderId="0" applyNumberFormat="0" applyBorder="0">
      <alignment horizontal="right"/>
      <protection locked="0"/>
    </xf>
    <xf numFmtId="0" fontId="48" fillId="37" borderId="0" applyNumberFormat="0" applyBorder="0" applyAlignment="0" applyProtection="0"/>
    <xf numFmtId="0" fontId="5" fillId="0" borderId="0"/>
    <xf numFmtId="0" fontId="49" fillId="21" borderId="16" applyNumberFormat="0" applyAlignment="0" applyProtection="0"/>
    <xf numFmtId="0" fontId="50" fillId="0" borderId="0" applyNumberFormat="0" applyFill="0" applyBorder="0" applyAlignment="0" applyProtection="0"/>
    <xf numFmtId="168" fontId="51" fillId="38" borderId="0" applyNumberFormat="0" applyBorder="0">
      <alignment horizontal="center"/>
      <protection locked="0"/>
    </xf>
    <xf numFmtId="168" fontId="52" fillId="36" borderId="0" applyNumberFormat="0" applyBorder="0">
      <alignment horizontal="left"/>
      <protection locked="0"/>
    </xf>
    <xf numFmtId="168" fontId="53" fillId="34" borderId="0" applyNumberFormat="0" applyBorder="0">
      <alignment horizontal="center"/>
      <protection locked="0"/>
    </xf>
    <xf numFmtId="168" fontId="53" fillId="36" borderId="0" applyNumberFormat="0" applyBorder="0">
      <alignment horizontal="left"/>
      <protection locked="0"/>
    </xf>
    <xf numFmtId="168" fontId="54" fillId="34" borderId="0" applyNumberFormat="0" applyBorder="0">
      <protection locked="0"/>
    </xf>
    <xf numFmtId="168" fontId="52" fillId="39" borderId="0" applyNumberFormat="0" applyBorder="0">
      <alignment horizontal="left"/>
      <protection locked="0"/>
    </xf>
    <xf numFmtId="168" fontId="55" fillId="34" borderId="0" applyNumberFormat="0" applyBorder="0">
      <protection locked="0"/>
    </xf>
    <xf numFmtId="168" fontId="52" fillId="40" borderId="0" applyNumberFormat="0" applyBorder="0">
      <alignment horizontal="right"/>
      <protection locked="0"/>
    </xf>
    <xf numFmtId="168" fontId="52" fillId="35" borderId="0" applyNumberFormat="0" applyBorder="0">
      <protection locked="0"/>
    </xf>
    <xf numFmtId="168" fontId="56" fillId="41" borderId="0" applyNumberFormat="0" applyBorder="0">
      <protection locked="0"/>
    </xf>
    <xf numFmtId="168" fontId="57" fillId="41" borderId="0" applyNumberFormat="0" applyBorder="0">
      <protection locked="0"/>
    </xf>
    <xf numFmtId="168" fontId="52" fillId="36" borderId="0" applyNumberFormat="0" applyBorder="0">
      <protection locked="0"/>
    </xf>
    <xf numFmtId="168" fontId="52" fillId="36" borderId="0" applyNumberFormat="0" applyBorder="0">
      <protection locked="0"/>
    </xf>
    <xf numFmtId="168" fontId="52" fillId="36" borderId="0" applyNumberFormat="0" applyBorder="0">
      <protection locked="0"/>
    </xf>
    <xf numFmtId="168" fontId="52" fillId="42" borderId="0" applyNumberFormat="0" applyBorder="0">
      <alignment vertical="top"/>
      <protection locked="0"/>
    </xf>
    <xf numFmtId="168" fontId="58" fillId="43" borderId="0" applyNumberFormat="0" applyBorder="0">
      <protection locked="0"/>
    </xf>
    <xf numFmtId="169" fontId="3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0"/>
    <xf numFmtId="0" fontId="12" fillId="0" borderId="0"/>
    <xf numFmtId="0" fontId="8" fillId="0" borderId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9" fillId="0" borderId="0"/>
    <xf numFmtId="0" fontId="11" fillId="0" borderId="0"/>
    <xf numFmtId="0" fontId="5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0" fontId="11" fillId="0" borderId="0"/>
    <xf numFmtId="0" fontId="8" fillId="0" borderId="0"/>
    <xf numFmtId="9" fontId="11" fillId="0" borderId="0" applyFont="0" applyFill="0" applyBorder="0" applyAlignment="0" applyProtection="0"/>
    <xf numFmtId="0" fontId="35" fillId="44" borderId="0"/>
    <xf numFmtId="0" fontId="15" fillId="0" borderId="0"/>
    <xf numFmtId="0" fontId="9" fillId="0" borderId="0"/>
    <xf numFmtId="0" fontId="10" fillId="0" borderId="0"/>
    <xf numFmtId="0" fontId="8" fillId="0" borderId="0"/>
    <xf numFmtId="0" fontId="5" fillId="0" borderId="0"/>
    <xf numFmtId="0" fontId="9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61" fillId="0" borderId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170" fontId="8" fillId="0" borderId="0" applyFont="0" applyFill="0" applyBorder="0" applyAlignment="0" applyProtection="0"/>
    <xf numFmtId="0" fontId="11" fillId="2" borderId="2" applyNumberFormat="0" applyFont="0" applyAlignment="0" applyProtection="0"/>
    <xf numFmtId="0" fontId="8" fillId="0" borderId="0"/>
    <xf numFmtId="0" fontId="8" fillId="0" borderId="0"/>
    <xf numFmtId="0" fontId="12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2" fillId="0" borderId="0"/>
    <xf numFmtId="0" fontId="12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6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5" fillId="0" borderId="0"/>
    <xf numFmtId="0" fontId="8" fillId="0" borderId="0" applyNumberFormat="0" applyFill="0" applyBorder="0" applyAlignment="0" applyProtection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2" fillId="0" borderId="0"/>
    <xf numFmtId="0" fontId="8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3" fillId="0" borderId="0"/>
    <xf numFmtId="0" fontId="11" fillId="0" borderId="0"/>
    <xf numFmtId="43" fontId="5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43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11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1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4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64" fillId="0" borderId="0"/>
    <xf numFmtId="0" fontId="65" fillId="0" borderId="0"/>
    <xf numFmtId="0" fontId="8" fillId="0" borderId="0"/>
    <xf numFmtId="0" fontId="2" fillId="0" borderId="0"/>
    <xf numFmtId="0" fontId="70" fillId="0" borderId="0"/>
    <xf numFmtId="0" fontId="72" fillId="0" borderId="0"/>
    <xf numFmtId="0" fontId="1" fillId="0" borderId="0"/>
    <xf numFmtId="0" fontId="73" fillId="0" borderId="0"/>
    <xf numFmtId="0" fontId="73" fillId="0" borderId="0"/>
    <xf numFmtId="0" fontId="12" fillId="0" borderId="0"/>
  </cellStyleXfs>
  <cellXfs count="42">
    <xf numFmtId="0" fontId="0" fillId="0" borderId="0" xfId="0"/>
    <xf numFmtId="0" fontId="67" fillId="0" borderId="0" xfId="0" applyFont="1"/>
    <xf numFmtId="2" fontId="67" fillId="0" borderId="0" xfId="0" applyNumberFormat="1" applyFont="1"/>
    <xf numFmtId="165" fontId="67" fillId="0" borderId="0" xfId="0" applyNumberFormat="1" applyFont="1"/>
    <xf numFmtId="0" fontId="67" fillId="0" borderId="0" xfId="2" applyFont="1"/>
    <xf numFmtId="0" fontId="67" fillId="0" borderId="0" xfId="3" applyFont="1"/>
    <xf numFmtId="0" fontId="68" fillId="0" borderId="0" xfId="2" applyFont="1"/>
    <xf numFmtId="0" fontId="69" fillId="0" borderId="0" xfId="2" applyFont="1"/>
    <xf numFmtId="165" fontId="67" fillId="0" borderId="0" xfId="2" applyNumberFormat="1" applyFont="1"/>
    <xf numFmtId="165" fontId="68" fillId="0" borderId="0" xfId="2" applyNumberFormat="1" applyFont="1"/>
    <xf numFmtId="166" fontId="66" fillId="0" borderId="0" xfId="0" applyNumberFormat="1" applyFont="1"/>
    <xf numFmtId="2" fontId="67" fillId="0" borderId="0" xfId="2" applyNumberFormat="1" applyFont="1"/>
    <xf numFmtId="165" fontId="67" fillId="0" borderId="0" xfId="3" applyNumberFormat="1" applyFont="1"/>
    <xf numFmtId="1" fontId="67" fillId="0" borderId="0" xfId="3" applyNumberFormat="1" applyFont="1"/>
    <xf numFmtId="0" fontId="66" fillId="0" borderId="0" xfId="12" applyFont="1"/>
    <xf numFmtId="164" fontId="67" fillId="0" borderId="0" xfId="3" applyNumberFormat="1" applyFont="1"/>
    <xf numFmtId="2" fontId="67" fillId="0" borderId="0" xfId="3" applyNumberFormat="1" applyFont="1"/>
    <xf numFmtId="3" fontId="67" fillId="0" borderId="0" xfId="0" applyNumberFormat="1" applyFont="1"/>
    <xf numFmtId="0" fontId="67" fillId="45" borderId="0" xfId="3" applyFont="1" applyFill="1"/>
    <xf numFmtId="165" fontId="67" fillId="45" borderId="0" xfId="3" applyNumberFormat="1" applyFont="1" applyFill="1"/>
    <xf numFmtId="166" fontId="67" fillId="45" borderId="0" xfId="3" applyNumberFormat="1" applyFont="1" applyFill="1"/>
    <xf numFmtId="0" fontId="67" fillId="45" borderId="0" xfId="2" applyFont="1" applyFill="1"/>
    <xf numFmtId="165" fontId="67" fillId="45" borderId="0" xfId="2" applyNumberFormat="1" applyFont="1" applyFill="1"/>
    <xf numFmtId="171" fontId="67" fillId="0" borderId="0" xfId="429" applyNumberFormat="1" applyFont="1"/>
    <xf numFmtId="171" fontId="67" fillId="0" borderId="0" xfId="3" applyNumberFormat="1" applyFont="1"/>
    <xf numFmtId="0" fontId="67" fillId="0" borderId="0" xfId="3" applyFont="1" applyAlignment="1">
      <alignment horizontal="right"/>
    </xf>
    <xf numFmtId="165" fontId="67" fillId="0" borderId="0" xfId="3" applyNumberFormat="1" applyFont="1" applyAlignment="1">
      <alignment horizontal="right"/>
    </xf>
    <xf numFmtId="166" fontId="67" fillId="0" borderId="0" xfId="3" applyNumberFormat="1" applyFont="1"/>
    <xf numFmtId="1" fontId="67" fillId="0" borderId="0" xfId="2" applyNumberFormat="1" applyFont="1"/>
    <xf numFmtId="0" fontId="68" fillId="0" borderId="0" xfId="0" applyFont="1"/>
    <xf numFmtId="173" fontId="67" fillId="45" borderId="0" xfId="3" applyNumberFormat="1" applyFont="1" applyFill="1"/>
    <xf numFmtId="172" fontId="67" fillId="0" borderId="0" xfId="0" applyNumberFormat="1" applyFont="1"/>
    <xf numFmtId="165" fontId="67" fillId="45" borderId="0" xfId="0" applyNumberFormat="1" applyFont="1" applyFill="1"/>
    <xf numFmtId="165" fontId="67" fillId="0" borderId="0" xfId="2" applyNumberFormat="1" applyFont="1" applyFill="1"/>
    <xf numFmtId="165" fontId="67" fillId="0" borderId="0" xfId="0" applyNumberFormat="1" applyFont="1" applyFill="1"/>
    <xf numFmtId="165" fontId="0" fillId="0" borderId="0" xfId="0" applyNumberFormat="1"/>
    <xf numFmtId="0" fontId="67" fillId="0" borderId="0" xfId="0" applyFont="1" applyFill="1"/>
    <xf numFmtId="174" fontId="67" fillId="0" borderId="0" xfId="3" applyNumberFormat="1" applyFont="1"/>
    <xf numFmtId="0" fontId="67" fillId="0" borderId="0" xfId="3" applyFont="1" applyFill="1"/>
    <xf numFmtId="165" fontId="69" fillId="0" borderId="0" xfId="3" applyNumberFormat="1" applyFont="1" applyFill="1"/>
    <xf numFmtId="165" fontId="67" fillId="0" borderId="0" xfId="3" applyNumberFormat="1" applyFont="1" applyFill="1"/>
    <xf numFmtId="166" fontId="67" fillId="0" borderId="0" xfId="3" applyNumberFormat="1" applyFont="1" applyFill="1"/>
  </cellXfs>
  <cellStyles count="442">
    <cellStyle name="20% - 1. jelölőszín 2" xfId="322" xr:uid="{00000000-0005-0000-0000-000000000000}"/>
    <cellStyle name="20% - 2. jelölőszín 2" xfId="323" xr:uid="{00000000-0005-0000-0000-000001000000}"/>
    <cellStyle name="20% - 3. jelölőszín 2" xfId="324" xr:uid="{00000000-0005-0000-0000-000002000000}"/>
    <cellStyle name="20% - 4. jelölőszín 2" xfId="325" xr:uid="{00000000-0005-0000-0000-000003000000}"/>
    <cellStyle name="20% - 5. jelölőszín 2" xfId="326" xr:uid="{00000000-0005-0000-0000-000004000000}"/>
    <cellStyle name="20% - 6. jelölőszín 2" xfId="327" xr:uid="{00000000-0005-0000-0000-000005000000}"/>
    <cellStyle name="20% - Accent1 2" xfId="179" xr:uid="{00000000-0005-0000-0000-000006000000}"/>
    <cellStyle name="20% - Accent2 2" xfId="180" xr:uid="{00000000-0005-0000-0000-000007000000}"/>
    <cellStyle name="20% - Accent3 2" xfId="181" xr:uid="{00000000-0005-0000-0000-000008000000}"/>
    <cellStyle name="20% - Accent4 2" xfId="182" xr:uid="{00000000-0005-0000-0000-000009000000}"/>
    <cellStyle name="20% - Accent5 2" xfId="183" xr:uid="{00000000-0005-0000-0000-00000A000000}"/>
    <cellStyle name="20% - Accent6 2" xfId="184" xr:uid="{00000000-0005-0000-0000-00000B000000}"/>
    <cellStyle name="40% - 1. jelölőszín 2" xfId="328" xr:uid="{00000000-0005-0000-0000-00000C000000}"/>
    <cellStyle name="40% - 2. jelölőszín 2" xfId="329" xr:uid="{00000000-0005-0000-0000-00000D000000}"/>
    <cellStyle name="40% - 3. jelölőszín 2" xfId="330" xr:uid="{00000000-0005-0000-0000-00000E000000}"/>
    <cellStyle name="40% - 4. jelölőszín 2" xfId="331" xr:uid="{00000000-0005-0000-0000-00000F000000}"/>
    <cellStyle name="40% - 5. jelölőszín 2" xfId="332" xr:uid="{00000000-0005-0000-0000-000010000000}"/>
    <cellStyle name="40% - 6. jelölőszín 2" xfId="333" xr:uid="{00000000-0005-0000-0000-000011000000}"/>
    <cellStyle name="40% - Accent1 2" xfId="185" xr:uid="{00000000-0005-0000-0000-000012000000}"/>
    <cellStyle name="40% - Accent2 2" xfId="186" xr:uid="{00000000-0005-0000-0000-000013000000}"/>
    <cellStyle name="40% - Accent3 2" xfId="187" xr:uid="{00000000-0005-0000-0000-000014000000}"/>
    <cellStyle name="40% - Accent4 2" xfId="188" xr:uid="{00000000-0005-0000-0000-000015000000}"/>
    <cellStyle name="40% - Accent5 2" xfId="189" xr:uid="{00000000-0005-0000-0000-000016000000}"/>
    <cellStyle name="40% - Accent6 2" xfId="190" xr:uid="{00000000-0005-0000-0000-000017000000}"/>
    <cellStyle name="60% - Accent1 2" xfId="191" xr:uid="{00000000-0005-0000-0000-000018000000}"/>
    <cellStyle name="60% - Accent2 2" xfId="192" xr:uid="{00000000-0005-0000-0000-000019000000}"/>
    <cellStyle name="60% - Accent3 2" xfId="193" xr:uid="{00000000-0005-0000-0000-00001A000000}"/>
    <cellStyle name="60% - Accent4 2" xfId="194" xr:uid="{00000000-0005-0000-0000-00001B000000}"/>
    <cellStyle name="60% - Accent5 2" xfId="195" xr:uid="{00000000-0005-0000-0000-00001C000000}"/>
    <cellStyle name="60% - Accent6 2" xfId="196" xr:uid="{00000000-0005-0000-0000-00001D000000}"/>
    <cellStyle name="Accent1 2" xfId="197" xr:uid="{00000000-0005-0000-0000-00001E000000}"/>
    <cellStyle name="Accent2 2" xfId="20" xr:uid="{00000000-0005-0000-0000-00001F000000}"/>
    <cellStyle name="Accent3 2" xfId="198" xr:uid="{00000000-0005-0000-0000-000020000000}"/>
    <cellStyle name="Accent4 2" xfId="199" xr:uid="{00000000-0005-0000-0000-000021000000}"/>
    <cellStyle name="Accent5 2" xfId="200" xr:uid="{00000000-0005-0000-0000-000022000000}"/>
    <cellStyle name="Accent6 2" xfId="201" xr:uid="{00000000-0005-0000-0000-000023000000}"/>
    <cellStyle name="annee semestre" xfId="76" xr:uid="{00000000-0005-0000-0000-000024000000}"/>
    <cellStyle name="Bad 2" xfId="202" xr:uid="{00000000-0005-0000-0000-000025000000}"/>
    <cellStyle name="blp_column_header" xfId="269" xr:uid="{00000000-0005-0000-0000-000026000000}"/>
    <cellStyle name="Calculation 2" xfId="203" xr:uid="{00000000-0005-0000-0000-000027000000}"/>
    <cellStyle name="Check Cell 2" xfId="204" xr:uid="{00000000-0005-0000-0000-000028000000}"/>
    <cellStyle name="Comma" xfId="429" builtinId="3"/>
    <cellStyle name="Comma 2" xfId="21" xr:uid="{00000000-0005-0000-0000-00002A000000}"/>
    <cellStyle name="Comma 2 10" xfId="45" xr:uid="{00000000-0005-0000-0000-00002B000000}"/>
    <cellStyle name="Comma 2 10 2" xfId="102" xr:uid="{00000000-0005-0000-0000-00002C000000}"/>
    <cellStyle name="Comma 2 11" xfId="46" xr:uid="{00000000-0005-0000-0000-00002D000000}"/>
    <cellStyle name="Comma 2 11 2" xfId="103" xr:uid="{00000000-0005-0000-0000-00002E000000}"/>
    <cellStyle name="Comma 2 12" xfId="47" xr:uid="{00000000-0005-0000-0000-00002F000000}"/>
    <cellStyle name="Comma 2 12 2" xfId="104" xr:uid="{00000000-0005-0000-0000-000030000000}"/>
    <cellStyle name="Comma 2 13" xfId="48" xr:uid="{00000000-0005-0000-0000-000031000000}"/>
    <cellStyle name="Comma 2 13 2" xfId="105" xr:uid="{00000000-0005-0000-0000-000032000000}"/>
    <cellStyle name="Comma 2 14" xfId="49" xr:uid="{00000000-0005-0000-0000-000033000000}"/>
    <cellStyle name="Comma 2 14 2" xfId="106" xr:uid="{00000000-0005-0000-0000-000034000000}"/>
    <cellStyle name="Comma 2 2" xfId="50" xr:uid="{00000000-0005-0000-0000-000035000000}"/>
    <cellStyle name="Comma 2 2 2" xfId="107" xr:uid="{00000000-0005-0000-0000-000036000000}"/>
    <cellStyle name="Comma 2 3" xfId="51" xr:uid="{00000000-0005-0000-0000-000037000000}"/>
    <cellStyle name="Comma 2 3 2" xfId="108" xr:uid="{00000000-0005-0000-0000-000038000000}"/>
    <cellStyle name="Comma 2 4" xfId="52" xr:uid="{00000000-0005-0000-0000-000039000000}"/>
    <cellStyle name="Comma 2 4 2" xfId="109" xr:uid="{00000000-0005-0000-0000-00003A000000}"/>
    <cellStyle name="Comma 2 5" xfId="53" xr:uid="{00000000-0005-0000-0000-00003B000000}"/>
    <cellStyle name="Comma 2 5 2" xfId="110" xr:uid="{00000000-0005-0000-0000-00003C000000}"/>
    <cellStyle name="Comma 2 6" xfId="54" xr:uid="{00000000-0005-0000-0000-00003D000000}"/>
    <cellStyle name="Comma 2 6 2" xfId="111" xr:uid="{00000000-0005-0000-0000-00003E000000}"/>
    <cellStyle name="Comma 2 7" xfId="55" xr:uid="{00000000-0005-0000-0000-00003F000000}"/>
    <cellStyle name="Comma 2 7 2" xfId="112" xr:uid="{00000000-0005-0000-0000-000040000000}"/>
    <cellStyle name="Comma 2 8" xfId="56" xr:uid="{00000000-0005-0000-0000-000041000000}"/>
    <cellStyle name="Comma 2 8 2" xfId="113" xr:uid="{00000000-0005-0000-0000-000042000000}"/>
    <cellStyle name="Comma 2 9" xfId="57" xr:uid="{00000000-0005-0000-0000-000043000000}"/>
    <cellStyle name="Comma 2 9 2" xfId="114" xr:uid="{00000000-0005-0000-0000-000044000000}"/>
    <cellStyle name="Comma 3" xfId="58" xr:uid="{00000000-0005-0000-0000-000045000000}"/>
    <cellStyle name="Comma 4" xfId="59" xr:uid="{00000000-0005-0000-0000-000046000000}"/>
    <cellStyle name="Comma 4 2" xfId="115" xr:uid="{00000000-0005-0000-0000-000047000000}"/>
    <cellStyle name="Date" xfId="334" xr:uid="{00000000-0005-0000-0000-000048000000}"/>
    <cellStyle name="Detail ligne" xfId="205" xr:uid="{00000000-0005-0000-0000-000049000000}"/>
    <cellStyle name="Dezimal_ACEA" xfId="206" xr:uid="{00000000-0005-0000-0000-00004A000000}"/>
    <cellStyle name="données" xfId="77" xr:uid="{00000000-0005-0000-0000-00004B000000}"/>
    <cellStyle name="donnéesbord" xfId="78" xr:uid="{00000000-0005-0000-0000-00004C000000}"/>
    <cellStyle name="Explanatory Text 2" xfId="207" xr:uid="{00000000-0005-0000-0000-00004D000000}"/>
    <cellStyle name="Ezres 2" xfId="60" xr:uid="{00000000-0005-0000-0000-00004E000000}"/>
    <cellStyle name="Ezres 2 2" xfId="378" xr:uid="{00000000-0005-0000-0000-00004F000000}"/>
    <cellStyle name="Ezres 2 58" xfId="383" xr:uid="{00000000-0005-0000-0000-000050000000}"/>
    <cellStyle name="Good 2" xfId="208" xr:uid="{00000000-0005-0000-0000-000051000000}"/>
    <cellStyle name="Heading 1 2" xfId="209" xr:uid="{00000000-0005-0000-0000-000052000000}"/>
    <cellStyle name="Heading 2 2" xfId="210" xr:uid="{00000000-0005-0000-0000-000053000000}"/>
    <cellStyle name="Heading 3 2" xfId="211" xr:uid="{00000000-0005-0000-0000-000054000000}"/>
    <cellStyle name="Heading 4 2" xfId="212" xr:uid="{00000000-0005-0000-0000-000055000000}"/>
    <cellStyle name="Hivatkozás 2" xfId="116" xr:uid="{00000000-0005-0000-0000-000056000000}"/>
    <cellStyle name="Hyperlink 2" xfId="22" xr:uid="{00000000-0005-0000-0000-000058000000}"/>
    <cellStyle name="Hyperlink 3" xfId="23" xr:uid="{00000000-0005-0000-0000-000059000000}"/>
    <cellStyle name="Hyperlink䟟monetáris.xls Chart 4" xfId="61" xr:uid="{00000000-0005-0000-0000-00005A000000}"/>
    <cellStyle name="Identification requete" xfId="213" xr:uid="{00000000-0005-0000-0000-00005B000000}"/>
    <cellStyle name="Input 2" xfId="214" xr:uid="{00000000-0005-0000-0000-00005C000000}"/>
    <cellStyle name="Jegyzet 2" xfId="215" xr:uid="{00000000-0005-0000-0000-00005D000000}"/>
    <cellStyle name="Jegyzet 3" xfId="335" xr:uid="{00000000-0005-0000-0000-00005E000000}"/>
    <cellStyle name="Ligne détail" xfId="216" xr:uid="{00000000-0005-0000-0000-00005F000000}"/>
    <cellStyle name="Linked Cell 2" xfId="217" xr:uid="{00000000-0005-0000-0000-000060000000}"/>
    <cellStyle name="MEV1" xfId="218" xr:uid="{00000000-0005-0000-0000-000061000000}"/>
    <cellStyle name="MEV2" xfId="219" xr:uid="{00000000-0005-0000-0000-000062000000}"/>
    <cellStyle name="Neutral 2" xfId="220" xr:uid="{00000000-0005-0000-0000-000063000000}"/>
    <cellStyle name="Normal" xfId="0" builtinId="0"/>
    <cellStyle name="Normal 10" xfId="62" xr:uid="{00000000-0005-0000-0000-000065000000}"/>
    <cellStyle name="Normál 10" xfId="117" xr:uid="{00000000-0005-0000-0000-000066000000}"/>
    <cellStyle name="Normal 10 2" xfId="118" xr:uid="{00000000-0005-0000-0000-000067000000}"/>
    <cellStyle name="Normál 10 3 2" xfId="412" xr:uid="{00000000-0005-0000-0000-000068000000}"/>
    <cellStyle name="Normal 11" xfId="63" xr:uid="{00000000-0005-0000-0000-000069000000}"/>
    <cellStyle name="Normál 11" xfId="295" xr:uid="{00000000-0005-0000-0000-00006A000000}"/>
    <cellStyle name="Normal 11 18" xfId="407" xr:uid="{00000000-0005-0000-0000-00006B000000}"/>
    <cellStyle name="Normal 11 2" xfId="119" xr:uid="{00000000-0005-0000-0000-00006C000000}"/>
    <cellStyle name="Normal 12" xfId="64" xr:uid="{00000000-0005-0000-0000-00006D000000}"/>
    <cellStyle name="Normál 12" xfId="336" xr:uid="{00000000-0005-0000-0000-00006E000000}"/>
    <cellStyle name="Normal 13" xfId="71" xr:uid="{00000000-0005-0000-0000-00006F000000}"/>
    <cellStyle name="Normál 13" xfId="337" xr:uid="{00000000-0005-0000-0000-000070000000}"/>
    <cellStyle name="Normal 13 2" xfId="120" xr:uid="{00000000-0005-0000-0000-000071000000}"/>
    <cellStyle name="Normal 13 3" xfId="270" xr:uid="{00000000-0005-0000-0000-000072000000}"/>
    <cellStyle name="Normal 14" xfId="79" xr:uid="{00000000-0005-0000-0000-000073000000}"/>
    <cellStyle name="Normál 14" xfId="10" xr:uid="{00000000-0005-0000-0000-000074000000}"/>
    <cellStyle name="Normal 14 2" xfId="121" xr:uid="{00000000-0005-0000-0000-000075000000}"/>
    <cellStyle name="Normal 14 2 2 2" xfId="406" xr:uid="{00000000-0005-0000-0000-000076000000}"/>
    <cellStyle name="Normal 15" xfId="122" xr:uid="{00000000-0005-0000-0000-000077000000}"/>
    <cellStyle name="Normál 15" xfId="338" xr:uid="{00000000-0005-0000-0000-000078000000}"/>
    <cellStyle name="Normal 15 2" xfId="123" xr:uid="{00000000-0005-0000-0000-000079000000}"/>
    <cellStyle name="Normal 16" xfId="124" xr:uid="{00000000-0005-0000-0000-00007A000000}"/>
    <cellStyle name="Normál 16" xfId="396" xr:uid="{00000000-0005-0000-0000-00007B000000}"/>
    <cellStyle name="Normal 16 2" xfId="125" xr:uid="{00000000-0005-0000-0000-00007C000000}"/>
    <cellStyle name="Normal 16 3" xfId="358" xr:uid="{00000000-0005-0000-0000-00007D000000}"/>
    <cellStyle name="Normal 17" xfId="126" xr:uid="{00000000-0005-0000-0000-00007E000000}"/>
    <cellStyle name="Normál 17" xfId="421" xr:uid="{00000000-0005-0000-0000-00007F000000}"/>
    <cellStyle name="Normal 17 2" xfId="127" xr:uid="{00000000-0005-0000-0000-000080000000}"/>
    <cellStyle name="Normal 18" xfId="128" xr:uid="{00000000-0005-0000-0000-000081000000}"/>
    <cellStyle name="Normál 18" xfId="434" xr:uid="{9F27885C-43F4-4ED0-A132-C8368CB324A7}"/>
    <cellStyle name="Normal 18 2" xfId="129" xr:uid="{00000000-0005-0000-0000-000082000000}"/>
    <cellStyle name="Normal 18 3" xfId="289" xr:uid="{00000000-0005-0000-0000-000083000000}"/>
    <cellStyle name="Normal 18 3 2" xfId="315" xr:uid="{00000000-0005-0000-0000-000084000000}"/>
    <cellStyle name="Normal 18 3 2 2" xfId="359" xr:uid="{00000000-0005-0000-0000-000085000000}"/>
    <cellStyle name="Normal 18 3 2 3" xfId="360" xr:uid="{00000000-0005-0000-0000-000086000000}"/>
    <cellStyle name="Normal 18 3 3" xfId="361" xr:uid="{00000000-0005-0000-0000-000087000000}"/>
    <cellStyle name="Normal 18 4" xfId="292" xr:uid="{00000000-0005-0000-0000-000088000000}"/>
    <cellStyle name="Normal 18 4 2" xfId="316" xr:uid="{00000000-0005-0000-0000-000089000000}"/>
    <cellStyle name="Normal 19" xfId="130" xr:uid="{00000000-0005-0000-0000-00008A000000}"/>
    <cellStyle name="Normál 19" xfId="436" xr:uid="{E8DA1D82-4C84-40AA-9267-C980F8ECA2AD}"/>
    <cellStyle name="Normal 19 2" xfId="131" xr:uid="{00000000-0005-0000-0000-00008B000000}"/>
    <cellStyle name="Normal 2" xfId="3" xr:uid="{00000000-0005-0000-0000-00008C000000}"/>
    <cellStyle name="Normál 2" xfId="4" xr:uid="{00000000-0005-0000-0000-00008D000000}"/>
    <cellStyle name="Normal 2 10" xfId="132" xr:uid="{00000000-0005-0000-0000-00008E000000}"/>
    <cellStyle name="Normal 2 10 2" xfId="247" xr:uid="{00000000-0005-0000-0000-00008F000000}"/>
    <cellStyle name="Normal 2 10 3" xfId="253" xr:uid="{00000000-0005-0000-0000-000090000000}"/>
    <cellStyle name="Normal 2 10 4" xfId="400" xr:uid="{00000000-0005-0000-0000-000091000000}"/>
    <cellStyle name="Normal 2 10 5" xfId="423" xr:uid="{00000000-0005-0000-0000-000092000000}"/>
    <cellStyle name="Normal 2 11" xfId="133" xr:uid="{00000000-0005-0000-0000-000093000000}"/>
    <cellStyle name="Normal 2 12" xfId="242" xr:uid="{00000000-0005-0000-0000-000094000000}"/>
    <cellStyle name="Normal 2 13" xfId="271" xr:uid="{00000000-0005-0000-0000-000095000000}"/>
    <cellStyle name="Normal 2 13 3" xfId="409" xr:uid="{00000000-0005-0000-0000-000096000000}"/>
    <cellStyle name="Normal 2 14" xfId="272" xr:uid="{00000000-0005-0000-0000-000097000000}"/>
    <cellStyle name="Normal 2 15" xfId="339" xr:uid="{00000000-0005-0000-0000-000098000000}"/>
    <cellStyle name="Normal 2 16" xfId="362" xr:uid="{00000000-0005-0000-0000-000099000000}"/>
    <cellStyle name="Normal 2 17" xfId="357" xr:uid="{00000000-0005-0000-0000-00009A000000}"/>
    <cellStyle name="Normal 2 18" xfId="16" xr:uid="{00000000-0005-0000-0000-00009B000000}"/>
    <cellStyle name="Normal 2 19" xfId="433" xr:uid="{00000000-0005-0000-0000-00009C000000}"/>
    <cellStyle name="Normal 2 2" xfId="12" xr:uid="{00000000-0005-0000-0000-00009D000000}"/>
    <cellStyle name="Normál 2 2" xfId="9" xr:uid="{00000000-0005-0000-0000-00009E000000}"/>
    <cellStyle name="Normal 2 2 2" xfId="134" xr:uid="{00000000-0005-0000-0000-00009F000000}"/>
    <cellStyle name="Normál 2 2 2" xfId="27" xr:uid="{00000000-0005-0000-0000-0000A0000000}"/>
    <cellStyle name="Normál 2 2 2 10" xfId="405" xr:uid="{00000000-0005-0000-0000-0000A1000000}"/>
    <cellStyle name="Normál 2 2 2 10 2" xfId="427" xr:uid="{00000000-0005-0000-0000-0000A2000000}"/>
    <cellStyle name="Normál 2 2 2 10 3" xfId="426" xr:uid="{00000000-0005-0000-0000-0000A3000000}"/>
    <cellStyle name="Normál 2 2 2 2" xfId="8" xr:uid="{00000000-0005-0000-0000-0000A4000000}"/>
    <cellStyle name="Normál 2 2 2 2 2" xfId="340" xr:uid="{00000000-0005-0000-0000-0000A5000000}"/>
    <cellStyle name="Normál 2 2 2 2 3" xfId="431" xr:uid="{00000000-0005-0000-0000-0000A6000000}"/>
    <cellStyle name="Normal 2 2 3" xfId="353" xr:uid="{00000000-0005-0000-0000-0000A7000000}"/>
    <cellStyle name="Normál 2 2 3" xfId="26" xr:uid="{00000000-0005-0000-0000-0000A8000000}"/>
    <cellStyle name="Normal 2 2 4" xfId="397" xr:uid="{00000000-0005-0000-0000-0000A9000000}"/>
    <cellStyle name="Normal 2 2 5" xfId="25" xr:uid="{00000000-0005-0000-0000-0000AA000000}"/>
    <cellStyle name="Normal 2 3" xfId="65" xr:uid="{00000000-0005-0000-0000-0000AB000000}"/>
    <cellStyle name="Normál 2 3" xfId="28" xr:uid="{00000000-0005-0000-0000-0000AC000000}"/>
    <cellStyle name="Normal 2 3 2" xfId="254" xr:uid="{00000000-0005-0000-0000-0000AD000000}"/>
    <cellStyle name="Normal 2 3 2 2" xfId="341" xr:uid="{00000000-0005-0000-0000-0000AE000000}"/>
    <cellStyle name="Normal 2 3 2 2 2" xfId="398" xr:uid="{00000000-0005-0000-0000-0000AF000000}"/>
    <cellStyle name="Normal 2 3 2 2 2 4 2" xfId="411" xr:uid="{00000000-0005-0000-0000-0000B0000000}"/>
    <cellStyle name="Normal 2 3 3" xfId="265" xr:uid="{00000000-0005-0000-0000-0000B1000000}"/>
    <cellStyle name="Normal 2 3 3 2 2" xfId="410" xr:uid="{00000000-0005-0000-0000-0000B2000000}"/>
    <cellStyle name="Normal 2 3 3 4 2" xfId="415" xr:uid="{00000000-0005-0000-0000-0000B3000000}"/>
    <cellStyle name="Normal 2 3 3 4 3" xfId="419" xr:uid="{00000000-0005-0000-0000-0000B4000000}"/>
    <cellStyle name="Normal 2 3 4" xfId="422" xr:uid="{00000000-0005-0000-0000-0000B5000000}"/>
    <cellStyle name="Normal 2 4" xfId="66" xr:uid="{00000000-0005-0000-0000-0000B6000000}"/>
    <cellStyle name="Normál 2 4" xfId="29" xr:uid="{00000000-0005-0000-0000-0000B7000000}"/>
    <cellStyle name="Normal 2 5" xfId="72" xr:uid="{00000000-0005-0000-0000-0000B8000000}"/>
    <cellStyle name="Normál 2 5" xfId="30" xr:uid="{00000000-0005-0000-0000-0000B9000000}"/>
    <cellStyle name="Normal 2 5 2" xfId="135" xr:uid="{00000000-0005-0000-0000-0000BA000000}"/>
    <cellStyle name="Normal 2 6" xfId="75" xr:uid="{00000000-0005-0000-0000-0000BB000000}"/>
    <cellStyle name="Normál 2 6" xfId="73" xr:uid="{00000000-0005-0000-0000-0000BC000000}"/>
    <cellStyle name="Normál 2 69" xfId="382" xr:uid="{00000000-0005-0000-0000-0000BD000000}"/>
    <cellStyle name="Normal 2 7" xfId="136" xr:uid="{00000000-0005-0000-0000-0000BE000000}"/>
    <cellStyle name="Normál 2 7" xfId="243" xr:uid="{00000000-0005-0000-0000-0000BF000000}"/>
    <cellStyle name="Normal 2 8" xfId="137" xr:uid="{00000000-0005-0000-0000-0000C0000000}"/>
    <cellStyle name="Normál 2 8" xfId="24" xr:uid="{00000000-0005-0000-0000-0000C1000000}"/>
    <cellStyle name="Normal 2 9" xfId="138" xr:uid="{00000000-0005-0000-0000-0000C2000000}"/>
    <cellStyle name="Normal 20" xfId="139" xr:uid="{00000000-0005-0000-0000-0000C3000000}"/>
    <cellStyle name="Normál 20" xfId="437" xr:uid="{16A8C59B-8729-41D0-A1B9-4997B25CE420}"/>
    <cellStyle name="Normal 20 2" xfId="140" xr:uid="{00000000-0005-0000-0000-0000C4000000}"/>
    <cellStyle name="Normal 21" xfId="141" xr:uid="{00000000-0005-0000-0000-0000C5000000}"/>
    <cellStyle name="Normál 21" xfId="363" xr:uid="{00000000-0005-0000-0000-0000C6000000}"/>
    <cellStyle name="Normal 21 2" xfId="142" xr:uid="{00000000-0005-0000-0000-0000C7000000}"/>
    <cellStyle name="Normál 21 3" xfId="381" xr:uid="{00000000-0005-0000-0000-0000C8000000}"/>
    <cellStyle name="Normal 22" xfId="143" xr:uid="{00000000-0005-0000-0000-0000C9000000}"/>
    <cellStyle name="Normál 22" xfId="438" xr:uid="{36B2DEF0-59C9-4FE2-869A-3C5D613C234C}"/>
    <cellStyle name="Normal 23" xfId="144" xr:uid="{00000000-0005-0000-0000-0000CA000000}"/>
    <cellStyle name="Normál 23" xfId="439" xr:uid="{051F646E-5717-485E-BCBB-19E45320CC97}"/>
    <cellStyle name="Normal 24" xfId="145" xr:uid="{00000000-0005-0000-0000-0000CB000000}"/>
    <cellStyle name="Normál 24" xfId="440" xr:uid="{BB202D49-E2F4-47D8-A430-4D7B1F62CC92}"/>
    <cellStyle name="Normal 25" xfId="146" xr:uid="{00000000-0005-0000-0000-0000CC000000}"/>
    <cellStyle name="Normal 26" xfId="147" xr:uid="{00000000-0005-0000-0000-0000CD000000}"/>
    <cellStyle name="Normal 27" xfId="244" xr:uid="{00000000-0005-0000-0000-0000CE000000}"/>
    <cellStyle name="Normal 27 2" xfId="273" xr:uid="{00000000-0005-0000-0000-0000CF000000}"/>
    <cellStyle name="Normal 28" xfId="251" xr:uid="{00000000-0005-0000-0000-0000D0000000}"/>
    <cellStyle name="Normal 28 2" xfId="274" xr:uid="{00000000-0005-0000-0000-0000D1000000}"/>
    <cellStyle name="Normal 29" xfId="148" xr:uid="{00000000-0005-0000-0000-0000D2000000}"/>
    <cellStyle name="Normal 3" xfId="1" xr:uid="{00000000-0005-0000-0000-0000D3000000}"/>
    <cellStyle name="Normál 3" xfId="2" xr:uid="{00000000-0005-0000-0000-0000D4000000}"/>
    <cellStyle name="Normal 3 10" xfId="149" xr:uid="{00000000-0005-0000-0000-0000D5000000}"/>
    <cellStyle name="Normal 3 11" xfId="150" xr:uid="{00000000-0005-0000-0000-0000D6000000}"/>
    <cellStyle name="Normal 3 12" xfId="221" xr:uid="{00000000-0005-0000-0000-0000D7000000}"/>
    <cellStyle name="Normal 3 12 2" xfId="342" xr:uid="{00000000-0005-0000-0000-0000D8000000}"/>
    <cellStyle name="Normal 3 13" xfId="275" xr:uid="{00000000-0005-0000-0000-0000D9000000}"/>
    <cellStyle name="Normal 3 14" xfId="276" xr:uid="{00000000-0005-0000-0000-0000DA000000}"/>
    <cellStyle name="Normal 3 15" xfId="18" xr:uid="{00000000-0005-0000-0000-0000DB000000}"/>
    <cellStyle name="Normal 3 2" xfId="13" xr:uid="{00000000-0005-0000-0000-0000DC000000}"/>
    <cellStyle name="Normál 3 2" xfId="364" xr:uid="{00000000-0005-0000-0000-0000DD000000}"/>
    <cellStyle name="Normal 3 2 2" xfId="288" xr:uid="{00000000-0005-0000-0000-0000DE000000}"/>
    <cellStyle name="Normal 3 2 3" xfId="67" xr:uid="{00000000-0005-0000-0000-0000DF000000}"/>
    <cellStyle name="Normal 3 2 6" xfId="425" xr:uid="{00000000-0005-0000-0000-0000E0000000}"/>
    <cellStyle name="Normal 3 3" xfId="151" xr:uid="{00000000-0005-0000-0000-0000E1000000}"/>
    <cellStyle name="Normál 3 3" xfId="31" xr:uid="{00000000-0005-0000-0000-0000E2000000}"/>
    <cellStyle name="Normal 3 4" xfId="152" xr:uid="{00000000-0005-0000-0000-0000E3000000}"/>
    <cellStyle name="Normal 3 5" xfId="153" xr:uid="{00000000-0005-0000-0000-0000E4000000}"/>
    <cellStyle name="Normál 3 59" xfId="380" xr:uid="{00000000-0005-0000-0000-0000E5000000}"/>
    <cellStyle name="Normal 3 6" xfId="154" xr:uid="{00000000-0005-0000-0000-0000E6000000}"/>
    <cellStyle name="Normal 3 7" xfId="155" xr:uid="{00000000-0005-0000-0000-0000E7000000}"/>
    <cellStyle name="Normal 3 8" xfId="156" xr:uid="{00000000-0005-0000-0000-0000E8000000}"/>
    <cellStyle name="Normal 3 9" xfId="157" xr:uid="{00000000-0005-0000-0000-0000E9000000}"/>
    <cellStyle name="Normal 30" xfId="255" xr:uid="{00000000-0005-0000-0000-0000EA000000}"/>
    <cellStyle name="Normal 31" xfId="158" xr:uid="{00000000-0005-0000-0000-0000EB000000}"/>
    <cellStyle name="Normal 32" xfId="256" xr:uid="{00000000-0005-0000-0000-0000EC000000}"/>
    <cellStyle name="Normal 33" xfId="159" xr:uid="{00000000-0005-0000-0000-0000ED000000}"/>
    <cellStyle name="Normal 34" xfId="257" xr:uid="{00000000-0005-0000-0000-0000EE000000}"/>
    <cellStyle name="Normal 35" xfId="160" xr:uid="{00000000-0005-0000-0000-0000EF000000}"/>
    <cellStyle name="Normal 36" xfId="258" xr:uid="{00000000-0005-0000-0000-0000F0000000}"/>
    <cellStyle name="Normal 36 2" xfId="277" xr:uid="{00000000-0005-0000-0000-0000F1000000}"/>
    <cellStyle name="Normal 36 2 2" xfId="308" xr:uid="{00000000-0005-0000-0000-0000F2000000}"/>
    <cellStyle name="Normal 36 3" xfId="302" xr:uid="{00000000-0005-0000-0000-0000F3000000}"/>
    <cellStyle name="Normal 37" xfId="266" xr:uid="{00000000-0005-0000-0000-0000F4000000}"/>
    <cellStyle name="Normal 37 2" xfId="278" xr:uid="{00000000-0005-0000-0000-0000F5000000}"/>
    <cellStyle name="Normal 37 2 2" xfId="309" xr:uid="{00000000-0005-0000-0000-0000F6000000}"/>
    <cellStyle name="Normal 37 3" xfId="306" xr:uid="{00000000-0005-0000-0000-0000F7000000}"/>
    <cellStyle name="Normal 38" xfId="161" xr:uid="{00000000-0005-0000-0000-0000F8000000}"/>
    <cellStyle name="Normal 39" xfId="279" xr:uid="{00000000-0005-0000-0000-0000F9000000}"/>
    <cellStyle name="Normal 39 2" xfId="310" xr:uid="{00000000-0005-0000-0000-0000FA000000}"/>
    <cellStyle name="Normal 4" xfId="11" xr:uid="{00000000-0005-0000-0000-0000FB000000}"/>
    <cellStyle name="Normál 4" xfId="33" xr:uid="{00000000-0005-0000-0000-0000FC000000}"/>
    <cellStyle name="Normal 4 2" xfId="162" xr:uid="{00000000-0005-0000-0000-0000FD000000}"/>
    <cellStyle name="Normál 4 2" xfId="34" xr:uid="{00000000-0005-0000-0000-0000FE000000}"/>
    <cellStyle name="Normal 4 3" xfId="290" xr:uid="{00000000-0005-0000-0000-0000FF000000}"/>
    <cellStyle name="Normal 4 3 2" xfId="365" xr:uid="{00000000-0005-0000-0000-000000010000}"/>
    <cellStyle name="Normal 4 4" xfId="319" xr:uid="{00000000-0005-0000-0000-000001010000}"/>
    <cellStyle name="Normal 4 5" xfId="352" xr:uid="{00000000-0005-0000-0000-000002010000}"/>
    <cellStyle name="Normal 4 6" xfId="355" xr:uid="{00000000-0005-0000-0000-000003010000}"/>
    <cellStyle name="Normal 4 7" xfId="32" xr:uid="{00000000-0005-0000-0000-000004010000}"/>
    <cellStyle name="Normal 40" xfId="163" xr:uid="{00000000-0005-0000-0000-000005010000}"/>
    <cellStyle name="Normal 41" xfId="287" xr:uid="{00000000-0005-0000-0000-000006010000}"/>
    <cellStyle name="Normal 41 2" xfId="314" xr:uid="{00000000-0005-0000-0000-000007010000}"/>
    <cellStyle name="Normal 42" xfId="293" xr:uid="{00000000-0005-0000-0000-000008010000}"/>
    <cellStyle name="Normal 42 2" xfId="317" xr:uid="{00000000-0005-0000-0000-000009010000}"/>
    <cellStyle name="Normal 43" xfId="294" xr:uid="{00000000-0005-0000-0000-00000A010000}"/>
    <cellStyle name="Normal 43 2" xfId="318" xr:uid="{00000000-0005-0000-0000-00000B010000}"/>
    <cellStyle name="Normal 43 2 2" xfId="343" xr:uid="{00000000-0005-0000-0000-00000C010000}"/>
    <cellStyle name="Normal 43 2 3" xfId="344" xr:uid="{00000000-0005-0000-0000-00000D010000}"/>
    <cellStyle name="Normal 43 2 3 2" xfId="366" xr:uid="{00000000-0005-0000-0000-00000E010000}"/>
    <cellStyle name="Normal 43 2 4" xfId="345" xr:uid="{00000000-0005-0000-0000-00000F010000}"/>
    <cellStyle name="Normal 44" xfId="164" xr:uid="{00000000-0005-0000-0000-000010010000}"/>
    <cellStyle name="Normal 45" xfId="320" xr:uid="{00000000-0005-0000-0000-000011010000}"/>
    <cellStyle name="Normal 45 2" xfId="321" xr:uid="{00000000-0005-0000-0000-000012010000}"/>
    <cellStyle name="Normal 45 2 2" xfId="367" xr:uid="{00000000-0005-0000-0000-000013010000}"/>
    <cellStyle name="Normal 45 3" xfId="351" xr:uid="{00000000-0005-0000-0000-000014010000}"/>
    <cellStyle name="Normal 45 3 2" xfId="395" xr:uid="{00000000-0005-0000-0000-000015010000}"/>
    <cellStyle name="Normal 45 4" xfId="354" xr:uid="{00000000-0005-0000-0000-000016010000}"/>
    <cellStyle name="Normal 46" xfId="346" xr:uid="{00000000-0005-0000-0000-000017010000}"/>
    <cellStyle name="Normal 47" xfId="347" xr:uid="{00000000-0005-0000-0000-000018010000}"/>
    <cellStyle name="Normal 47 2" xfId="368" xr:uid="{00000000-0005-0000-0000-000019010000}"/>
    <cellStyle name="Normal 47 4" xfId="377" xr:uid="{00000000-0005-0000-0000-00001A010000}"/>
    <cellStyle name="Normal 48" xfId="348" xr:uid="{00000000-0005-0000-0000-00001B010000}"/>
    <cellStyle name="Normal 49" xfId="349" xr:uid="{00000000-0005-0000-0000-00001C010000}"/>
    <cellStyle name="Normal 5" xfId="35" xr:uid="{00000000-0005-0000-0000-00001D010000}"/>
    <cellStyle name="Normál 5" xfId="36" xr:uid="{00000000-0005-0000-0000-00001E010000}"/>
    <cellStyle name="Normal 5 2" xfId="280" xr:uid="{00000000-0005-0000-0000-00001F010000}"/>
    <cellStyle name="Normál 5 2" xfId="248" xr:uid="{00000000-0005-0000-0000-000020010000}"/>
    <cellStyle name="Normal 5 2 2" xfId="311" xr:uid="{00000000-0005-0000-0000-000021010000}"/>
    <cellStyle name="Normal 5 2 3" xfId="301" xr:uid="{00000000-0005-0000-0000-000022010000}"/>
    <cellStyle name="Normal 5 2 4" xfId="300" xr:uid="{00000000-0005-0000-0000-000023010000}"/>
    <cellStyle name="Normal 5 3" xfId="291" xr:uid="{00000000-0005-0000-0000-000024010000}"/>
    <cellStyle name="Normál 5 3" xfId="259" xr:uid="{00000000-0005-0000-0000-000025010000}"/>
    <cellStyle name="Normál 5 3 2" xfId="350" xr:uid="{00000000-0005-0000-0000-000026010000}"/>
    <cellStyle name="Normál 5 4" xfId="281" xr:uid="{00000000-0005-0000-0000-000027010000}"/>
    <cellStyle name="Normál 5 5" xfId="384" xr:uid="{00000000-0005-0000-0000-000028010000}"/>
    <cellStyle name="Normál 5 6" xfId="399" xr:uid="{00000000-0005-0000-0000-000029010000}"/>
    <cellStyle name="Normal 50" xfId="356" xr:uid="{00000000-0005-0000-0000-00002A010000}"/>
    <cellStyle name="Normal 51" xfId="369" xr:uid="{00000000-0005-0000-0000-00002B010000}"/>
    <cellStyle name="Normal 52" xfId="370" xr:uid="{00000000-0005-0000-0000-00002C010000}"/>
    <cellStyle name="Normal 53" xfId="371" xr:uid="{00000000-0005-0000-0000-00002D010000}"/>
    <cellStyle name="Normal 54" xfId="379" xr:uid="{00000000-0005-0000-0000-00002E010000}"/>
    <cellStyle name="Normal 55" xfId="385" xr:uid="{00000000-0005-0000-0000-00002F010000}"/>
    <cellStyle name="Normal 56" xfId="386" xr:uid="{00000000-0005-0000-0000-000030010000}"/>
    <cellStyle name="Normal 56 2" xfId="401" xr:uid="{00000000-0005-0000-0000-000031010000}"/>
    <cellStyle name="Normal 57" xfId="15" xr:uid="{00000000-0005-0000-0000-000032010000}"/>
    <cellStyle name="Normal 58" xfId="432" xr:uid="{00000000-0005-0000-0000-000033010000}"/>
    <cellStyle name="Normal 58 2" xfId="441" xr:uid="{90947CAA-9726-4C86-8F88-37618DE96632}"/>
    <cellStyle name="Normál 59" xfId="7" xr:uid="{00000000-0005-0000-0000-000034010000}"/>
    <cellStyle name="Normál 59 2" xfId="430" xr:uid="{00000000-0005-0000-0000-000035010000}"/>
    <cellStyle name="Normal 6" xfId="37" xr:uid="{00000000-0005-0000-0000-000036010000}"/>
    <cellStyle name="Normál 6" xfId="38" xr:uid="{00000000-0005-0000-0000-000037010000}"/>
    <cellStyle name="Normal 6 2" xfId="392" xr:uid="{00000000-0005-0000-0000-000038010000}"/>
    <cellStyle name="Normal 60" xfId="165" xr:uid="{00000000-0005-0000-0000-000039010000}"/>
    <cellStyle name="Normál 60" xfId="14" xr:uid="{00000000-0005-0000-0000-00003A010000}"/>
    <cellStyle name="Normál 62" xfId="428" xr:uid="{00000000-0005-0000-0000-00003B010000}"/>
    <cellStyle name="Normál 62 2" xfId="435" xr:uid="{36260C73-2BB1-4613-AD0B-914A0EBCDC04}"/>
    <cellStyle name="Normál 64 2" xfId="414" xr:uid="{00000000-0005-0000-0000-00003C010000}"/>
    <cellStyle name="Normál 64 3" xfId="418" xr:uid="{00000000-0005-0000-0000-00003D010000}"/>
    <cellStyle name="Normal 66" xfId="166" xr:uid="{00000000-0005-0000-0000-00003E010000}"/>
    <cellStyle name="Normal 68" xfId="167" xr:uid="{00000000-0005-0000-0000-00003F010000}"/>
    <cellStyle name="Normal 7" xfId="39" xr:uid="{00000000-0005-0000-0000-000040010000}"/>
    <cellStyle name="Normál 7" xfId="40" xr:uid="{00000000-0005-0000-0000-000041010000}"/>
    <cellStyle name="Normal 7 2" xfId="101" xr:uid="{00000000-0005-0000-0000-000042010000}"/>
    <cellStyle name="Normal 7 2 2" xfId="249" xr:uid="{00000000-0005-0000-0000-000043010000}"/>
    <cellStyle name="Normal 7 2 3" xfId="252" xr:uid="{00000000-0005-0000-0000-000044010000}"/>
    <cellStyle name="Normal 7 2 3 2" xfId="282" xr:uid="{00000000-0005-0000-0000-000045010000}"/>
    <cellStyle name="Normal 7 2 3 2 2" xfId="403" xr:uid="{00000000-0005-0000-0000-000046010000}"/>
    <cellStyle name="Normal 7 2 3 2 6 5 2" xfId="413" xr:uid="{00000000-0005-0000-0000-000047010000}"/>
    <cellStyle name="Normal 7 2 3 2 6 5 3" xfId="417" xr:uid="{00000000-0005-0000-0000-000048010000}"/>
    <cellStyle name="Normal 7 2 4" xfId="260" xr:uid="{00000000-0005-0000-0000-000049010000}"/>
    <cellStyle name="Normal 7 2 5" xfId="261" xr:uid="{00000000-0005-0000-0000-00004A010000}"/>
    <cellStyle name="Normal 7 2 5 2" xfId="404" xr:uid="{00000000-0005-0000-0000-00004B010000}"/>
    <cellStyle name="Normal 7 2 6 2 3 2" xfId="416" xr:uid="{00000000-0005-0000-0000-00004C010000}"/>
    <cellStyle name="Normal 7 2 6 2 3 3" xfId="420" xr:uid="{00000000-0005-0000-0000-00004D010000}"/>
    <cellStyle name="Normal 7 2 7" xfId="388" xr:uid="{00000000-0005-0000-0000-00004E010000}"/>
    <cellStyle name="Normal 7 3" xfId="168" xr:uid="{00000000-0005-0000-0000-00004F010000}"/>
    <cellStyle name="Normal 7 4" xfId="387" xr:uid="{00000000-0005-0000-0000-000050010000}"/>
    <cellStyle name="Normal 7 5" xfId="408" xr:uid="{00000000-0005-0000-0000-000051010000}"/>
    <cellStyle name="Normal 70" xfId="169" xr:uid="{00000000-0005-0000-0000-000052010000}"/>
    <cellStyle name="Normal 74" xfId="170" xr:uid="{00000000-0005-0000-0000-000053010000}"/>
    <cellStyle name="Normal 78" xfId="171" xr:uid="{00000000-0005-0000-0000-000054010000}"/>
    <cellStyle name="Normal 79" xfId="389" xr:uid="{00000000-0005-0000-0000-000055010000}"/>
    <cellStyle name="Normal 8" xfId="19" xr:uid="{00000000-0005-0000-0000-000056010000}"/>
    <cellStyle name="Normál 8" xfId="5" xr:uid="{00000000-0005-0000-0000-000057010000}"/>
    <cellStyle name="Normal 8 2" xfId="172" xr:uid="{00000000-0005-0000-0000-000058010000}"/>
    <cellStyle name="Normál 8 2" xfId="41" xr:uid="{00000000-0005-0000-0000-000059010000}"/>
    <cellStyle name="Normal 8 3" xfId="390" xr:uid="{00000000-0005-0000-0000-00005A010000}"/>
    <cellStyle name="Normal 8 3 2" xfId="393" xr:uid="{00000000-0005-0000-0000-00005B010000}"/>
    <cellStyle name="Normal 82" xfId="173" xr:uid="{00000000-0005-0000-0000-00005C010000}"/>
    <cellStyle name="Normal 9" xfId="44" xr:uid="{00000000-0005-0000-0000-00005D010000}"/>
    <cellStyle name="Normál 9" xfId="6" xr:uid="{00000000-0005-0000-0000-00005E010000}"/>
    <cellStyle name="Normal 9 2" xfId="174" xr:uid="{00000000-0005-0000-0000-00005F010000}"/>
    <cellStyle name="Normál 9 2" xfId="267" xr:uid="{00000000-0005-0000-0000-000060010000}"/>
    <cellStyle name="Normal 9 3" xfId="298" xr:uid="{00000000-0005-0000-0000-000061010000}"/>
    <cellStyle name="Normál 9 3" xfId="250" xr:uid="{00000000-0005-0000-0000-000062010000}"/>
    <cellStyle name="Normal 9 4" xfId="299" xr:uid="{00000000-0005-0000-0000-000063010000}"/>
    <cellStyle name="Normal 9 5" xfId="303" xr:uid="{00000000-0005-0000-0000-000064010000}"/>
    <cellStyle name="normální_CC podklady" xfId="372" xr:uid="{00000000-0005-0000-0000-000065010000}"/>
    <cellStyle name="Note 2" xfId="175" xr:uid="{00000000-0005-0000-0000-000066010000}"/>
    <cellStyle name="Notes" xfId="68" xr:uid="{00000000-0005-0000-0000-000067010000}"/>
    <cellStyle name="Output 2" xfId="222" xr:uid="{00000000-0005-0000-0000-000068010000}"/>
    <cellStyle name="Percent 10" xfId="176" xr:uid="{00000000-0005-0000-0000-000069010000}"/>
    <cellStyle name="Percent 10 2" xfId="177" xr:uid="{00000000-0005-0000-0000-00006A010000}"/>
    <cellStyle name="Percent 11" xfId="262" xr:uid="{00000000-0005-0000-0000-00006B010000}"/>
    <cellStyle name="Percent 11 2" xfId="283" xr:uid="{00000000-0005-0000-0000-00006C010000}"/>
    <cellStyle name="Percent 11 2 2" xfId="312" xr:uid="{00000000-0005-0000-0000-00006D010000}"/>
    <cellStyle name="Percent 11 3" xfId="304" xr:uid="{00000000-0005-0000-0000-00006E010000}"/>
    <cellStyle name="Percent 12" xfId="268" xr:uid="{00000000-0005-0000-0000-00006F010000}"/>
    <cellStyle name="Percent 12 2" xfId="307" xr:uid="{00000000-0005-0000-0000-000070010000}"/>
    <cellStyle name="Percent 13" xfId="373" xr:uid="{00000000-0005-0000-0000-000071010000}"/>
    <cellStyle name="Percent 13 2" xfId="374" xr:uid="{00000000-0005-0000-0000-000072010000}"/>
    <cellStyle name="Percent 13 2 2" xfId="375" xr:uid="{00000000-0005-0000-0000-000073010000}"/>
    <cellStyle name="Percent 14" xfId="424" xr:uid="{00000000-0005-0000-0000-000074010000}"/>
    <cellStyle name="Percent 15" xfId="297" xr:uid="{00000000-0005-0000-0000-000075010000}"/>
    <cellStyle name="Percent 2" xfId="42" xr:uid="{00000000-0005-0000-0000-000076010000}"/>
    <cellStyle name="Percent 2 2" xfId="246" xr:uid="{00000000-0005-0000-0000-000077010000}"/>
    <cellStyle name="Percent 2 3" xfId="284" xr:uid="{00000000-0005-0000-0000-000078010000}"/>
    <cellStyle name="Percent 2 4" xfId="285" xr:uid="{00000000-0005-0000-0000-000079010000}"/>
    <cellStyle name="Percent 3" xfId="69" xr:uid="{00000000-0005-0000-0000-00007A010000}"/>
    <cellStyle name="Percent 4" xfId="70" xr:uid="{00000000-0005-0000-0000-00007B010000}"/>
    <cellStyle name="Percent 4 2" xfId="391" xr:uid="{00000000-0005-0000-0000-00007C010000}"/>
    <cellStyle name="Percent 4 2 2" xfId="394" xr:uid="{00000000-0005-0000-0000-00007D010000}"/>
    <cellStyle name="Percent 5" xfId="74" xr:uid="{00000000-0005-0000-0000-00007E010000}"/>
    <cellStyle name="Percent 6" xfId="80" xr:uid="{00000000-0005-0000-0000-00007F010000}"/>
    <cellStyle name="Percent 7" xfId="245" xr:uid="{00000000-0005-0000-0000-000080010000}"/>
    <cellStyle name="Percent 8" xfId="263" xr:uid="{00000000-0005-0000-0000-000081010000}"/>
    <cellStyle name="Percent 9" xfId="264" xr:uid="{00000000-0005-0000-0000-000082010000}"/>
    <cellStyle name="Percent 9 2" xfId="286" xr:uid="{00000000-0005-0000-0000-000083010000}"/>
    <cellStyle name="Percent 9 2 2" xfId="313" xr:uid="{00000000-0005-0000-0000-000084010000}"/>
    <cellStyle name="Percent 9 3" xfId="305" xr:uid="{00000000-0005-0000-0000-000085010000}"/>
    <cellStyle name="semestre" xfId="81" xr:uid="{00000000-0005-0000-0000-000086010000}"/>
    <cellStyle name="sor1" xfId="17" xr:uid="{00000000-0005-0000-0000-000087010000}"/>
    <cellStyle name="ss10" xfId="82" xr:uid="{00000000-0005-0000-0000-000088010000}"/>
    <cellStyle name="ss11" xfId="83" xr:uid="{00000000-0005-0000-0000-000089010000}"/>
    <cellStyle name="ss12" xfId="84" xr:uid="{00000000-0005-0000-0000-00008A010000}"/>
    <cellStyle name="ss13" xfId="85" xr:uid="{00000000-0005-0000-0000-00008B010000}"/>
    <cellStyle name="ss14" xfId="86" xr:uid="{00000000-0005-0000-0000-00008C010000}"/>
    <cellStyle name="ss15" xfId="87" xr:uid="{00000000-0005-0000-0000-00008D010000}"/>
    <cellStyle name="ss16" xfId="88" xr:uid="{00000000-0005-0000-0000-00008E010000}"/>
    <cellStyle name="ss17" xfId="89" xr:uid="{00000000-0005-0000-0000-00008F010000}"/>
    <cellStyle name="ss18" xfId="90" xr:uid="{00000000-0005-0000-0000-000090010000}"/>
    <cellStyle name="ss19" xfId="91" xr:uid="{00000000-0005-0000-0000-000091010000}"/>
    <cellStyle name="ss20" xfId="92" xr:uid="{00000000-0005-0000-0000-000092010000}"/>
    <cellStyle name="ss21" xfId="93" xr:uid="{00000000-0005-0000-0000-000093010000}"/>
    <cellStyle name="ss22" xfId="94" xr:uid="{00000000-0005-0000-0000-000094010000}"/>
    <cellStyle name="ss6" xfId="95" xr:uid="{00000000-0005-0000-0000-000095010000}"/>
    <cellStyle name="ss7" xfId="96" xr:uid="{00000000-0005-0000-0000-000096010000}"/>
    <cellStyle name="ss8" xfId="97" xr:uid="{00000000-0005-0000-0000-000097010000}"/>
    <cellStyle name="ss9" xfId="98" xr:uid="{00000000-0005-0000-0000-000098010000}"/>
    <cellStyle name="Standard_96" xfId="376" xr:uid="{00000000-0005-0000-0000-000099010000}"/>
    <cellStyle name="Style 1" xfId="178" xr:uid="{00000000-0005-0000-0000-00009A010000}"/>
    <cellStyle name="Százalék 2" xfId="43" xr:uid="{00000000-0005-0000-0000-00009B010000}"/>
    <cellStyle name="Százalék 3" xfId="296" xr:uid="{00000000-0005-0000-0000-00009C010000}"/>
    <cellStyle name="Százalék 4" xfId="402" xr:uid="{00000000-0005-0000-0000-00009D010000}"/>
    <cellStyle name="tête chapitre" xfId="99" xr:uid="{00000000-0005-0000-0000-00009E010000}"/>
    <cellStyle name="Title 2" xfId="223" xr:uid="{00000000-0005-0000-0000-00009F010000}"/>
    <cellStyle name="titre" xfId="100" xr:uid="{00000000-0005-0000-0000-0000A0010000}"/>
    <cellStyle name="Titre colonne" xfId="224" xr:uid="{00000000-0005-0000-0000-0000A1010000}"/>
    <cellStyle name="Titre colonnes" xfId="225" xr:uid="{00000000-0005-0000-0000-0000A2010000}"/>
    <cellStyle name="Titre general" xfId="226" xr:uid="{00000000-0005-0000-0000-0000A3010000}"/>
    <cellStyle name="Titre général" xfId="227" xr:uid="{00000000-0005-0000-0000-0000A4010000}"/>
    <cellStyle name="Titre ligne" xfId="228" xr:uid="{00000000-0005-0000-0000-0000A5010000}"/>
    <cellStyle name="Titre lignes" xfId="229" xr:uid="{00000000-0005-0000-0000-0000A6010000}"/>
    <cellStyle name="Titre tableau" xfId="230" xr:uid="{00000000-0005-0000-0000-0000A7010000}"/>
    <cellStyle name="Total 2" xfId="231" xr:uid="{00000000-0005-0000-0000-0000A8010000}"/>
    <cellStyle name="Total intermediaire" xfId="232" xr:uid="{00000000-0005-0000-0000-0000A9010000}"/>
    <cellStyle name="Total intermediaire 0" xfId="233" xr:uid="{00000000-0005-0000-0000-0000AA010000}"/>
    <cellStyle name="Total intermediaire 1" xfId="234" xr:uid="{00000000-0005-0000-0000-0000AB010000}"/>
    <cellStyle name="Total intermediaire 2" xfId="235" xr:uid="{00000000-0005-0000-0000-0000AC010000}"/>
    <cellStyle name="Total intermediaire 3" xfId="236" xr:uid="{00000000-0005-0000-0000-0000AD010000}"/>
    <cellStyle name="Total intermediaire 4" xfId="237" xr:uid="{00000000-0005-0000-0000-0000AE010000}"/>
    <cellStyle name="Total intermediaire_Sheet1" xfId="238" xr:uid="{00000000-0005-0000-0000-0000AF010000}"/>
    <cellStyle name="Total tableau" xfId="239" xr:uid="{00000000-0005-0000-0000-0000B0010000}"/>
    <cellStyle name="Währung_ACEA" xfId="240" xr:uid="{00000000-0005-0000-0000-0000B1010000}"/>
    <cellStyle name="Warning Text 2" xfId="241" xr:uid="{00000000-0005-0000-0000-0000B2010000}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37557306448093E-2"/>
          <c:y val="8.6961805555555549E-2"/>
          <c:w val="0.877886359576875"/>
          <c:h val="0.5226218750000000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'31. ábra'!$C$3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'31. ábra'!$B$4:$B$30</c:f>
              <c:strCache>
                <c:ptCount val="27"/>
                <c:pt idx="0">
                  <c:v>Írország</c:v>
                </c:pt>
                <c:pt idx="1">
                  <c:v>Dánia</c:v>
                </c:pt>
                <c:pt idx="2">
                  <c:v>Hollandia</c:v>
                </c:pt>
                <c:pt idx="3">
                  <c:v>Málta</c:v>
                </c:pt>
                <c:pt idx="4">
                  <c:v>Svédország</c:v>
                </c:pt>
                <c:pt idx="5">
                  <c:v>Luxemburg</c:v>
                </c:pt>
                <c:pt idx="6">
                  <c:v>Németország</c:v>
                </c:pt>
                <c:pt idx="7">
                  <c:v>Szlovénia</c:v>
                </c:pt>
                <c:pt idx="8">
                  <c:v>Litvánia</c:v>
                </c:pt>
                <c:pt idx="9">
                  <c:v>Spanyolország</c:v>
                </c:pt>
                <c:pt idx="10">
                  <c:v>Portugália</c:v>
                </c:pt>
                <c:pt idx="11">
                  <c:v>Magyarország</c:v>
                </c:pt>
                <c:pt idx="12">
                  <c:v>Csehország</c:v>
                </c:pt>
                <c:pt idx="13">
                  <c:v>Horvátország</c:v>
                </c:pt>
                <c:pt idx="14">
                  <c:v>Bulgária</c:v>
                </c:pt>
                <c:pt idx="15">
                  <c:v>Ausztria</c:v>
                </c:pt>
                <c:pt idx="16">
                  <c:v>Olaszország</c:v>
                </c:pt>
                <c:pt idx="17">
                  <c:v>Lengyelország</c:v>
                </c:pt>
                <c:pt idx="18">
                  <c:v>Finnország</c:v>
                </c:pt>
                <c:pt idx="19">
                  <c:v>Belgium</c:v>
                </c:pt>
                <c:pt idx="20">
                  <c:v>Észtország</c:v>
                </c:pt>
                <c:pt idx="21">
                  <c:v>Franciaország</c:v>
                </c:pt>
                <c:pt idx="22">
                  <c:v>Lettország</c:v>
                </c:pt>
                <c:pt idx="23">
                  <c:v>Szlovákia</c:v>
                </c:pt>
                <c:pt idx="24">
                  <c:v>Ciprus</c:v>
                </c:pt>
                <c:pt idx="25">
                  <c:v>Görögország</c:v>
                </c:pt>
                <c:pt idx="26">
                  <c:v>Románia</c:v>
                </c:pt>
              </c:strCache>
            </c:strRef>
          </c:cat>
          <c:val>
            <c:numRef>
              <c:f>'31. ábra'!$C$4:$C$30</c:f>
              <c:numCache>
                <c:formatCode>0.0</c:formatCode>
                <c:ptCount val="27"/>
                <c:pt idx="0">
                  <c:v>18.260197194509733</c:v>
                </c:pt>
                <c:pt idx="1">
                  <c:v>13.050217731024174</c:v>
                </c:pt>
                <c:pt idx="2">
                  <c:v>9.4452090651548062</c:v>
                </c:pt>
                <c:pt idx="3">
                  <c:v>7.0016568840004929</c:v>
                </c:pt>
                <c:pt idx="4">
                  <c:v>7.4832423407216506</c:v>
                </c:pt>
                <c:pt idx="5">
                  <c:v>7.4253633942697617</c:v>
                </c:pt>
                <c:pt idx="6">
                  <c:v>5.7768636505112356</c:v>
                </c:pt>
                <c:pt idx="7">
                  <c:v>4.8122984111814597</c:v>
                </c:pt>
                <c:pt idx="8">
                  <c:v>3.0337840963409555</c:v>
                </c:pt>
                <c:pt idx="9">
                  <c:v>2.9553660202267729</c:v>
                </c:pt>
                <c:pt idx="10">
                  <c:v>2.202025481035812</c:v>
                </c:pt>
                <c:pt idx="11">
                  <c:v>2.2407896691852973</c:v>
                </c:pt>
                <c:pt idx="12">
                  <c:v>1.6815897535</c:v>
                </c:pt>
                <c:pt idx="13">
                  <c:v>0.6804963011370474</c:v>
                </c:pt>
                <c:pt idx="14">
                  <c:v>0.21734657505267035</c:v>
                </c:pt>
                <c:pt idx="15">
                  <c:v>2.4751301976628151</c:v>
                </c:pt>
                <c:pt idx="16">
                  <c:v>1.4046804362451093</c:v>
                </c:pt>
                <c:pt idx="17">
                  <c:v>0.14302872201496777</c:v>
                </c:pt>
                <c:pt idx="18">
                  <c:v>0.2492609758767928</c:v>
                </c:pt>
                <c:pt idx="19">
                  <c:v>6.3814386335301843E-2</c:v>
                </c:pt>
                <c:pt idx="20">
                  <c:v>-1.6469163789994332</c:v>
                </c:pt>
                <c:pt idx="21">
                  <c:v>-0.36080212521812105</c:v>
                </c:pt>
                <c:pt idx="22">
                  <c:v>-2.3017699817445827</c:v>
                </c:pt>
                <c:pt idx="23">
                  <c:v>-2.6823245889756921</c:v>
                </c:pt>
                <c:pt idx="24">
                  <c:v>-2.8873354895443639</c:v>
                </c:pt>
                <c:pt idx="25">
                  <c:v>-6.2715134970632596</c:v>
                </c:pt>
                <c:pt idx="26">
                  <c:v>-8.7258850644637072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2-4718-9A3B-00285F152BFB}"/>
            </c:ext>
          </c:extLst>
        </c:ser>
        <c:ser>
          <c:idx val="4"/>
          <c:order val="2"/>
          <c:tx>
            <c:strRef>
              <c:f>'31. ábra'!$D$3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'31. ábra'!$B$4:$B$30</c:f>
              <c:strCache>
                <c:ptCount val="27"/>
                <c:pt idx="0">
                  <c:v>Írország</c:v>
                </c:pt>
                <c:pt idx="1">
                  <c:v>Dánia</c:v>
                </c:pt>
                <c:pt idx="2">
                  <c:v>Hollandia</c:v>
                </c:pt>
                <c:pt idx="3">
                  <c:v>Málta</c:v>
                </c:pt>
                <c:pt idx="4">
                  <c:v>Svédország</c:v>
                </c:pt>
                <c:pt idx="5">
                  <c:v>Luxemburg</c:v>
                </c:pt>
                <c:pt idx="6">
                  <c:v>Németország</c:v>
                </c:pt>
                <c:pt idx="7">
                  <c:v>Szlovénia</c:v>
                </c:pt>
                <c:pt idx="8">
                  <c:v>Litvánia</c:v>
                </c:pt>
                <c:pt idx="9">
                  <c:v>Spanyolország</c:v>
                </c:pt>
                <c:pt idx="10">
                  <c:v>Portugália</c:v>
                </c:pt>
                <c:pt idx="11">
                  <c:v>Magyarország</c:v>
                </c:pt>
                <c:pt idx="12">
                  <c:v>Csehország</c:v>
                </c:pt>
                <c:pt idx="13">
                  <c:v>Horvátország</c:v>
                </c:pt>
                <c:pt idx="14">
                  <c:v>Bulgária</c:v>
                </c:pt>
                <c:pt idx="15">
                  <c:v>Ausztria</c:v>
                </c:pt>
                <c:pt idx="16">
                  <c:v>Olaszország</c:v>
                </c:pt>
                <c:pt idx="17">
                  <c:v>Lengyelország</c:v>
                </c:pt>
                <c:pt idx="18">
                  <c:v>Finnország</c:v>
                </c:pt>
                <c:pt idx="19">
                  <c:v>Belgium</c:v>
                </c:pt>
                <c:pt idx="20">
                  <c:v>Észtország</c:v>
                </c:pt>
                <c:pt idx="21">
                  <c:v>Franciaország</c:v>
                </c:pt>
                <c:pt idx="22">
                  <c:v>Lettország</c:v>
                </c:pt>
                <c:pt idx="23">
                  <c:v>Szlovákia</c:v>
                </c:pt>
                <c:pt idx="24">
                  <c:v>Ciprus</c:v>
                </c:pt>
                <c:pt idx="25">
                  <c:v>Görögország</c:v>
                </c:pt>
                <c:pt idx="26">
                  <c:v>Románia</c:v>
                </c:pt>
              </c:strCache>
            </c:strRef>
          </c:cat>
          <c:val>
            <c:numRef>
              <c:f>'31. ábra'!$D$4:$D$30</c:f>
              <c:numCache>
                <c:formatCode>0.0</c:formatCode>
                <c:ptCount val="27"/>
                <c:pt idx="0">
                  <c:v>-3.451368348978892</c:v>
                </c:pt>
                <c:pt idx="1">
                  <c:v>-0.12787197137850836</c:v>
                </c:pt>
                <c:pt idx="2">
                  <c:v>-0.16764762746384188</c:v>
                </c:pt>
                <c:pt idx="3">
                  <c:v>0.82623869705462405</c:v>
                </c:pt>
                <c:pt idx="4">
                  <c:v>-0.15959068440600685</c:v>
                </c:pt>
                <c:pt idx="5">
                  <c:v>-0.28922029395076149</c:v>
                </c:pt>
                <c:pt idx="6">
                  <c:v>-0.4620626861095497</c:v>
                </c:pt>
                <c:pt idx="7">
                  <c:v>-0.14693584995818901</c:v>
                </c:pt>
                <c:pt idx="8">
                  <c:v>1.5415632276070494</c:v>
                </c:pt>
                <c:pt idx="9">
                  <c:v>0.72561287925199103</c:v>
                </c:pt>
                <c:pt idx="10">
                  <c:v>1.1337651696859095</c:v>
                </c:pt>
                <c:pt idx="11">
                  <c:v>0.37157382492419899</c:v>
                </c:pt>
                <c:pt idx="12">
                  <c:v>0.9661392979167297</c:v>
                </c:pt>
                <c:pt idx="13">
                  <c:v>1.389112284139262</c:v>
                </c:pt>
                <c:pt idx="14">
                  <c:v>1.758671886848407</c:v>
                </c:pt>
                <c:pt idx="15">
                  <c:v>-0.94252553445769283</c:v>
                </c:pt>
                <c:pt idx="16">
                  <c:v>-7.7560751047998464E-2</c:v>
                </c:pt>
                <c:pt idx="17">
                  <c:v>0.29084793831705652</c:v>
                </c:pt>
                <c:pt idx="18">
                  <c:v>-1.9707309952191526E-2</c:v>
                </c:pt>
                <c:pt idx="19">
                  <c:v>-3.2575406637130516E-2</c:v>
                </c:pt>
                <c:pt idx="20">
                  <c:v>1.5961667267762381</c:v>
                </c:pt>
                <c:pt idx="21">
                  <c:v>0.20339049765218034</c:v>
                </c:pt>
                <c:pt idx="22">
                  <c:v>1.6463160158640342</c:v>
                </c:pt>
                <c:pt idx="23">
                  <c:v>0.72313501110710132</c:v>
                </c:pt>
                <c:pt idx="24">
                  <c:v>-0.2819966315412934</c:v>
                </c:pt>
                <c:pt idx="25">
                  <c:v>-8.7069802616903651E-3</c:v>
                </c:pt>
                <c:pt idx="26">
                  <c:v>1.0431217959341468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2-4718-9A3B-00285F152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5276320"/>
        <c:axId val="995273800"/>
      </c:barChart>
      <c:lineChart>
        <c:grouping val="standard"/>
        <c:varyColors val="0"/>
        <c:ser>
          <c:idx val="6"/>
          <c:order val="3"/>
          <c:tx>
            <c:strRef>
              <c:f>'31. ábra'!$F$3</c:f>
              <c:strCache>
                <c:ptCount val="1"/>
                <c:pt idx="0">
                  <c:v>Átlag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'31. ábra'!$B$4:$B$30</c:f>
              <c:strCache>
                <c:ptCount val="27"/>
                <c:pt idx="0">
                  <c:v>Írország</c:v>
                </c:pt>
                <c:pt idx="1">
                  <c:v>Dánia</c:v>
                </c:pt>
                <c:pt idx="2">
                  <c:v>Hollandia</c:v>
                </c:pt>
                <c:pt idx="3">
                  <c:v>Málta</c:v>
                </c:pt>
                <c:pt idx="4">
                  <c:v>Svédország</c:v>
                </c:pt>
                <c:pt idx="5">
                  <c:v>Luxemburg</c:v>
                </c:pt>
                <c:pt idx="6">
                  <c:v>Németország</c:v>
                </c:pt>
                <c:pt idx="7">
                  <c:v>Szlovénia</c:v>
                </c:pt>
                <c:pt idx="8">
                  <c:v>Litvánia</c:v>
                </c:pt>
                <c:pt idx="9">
                  <c:v>Spanyolország</c:v>
                </c:pt>
                <c:pt idx="10">
                  <c:v>Portugália</c:v>
                </c:pt>
                <c:pt idx="11">
                  <c:v>Magyarország</c:v>
                </c:pt>
                <c:pt idx="12">
                  <c:v>Csehország</c:v>
                </c:pt>
                <c:pt idx="13">
                  <c:v>Horvátország</c:v>
                </c:pt>
                <c:pt idx="14">
                  <c:v>Bulgária</c:v>
                </c:pt>
                <c:pt idx="15">
                  <c:v>Ausztria</c:v>
                </c:pt>
                <c:pt idx="16">
                  <c:v>Olaszország</c:v>
                </c:pt>
                <c:pt idx="17">
                  <c:v>Lengyelország</c:v>
                </c:pt>
                <c:pt idx="18">
                  <c:v>Finnország</c:v>
                </c:pt>
                <c:pt idx="19">
                  <c:v>Belgium</c:v>
                </c:pt>
                <c:pt idx="20">
                  <c:v>Észtország</c:v>
                </c:pt>
                <c:pt idx="21">
                  <c:v>Franciaország</c:v>
                </c:pt>
                <c:pt idx="22">
                  <c:v>Lettország</c:v>
                </c:pt>
                <c:pt idx="23">
                  <c:v>Szlovákia</c:v>
                </c:pt>
                <c:pt idx="24">
                  <c:v>Ciprus</c:v>
                </c:pt>
                <c:pt idx="25">
                  <c:v>Görögország</c:v>
                </c:pt>
                <c:pt idx="26">
                  <c:v>Románia</c:v>
                </c:pt>
              </c:strCache>
            </c:strRef>
          </c:cat>
          <c:val>
            <c:numRef>
              <c:f>'31. ábra'!$F$4:$F$30</c:f>
              <c:numCache>
                <c:formatCode>0.0</c:formatCode>
                <c:ptCount val="27"/>
                <c:pt idx="0">
                  <c:v>2.7323592347004779</c:v>
                </c:pt>
                <c:pt idx="1">
                  <c:v>2.7323592347004779</c:v>
                </c:pt>
                <c:pt idx="2">
                  <c:v>2.7323592347004779</c:v>
                </c:pt>
                <c:pt idx="3">
                  <c:v>2.7323592347004779</c:v>
                </c:pt>
                <c:pt idx="4">
                  <c:v>2.7323592347004779</c:v>
                </c:pt>
                <c:pt idx="5">
                  <c:v>2.7323592347004779</c:v>
                </c:pt>
                <c:pt idx="6">
                  <c:v>2.7323592347004779</c:v>
                </c:pt>
                <c:pt idx="7">
                  <c:v>2.7323592347004779</c:v>
                </c:pt>
                <c:pt idx="8">
                  <c:v>2.7323592347004779</c:v>
                </c:pt>
                <c:pt idx="9">
                  <c:v>2.7323592347004779</c:v>
                </c:pt>
                <c:pt idx="10">
                  <c:v>2.7323592347004779</c:v>
                </c:pt>
                <c:pt idx="11">
                  <c:v>2.7323592347004779</c:v>
                </c:pt>
                <c:pt idx="12">
                  <c:v>2.7323592347004779</c:v>
                </c:pt>
                <c:pt idx="13">
                  <c:v>2.7323592347004779</c:v>
                </c:pt>
                <c:pt idx="14">
                  <c:v>2.7323592347004779</c:v>
                </c:pt>
                <c:pt idx="15">
                  <c:v>2.7323592347004779</c:v>
                </c:pt>
                <c:pt idx="16">
                  <c:v>2.7323592347004779</c:v>
                </c:pt>
                <c:pt idx="17">
                  <c:v>2.7323592347004779</c:v>
                </c:pt>
                <c:pt idx="18">
                  <c:v>2.7323592347004779</c:v>
                </c:pt>
                <c:pt idx="19">
                  <c:v>2.7323592347004779</c:v>
                </c:pt>
                <c:pt idx="20">
                  <c:v>2.7323592347004779</c:v>
                </c:pt>
                <c:pt idx="21">
                  <c:v>2.7323592347004779</c:v>
                </c:pt>
                <c:pt idx="22">
                  <c:v>2.7323592347004779</c:v>
                </c:pt>
                <c:pt idx="23">
                  <c:v>2.7323592347004779</c:v>
                </c:pt>
                <c:pt idx="24">
                  <c:v>2.7323592347004779</c:v>
                </c:pt>
                <c:pt idx="25">
                  <c:v>2.7323592347004779</c:v>
                </c:pt>
                <c:pt idx="26">
                  <c:v>2.7323592347004779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52-4718-9A3B-00285F152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76320"/>
        <c:axId val="995273800"/>
      </c:lineChart>
      <c:scatterChart>
        <c:scatterStyle val="lineMarker"/>
        <c:varyColors val="0"/>
        <c:ser>
          <c:idx val="5"/>
          <c:order val="1"/>
          <c:tx>
            <c:strRef>
              <c:f>'31. ábra'!$E$3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accent3"/>
                </a:solidFill>
              </a:ln>
              <a:effectLst/>
            </c:spPr>
          </c:marker>
          <c:xVal>
            <c:strRef>
              <c:f>'31. ábra'!$B$4:$B$30</c:f>
              <c:strCache>
                <c:ptCount val="27"/>
                <c:pt idx="0">
                  <c:v>Írország</c:v>
                </c:pt>
                <c:pt idx="1">
                  <c:v>Dánia</c:v>
                </c:pt>
                <c:pt idx="2">
                  <c:v>Hollandia</c:v>
                </c:pt>
                <c:pt idx="3">
                  <c:v>Málta</c:v>
                </c:pt>
                <c:pt idx="4">
                  <c:v>Svédország</c:v>
                </c:pt>
                <c:pt idx="5">
                  <c:v>Luxemburg</c:v>
                </c:pt>
                <c:pt idx="6">
                  <c:v>Németország</c:v>
                </c:pt>
                <c:pt idx="7">
                  <c:v>Szlovénia</c:v>
                </c:pt>
                <c:pt idx="8">
                  <c:v>Litvánia</c:v>
                </c:pt>
                <c:pt idx="9">
                  <c:v>Spanyolország</c:v>
                </c:pt>
                <c:pt idx="10">
                  <c:v>Portugália</c:v>
                </c:pt>
                <c:pt idx="11">
                  <c:v>Magyarország</c:v>
                </c:pt>
                <c:pt idx="12">
                  <c:v>Csehország</c:v>
                </c:pt>
                <c:pt idx="13">
                  <c:v>Horvátország</c:v>
                </c:pt>
                <c:pt idx="14">
                  <c:v>Bulgária</c:v>
                </c:pt>
                <c:pt idx="15">
                  <c:v>Ausztria</c:v>
                </c:pt>
                <c:pt idx="16">
                  <c:v>Olaszország</c:v>
                </c:pt>
                <c:pt idx="17">
                  <c:v>Lengyelország</c:v>
                </c:pt>
                <c:pt idx="18">
                  <c:v>Finnország</c:v>
                </c:pt>
                <c:pt idx="19">
                  <c:v>Belgium</c:v>
                </c:pt>
                <c:pt idx="20">
                  <c:v>Észtország</c:v>
                </c:pt>
                <c:pt idx="21">
                  <c:v>Franciaország</c:v>
                </c:pt>
                <c:pt idx="22">
                  <c:v>Lettország</c:v>
                </c:pt>
                <c:pt idx="23">
                  <c:v>Szlovákia</c:v>
                </c:pt>
                <c:pt idx="24">
                  <c:v>Ciprus</c:v>
                </c:pt>
                <c:pt idx="25">
                  <c:v>Görögország</c:v>
                </c:pt>
                <c:pt idx="26">
                  <c:v>Románia</c:v>
                </c:pt>
              </c:strCache>
            </c:strRef>
          </c:xVal>
          <c:yVal>
            <c:numRef>
              <c:f>'31. ábra'!$E$4:$E$30</c:f>
              <c:numCache>
                <c:formatCode>0.0</c:formatCode>
                <c:ptCount val="27"/>
                <c:pt idx="0">
                  <c:v>14.80882884553084</c:v>
                </c:pt>
                <c:pt idx="1">
                  <c:v>12.922345759645665</c:v>
                </c:pt>
                <c:pt idx="2">
                  <c:v>9.2775614376909648</c:v>
                </c:pt>
                <c:pt idx="3">
                  <c:v>7.8278955810551167</c:v>
                </c:pt>
                <c:pt idx="4">
                  <c:v>7.3236516563156435</c:v>
                </c:pt>
                <c:pt idx="5">
                  <c:v>7.1361431003189999</c:v>
                </c:pt>
                <c:pt idx="6">
                  <c:v>5.3148009644016856</c:v>
                </c:pt>
                <c:pt idx="7">
                  <c:v>4.6653625612232705</c:v>
                </c:pt>
                <c:pt idx="8">
                  <c:v>4.5753473239480051</c:v>
                </c:pt>
                <c:pt idx="9">
                  <c:v>3.680978899478764</c:v>
                </c:pt>
                <c:pt idx="10">
                  <c:v>3.3357906507217212</c:v>
                </c:pt>
                <c:pt idx="11">
                  <c:v>2.6123634941094962</c:v>
                </c:pt>
                <c:pt idx="12">
                  <c:v>2.6477290514167295</c:v>
                </c:pt>
                <c:pt idx="13">
                  <c:v>2.0696085852763093</c:v>
                </c:pt>
                <c:pt idx="14">
                  <c:v>1.9760184619010774</c:v>
                </c:pt>
                <c:pt idx="15">
                  <c:v>1.5326046632051222</c:v>
                </c:pt>
                <c:pt idx="16">
                  <c:v>1.3271196851971108</c:v>
                </c:pt>
                <c:pt idx="17">
                  <c:v>0.43387666033202432</c:v>
                </c:pt>
                <c:pt idx="18">
                  <c:v>0.22955366592460127</c:v>
                </c:pt>
                <c:pt idx="19">
                  <c:v>3.1238979698171326E-2</c:v>
                </c:pt>
                <c:pt idx="20">
                  <c:v>-5.0749652223195163E-2</c:v>
                </c:pt>
                <c:pt idx="21">
                  <c:v>-0.15741162756594071</c:v>
                </c:pt>
                <c:pt idx="22">
                  <c:v>-0.65545396588054849</c:v>
                </c:pt>
                <c:pt idx="23">
                  <c:v>-1.9591895778685908</c:v>
                </c:pt>
                <c:pt idx="24">
                  <c:v>-3.1693321210856573</c:v>
                </c:pt>
                <c:pt idx="25">
                  <c:v>-6.2802204773249501</c:v>
                </c:pt>
                <c:pt idx="26">
                  <c:v>-7.6827632685295608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52-4718-9A3B-00285F152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462904"/>
        <c:axId val="688462544"/>
      </c:scatterChart>
      <c:catAx>
        <c:axId val="9952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5273800"/>
        <c:crosses val="autoZero"/>
        <c:auto val="1"/>
        <c:lblAlgn val="ctr"/>
        <c:lblOffset val="100"/>
        <c:noMultiLvlLbl val="0"/>
      </c:catAx>
      <c:valAx>
        <c:axId val="995273800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5276320"/>
        <c:crosses val="autoZero"/>
        <c:crossBetween val="between"/>
      </c:valAx>
      <c:valAx>
        <c:axId val="688462544"/>
        <c:scaling>
          <c:orientation val="minMax"/>
          <c:max val="20"/>
          <c:min val="-1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8462904"/>
        <c:crosses val="max"/>
        <c:crossBetween val="midCat"/>
      </c:valAx>
      <c:valAx>
        <c:axId val="688462904"/>
        <c:scaling>
          <c:orientation val="minMax"/>
        </c:scaling>
        <c:delete val="1"/>
        <c:axPos val="t"/>
        <c:majorTickMark val="out"/>
        <c:minorTickMark val="none"/>
        <c:tickLblPos val="nextTo"/>
        <c:crossAx val="68846254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081965586361562E-2"/>
          <c:y val="0.90476388888888892"/>
          <c:w val="0.98739754301704807"/>
          <c:h val="9.523611111111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7.7444049367877493E-2"/>
          <c:w val="0.90515118027057917"/>
          <c:h val="0.538181228855056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'35. ábra'!$B$5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'35.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'35. ábra'!$C$5:$GD$5</c:f>
              <c:numCache>
                <c:formatCode>0.0</c:formatCode>
                <c:ptCount val="184"/>
                <c:pt idx="0">
                  <c:v>2.6185810995096461</c:v>
                </c:pt>
                <c:pt idx="1">
                  <c:v>2.634500020348697</c:v>
                </c:pt>
                <c:pt idx="2">
                  <c:v>2.599898201112826</c:v>
                </c:pt>
                <c:pt idx="3">
                  <c:v>2.5738710547568071</c:v>
                </c:pt>
                <c:pt idx="4">
                  <c:v>2.4773775856337279</c:v>
                </c:pt>
                <c:pt idx="5">
                  <c:v>2.406400830021572</c:v>
                </c:pt>
                <c:pt idx="6">
                  <c:v>2.3380728168646154</c:v>
                </c:pt>
                <c:pt idx="7">
                  <c:v>2.1996237913643233</c:v>
                </c:pt>
                <c:pt idx="8">
                  <c:v>2.0836039358428238</c:v>
                </c:pt>
                <c:pt idx="9">
                  <c:v>2.0216720279223575</c:v>
                </c:pt>
                <c:pt idx="10">
                  <c:v>1.9532662766275868</c:v>
                </c:pt>
                <c:pt idx="11">
                  <c:v>1.9612244251642912</c:v>
                </c:pt>
                <c:pt idx="12">
                  <c:v>1.9828798131365863</c:v>
                </c:pt>
                <c:pt idx="13">
                  <c:v>1.9895784325876515</c:v>
                </c:pt>
                <c:pt idx="14">
                  <c:v>2.0188234807993197</c:v>
                </c:pt>
                <c:pt idx="15">
                  <c:v>2.0229993026480462</c:v>
                </c:pt>
                <c:pt idx="16">
                  <c:v>1.9897364441464056</c:v>
                </c:pt>
                <c:pt idx="17">
                  <c:v>1.9283583958149144</c:v>
                </c:pt>
                <c:pt idx="18">
                  <c:v>1.8087480654100965</c:v>
                </c:pt>
                <c:pt idx="19">
                  <c:v>1.6486936939606474</c:v>
                </c:pt>
                <c:pt idx="20">
                  <c:v>1.489989067617383</c:v>
                </c:pt>
                <c:pt idx="21">
                  <c:v>1.3629755762611531</c:v>
                </c:pt>
                <c:pt idx="22">
                  <c:v>1.2709417313115974</c:v>
                </c:pt>
                <c:pt idx="23">
                  <c:v>1.2190242631512398</c:v>
                </c:pt>
                <c:pt idx="24">
                  <c:v>1.2738600761539844</c:v>
                </c:pt>
                <c:pt idx="25">
                  <c:v>1.3151499828451672</c:v>
                </c:pt>
                <c:pt idx="26">
                  <c:v>1.3367167072569894</c:v>
                </c:pt>
                <c:pt idx="27">
                  <c:v>1.3817530877170514</c:v>
                </c:pt>
                <c:pt idx="28">
                  <c:v>1.3962524077043117</c:v>
                </c:pt>
                <c:pt idx="29">
                  <c:v>1.3829560155340366</c:v>
                </c:pt>
                <c:pt idx="30">
                  <c:v>1.4168800070727519</c:v>
                </c:pt>
                <c:pt idx="31">
                  <c:v>1.3948340783220128</c:v>
                </c:pt>
                <c:pt idx="32">
                  <c:v>1.3982664291886095</c:v>
                </c:pt>
                <c:pt idx="33">
                  <c:v>1.3693919820556655</c:v>
                </c:pt>
                <c:pt idx="34">
                  <c:v>1.3494338336492555</c:v>
                </c:pt>
                <c:pt idx="35">
                  <c:v>1.3546719881279319</c:v>
                </c:pt>
                <c:pt idx="38" formatCode="0.00">
                  <c:v>0.65430960150427142</c:v>
                </c:pt>
                <c:pt idx="39" formatCode="0.00">
                  <c:v>0.67161947173364467</c:v>
                </c:pt>
                <c:pt idx="40" formatCode="0.00">
                  <c:v>0.69200153339647319</c:v>
                </c:pt>
                <c:pt idx="41" formatCode="0.00">
                  <c:v>0.72310664567048688</c:v>
                </c:pt>
                <c:pt idx="42" formatCode="0.00">
                  <c:v>0.63177567002125212</c:v>
                </c:pt>
                <c:pt idx="43" formatCode="0.00">
                  <c:v>0.51350100426495315</c:v>
                </c:pt>
                <c:pt idx="44" formatCode="0.00">
                  <c:v>0.38838653362261438</c:v>
                </c:pt>
                <c:pt idx="45" formatCode="0.00">
                  <c:v>0.26797976752755165</c:v>
                </c:pt>
                <c:pt idx="46" formatCode="0.00">
                  <c:v>0.22740184887804415</c:v>
                </c:pt>
                <c:pt idx="47" formatCode="0.00">
                  <c:v>0.20506070153308892</c:v>
                </c:pt>
                <c:pt idx="48" formatCode="0.00">
                  <c:v>0.15252618832456361</c:v>
                </c:pt>
                <c:pt idx="49" formatCode="0.00">
                  <c:v>8.5216186296918697E-2</c:v>
                </c:pt>
                <c:pt idx="50" formatCode="0.00">
                  <c:v>3.4233569965378352E-2</c:v>
                </c:pt>
                <c:pt idx="51" formatCode="0.00">
                  <c:v>-4.8053252814612549E-2</c:v>
                </c:pt>
                <c:pt idx="52" formatCode="0.00">
                  <c:v>-8.8506876970991202E-2</c:v>
                </c:pt>
                <c:pt idx="53" formatCode="0.00">
                  <c:v>-0.11533547760264357</c:v>
                </c:pt>
                <c:pt idx="54" formatCode="0.00">
                  <c:v>-6.7750413368490775E-2</c:v>
                </c:pt>
                <c:pt idx="55" formatCode="0.00">
                  <c:v>4.4520938656474836E-2</c:v>
                </c:pt>
                <c:pt idx="56" formatCode="0.00">
                  <c:v>0.12163486248515538</c:v>
                </c:pt>
                <c:pt idx="57" formatCode="0.00">
                  <c:v>0.18314768920722241</c:v>
                </c:pt>
                <c:pt idx="58" formatCode="0.00">
                  <c:v>0.13945433278627584</c:v>
                </c:pt>
                <c:pt idx="59" formatCode="0.00">
                  <c:v>2.5500280935298338E-3</c:v>
                </c:pt>
                <c:pt idx="60" formatCode="0.00">
                  <c:v>-9.0039765116573592E-2</c:v>
                </c:pt>
                <c:pt idx="61" formatCode="0.00">
                  <c:v>-0.11859061212500648</c:v>
                </c:pt>
                <c:pt idx="62" formatCode="0.00">
                  <c:v>-0.14060504595968984</c:v>
                </c:pt>
                <c:pt idx="63" formatCode="0.00">
                  <c:v>-0.13338257304516093</c:v>
                </c:pt>
                <c:pt idx="64" formatCode="0.00">
                  <c:v>-0.1263963725145211</c:v>
                </c:pt>
                <c:pt idx="65" formatCode="0.00">
                  <c:v>-0.16099132472413555</c:v>
                </c:pt>
                <c:pt idx="66" formatCode="0.00">
                  <c:v>-0.16856478977423034</c:v>
                </c:pt>
                <c:pt idx="67" formatCode="0.00">
                  <c:v>-9.3862145471664618E-2</c:v>
                </c:pt>
                <c:pt idx="68" formatCode="0.00">
                  <c:v>-3.1670554716789576E-2</c:v>
                </c:pt>
                <c:pt idx="69" formatCode="0.00">
                  <c:v>-1.1091609764397823E-2</c:v>
                </c:pt>
                <c:pt idx="70" formatCode="0.00">
                  <c:v>5.1267203908191887E-2</c:v>
                </c:pt>
                <c:pt idx="71" formatCode="0.00">
                  <c:v>4.5535868765436083E-2</c:v>
                </c:pt>
                <c:pt idx="72" formatCode="0.00">
                  <c:v>7.2563282978812718E-2</c:v>
                </c:pt>
                <c:pt idx="75" formatCode="0.00">
                  <c:v>0.17364573678314155</c:v>
                </c:pt>
                <c:pt idx="76" formatCode="0.00">
                  <c:v>0.13279227593927101</c:v>
                </c:pt>
                <c:pt idx="77" formatCode="0.00">
                  <c:v>6.3608773572388325E-2</c:v>
                </c:pt>
                <c:pt idx="78" formatCode="0.00">
                  <c:v>-2.0486550906740359E-2</c:v>
                </c:pt>
                <c:pt idx="79" formatCode="0.00">
                  <c:v>-0.13642527233995388</c:v>
                </c:pt>
                <c:pt idx="80" formatCode="0.00">
                  <c:v>-0.25630902470969397</c:v>
                </c:pt>
                <c:pt idx="81" formatCode="0.00">
                  <c:v>-0.34632903685888283</c:v>
                </c:pt>
                <c:pt idx="82" formatCode="0.00">
                  <c:v>-0.42396362848437319</c:v>
                </c:pt>
                <c:pt idx="83" formatCode="0.00">
                  <c:v>-0.45290100045976622</c:v>
                </c:pt>
                <c:pt idx="84" formatCode="0.00">
                  <c:v>-0.43230297158020409</c:v>
                </c:pt>
                <c:pt idx="85" formatCode="0.00">
                  <c:v>-0.47442317505635839</c:v>
                </c:pt>
                <c:pt idx="86" formatCode="0.00">
                  <c:v>-0.50113537086697313</c:v>
                </c:pt>
                <c:pt idx="87" formatCode="0.00">
                  <c:v>-0.52272966912048402</c:v>
                </c:pt>
                <c:pt idx="88" formatCode="0.00">
                  <c:v>-0.5668888593085798</c:v>
                </c:pt>
                <c:pt idx="89" formatCode="0.00">
                  <c:v>-0.58333590394260804</c:v>
                </c:pt>
                <c:pt idx="90" formatCode="0.00">
                  <c:v>-0.57591703734296351</c:v>
                </c:pt>
                <c:pt idx="91" formatCode="0.00">
                  <c:v>-0.55987443672846737</c:v>
                </c:pt>
                <c:pt idx="92" formatCode="0.00">
                  <c:v>-0.53822314185157827</c:v>
                </c:pt>
                <c:pt idx="93" formatCode="0.00">
                  <c:v>-0.47062909868202141</c:v>
                </c:pt>
                <c:pt idx="94" formatCode="0.00">
                  <c:v>-0.48076904993054503</c:v>
                </c:pt>
                <c:pt idx="95" formatCode="0.00">
                  <c:v>-0.52207478998746903</c:v>
                </c:pt>
                <c:pt idx="96" formatCode="0.00">
                  <c:v>-0.52781820803847956</c:v>
                </c:pt>
                <c:pt idx="97" formatCode="0.00">
                  <c:v>-0.53283709116245015</c:v>
                </c:pt>
                <c:pt idx="98" formatCode="0.00">
                  <c:v>-0.52044894169376021</c:v>
                </c:pt>
                <c:pt idx="99" formatCode="0.00">
                  <c:v>-0.50176664679400607</c:v>
                </c:pt>
                <c:pt idx="100" formatCode="0.00">
                  <c:v>-0.50750072118438583</c:v>
                </c:pt>
                <c:pt idx="101" formatCode="0.00">
                  <c:v>-0.56092292803992772</c:v>
                </c:pt>
                <c:pt idx="102" formatCode="0.00">
                  <c:v>-0.61807650358166821</c:v>
                </c:pt>
                <c:pt idx="103" formatCode="0.00">
                  <c:v>-0.66554414240862336</c:v>
                </c:pt>
                <c:pt idx="104" formatCode="0.00">
                  <c:v>-0.65580386060647222</c:v>
                </c:pt>
                <c:pt idx="105" formatCode="0.00">
                  <c:v>-0.60317652262212196</c:v>
                </c:pt>
                <c:pt idx="106" formatCode="0.00">
                  <c:v>-0.50096662105842737</c:v>
                </c:pt>
                <c:pt idx="107" formatCode="0.00">
                  <c:v>-0.35483634707412437</c:v>
                </c:pt>
                <c:pt idx="108" formatCode="0.00">
                  <c:v>-0.24723321532594397</c:v>
                </c:pt>
                <c:pt idx="109" formatCode="0.00">
                  <c:v>-0.15266243880294453</c:v>
                </c:pt>
                <c:pt idx="112">
                  <c:v>1.7950847778642931</c:v>
                </c:pt>
                <c:pt idx="113">
                  <c:v>1.7576417331852316</c:v>
                </c:pt>
                <c:pt idx="114">
                  <c:v>1.7847570241918429</c:v>
                </c:pt>
                <c:pt idx="115">
                  <c:v>1.8275821934171754</c:v>
                </c:pt>
                <c:pt idx="116">
                  <c:v>1.8666040245910718</c:v>
                </c:pt>
                <c:pt idx="117">
                  <c:v>1.9081375141305583</c:v>
                </c:pt>
                <c:pt idx="118">
                  <c:v>1.9509232409000778</c:v>
                </c:pt>
                <c:pt idx="119">
                  <c:v>2.0107014562078334</c:v>
                </c:pt>
                <c:pt idx="120">
                  <c:v>1.9965997533427629</c:v>
                </c:pt>
                <c:pt idx="121">
                  <c:v>1.9930833324764616</c:v>
                </c:pt>
                <c:pt idx="122">
                  <c:v>1.9695719761379644</c:v>
                </c:pt>
                <c:pt idx="123">
                  <c:v>1.9646461177857188</c:v>
                </c:pt>
                <c:pt idx="124">
                  <c:v>1.9562696920668396</c:v>
                </c:pt>
                <c:pt idx="125">
                  <c:v>1.9212735397554919</c:v>
                </c:pt>
                <c:pt idx="126">
                  <c:v>1.8684998930023542</c:v>
                </c:pt>
                <c:pt idx="127">
                  <c:v>1.7596446230730589</c:v>
                </c:pt>
                <c:pt idx="128">
                  <c:v>1.7608708705228997</c:v>
                </c:pt>
                <c:pt idx="129">
                  <c:v>1.7806073045111936</c:v>
                </c:pt>
                <c:pt idx="130">
                  <c:v>1.7648552293863757</c:v>
                </c:pt>
                <c:pt idx="131">
                  <c:v>1.7326013617385811</c:v>
                </c:pt>
                <c:pt idx="132">
                  <c:v>1.6776803577423667</c:v>
                </c:pt>
                <c:pt idx="133">
                  <c:v>1.5625254366972179</c:v>
                </c:pt>
                <c:pt idx="134">
                  <c:v>1.4985699104357051</c:v>
                </c:pt>
                <c:pt idx="135">
                  <c:v>1.4263450631081438</c:v>
                </c:pt>
                <c:pt idx="136">
                  <c:v>1.4020984244947923</c:v>
                </c:pt>
                <c:pt idx="137">
                  <c:v>1.4206519119252528</c:v>
                </c:pt>
                <c:pt idx="138">
                  <c:v>1.4359792211352431</c:v>
                </c:pt>
                <c:pt idx="139">
                  <c:v>1.4514672727239697</c:v>
                </c:pt>
                <c:pt idx="140">
                  <c:v>1.4276322134847272</c:v>
                </c:pt>
                <c:pt idx="141">
                  <c:v>1.4010735621750616</c:v>
                </c:pt>
                <c:pt idx="142">
                  <c:v>1.3740124677514882</c:v>
                </c:pt>
                <c:pt idx="143">
                  <c:v>1.353494051769093</c:v>
                </c:pt>
                <c:pt idx="144">
                  <c:v>1.3555927077140384</c:v>
                </c:pt>
                <c:pt idx="145">
                  <c:v>1.3492823492721369</c:v>
                </c:pt>
                <c:pt idx="146">
                  <c:v>1.3271125258118872</c:v>
                </c:pt>
                <c:pt idx="149">
                  <c:v>1.5894902758988743</c:v>
                </c:pt>
                <c:pt idx="150">
                  <c:v>1.613535621760867</c:v>
                </c:pt>
                <c:pt idx="151">
                  <c:v>1.6879992789998421</c:v>
                </c:pt>
                <c:pt idx="152">
                  <c:v>1.6982202241287696</c:v>
                </c:pt>
                <c:pt idx="153">
                  <c:v>1.6973946247030727</c:v>
                </c:pt>
                <c:pt idx="154">
                  <c:v>1.6493733443855205</c:v>
                </c:pt>
                <c:pt idx="155">
                  <c:v>1.5857472613241961</c:v>
                </c:pt>
                <c:pt idx="156">
                  <c:v>1.5426159956767862</c:v>
                </c:pt>
                <c:pt idx="157">
                  <c:v>1.5134804342529917</c:v>
                </c:pt>
                <c:pt idx="158">
                  <c:v>1.4357355900356195</c:v>
                </c:pt>
                <c:pt idx="159">
                  <c:v>1.3737141332632594</c:v>
                </c:pt>
                <c:pt idx="160">
                  <c:v>1.3780584386013495</c:v>
                </c:pt>
                <c:pt idx="161">
                  <c:v>1.3985057570954618</c:v>
                </c:pt>
                <c:pt idx="162">
                  <c:v>1.4872014205044992</c:v>
                </c:pt>
                <c:pt idx="163">
                  <c:v>1.5526063677080513</c:v>
                </c:pt>
                <c:pt idx="164">
                  <c:v>1.5546130601382293</c:v>
                </c:pt>
                <c:pt idx="165">
                  <c:v>1.5626161123103124</c:v>
                </c:pt>
                <c:pt idx="166">
                  <c:v>1.4573557576535034</c:v>
                </c:pt>
                <c:pt idx="167">
                  <c:v>1.4317097704928741</c:v>
                </c:pt>
                <c:pt idx="168">
                  <c:v>1.4053488814246784</c:v>
                </c:pt>
                <c:pt idx="169">
                  <c:v>1.4953106400456198</c:v>
                </c:pt>
                <c:pt idx="170">
                  <c:v>1.591889979945613</c:v>
                </c:pt>
                <c:pt idx="171">
                  <c:v>1.5823477210592545</c:v>
                </c:pt>
                <c:pt idx="172">
                  <c:v>1.5076198871329776</c:v>
                </c:pt>
                <c:pt idx="173">
                  <c:v>1.3854322482846018</c:v>
                </c:pt>
                <c:pt idx="174">
                  <c:v>1.3386159689726662</c:v>
                </c:pt>
                <c:pt idx="175">
                  <c:v>1.2814444056441496</c:v>
                </c:pt>
                <c:pt idx="176">
                  <c:v>1.2768951201184688</c:v>
                </c:pt>
                <c:pt idx="177">
                  <c:v>1.3241841300007158</c:v>
                </c:pt>
                <c:pt idx="178">
                  <c:v>1.3171034215341795</c:v>
                </c:pt>
                <c:pt idx="179">
                  <c:v>1.3213458306690273</c:v>
                </c:pt>
                <c:pt idx="180">
                  <c:v>1.2996114614552241</c:v>
                </c:pt>
                <c:pt idx="181">
                  <c:v>1.1619310779448211</c:v>
                </c:pt>
                <c:pt idx="182">
                  <c:v>1.0453443506351441</c:v>
                </c:pt>
                <c:pt idx="183">
                  <c:v>1.01630039115292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A-412A-861E-C3165A4D5BB7}"/>
            </c:ext>
          </c:extLst>
        </c:ser>
        <c:ser>
          <c:idx val="1"/>
          <c:order val="1"/>
          <c:tx>
            <c:strRef>
              <c:f>'35. ábra'!$B$6</c:f>
              <c:strCache>
                <c:ptCount val="1"/>
                <c:pt idx="0">
                  <c:v>Profitegyenleg</c:v>
                </c:pt>
              </c:strCache>
            </c:strRef>
          </c:tx>
          <c:spPr>
            <a:solidFill>
              <a:schemeClr val="accent1"/>
            </a:solidFill>
            <a:ln w="57150">
              <a:noFill/>
            </a:ln>
            <a:effectLst/>
          </c:spPr>
          <c:invertIfNegative val="0"/>
          <c:cat>
            <c:multiLvlStrRef>
              <c:f>'35.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'35. ábra'!$C$6:$GD$6</c:f>
              <c:numCache>
                <c:formatCode>0.0</c:formatCode>
                <c:ptCount val="184"/>
                <c:pt idx="0">
                  <c:v>-5.7925689191601286</c:v>
                </c:pt>
                <c:pt idx="1">
                  <c:v>-5.5414776204490073</c:v>
                </c:pt>
                <c:pt idx="2">
                  <c:v>-5.1729098622337828</c:v>
                </c:pt>
                <c:pt idx="3">
                  <c:v>-4.5992553010864556</c:v>
                </c:pt>
                <c:pt idx="4">
                  <c:v>-4.9606529988713559</c:v>
                </c:pt>
                <c:pt idx="5">
                  <c:v>-5.3554949119129009</c:v>
                </c:pt>
                <c:pt idx="6">
                  <c:v>-5.5711534043492152</c:v>
                </c:pt>
                <c:pt idx="7">
                  <c:v>-5.7212869262312571</c:v>
                </c:pt>
                <c:pt idx="8">
                  <c:v>-5.5826374843837634</c:v>
                </c:pt>
                <c:pt idx="9">
                  <c:v>-5.5026741492114448</c:v>
                </c:pt>
                <c:pt idx="10">
                  <c:v>-5.4592198094856892</c:v>
                </c:pt>
                <c:pt idx="11">
                  <c:v>-5.4428746202334706</c:v>
                </c:pt>
                <c:pt idx="12">
                  <c:v>-5.1219349675330861</c:v>
                </c:pt>
                <c:pt idx="13">
                  <c:v>-4.9079817443902423</c:v>
                </c:pt>
                <c:pt idx="14">
                  <c:v>-4.6244018322381057</c:v>
                </c:pt>
                <c:pt idx="15">
                  <c:v>-4.3890698064564964</c:v>
                </c:pt>
                <c:pt idx="16">
                  <c:v>-4.5383432743519814</c:v>
                </c:pt>
                <c:pt idx="17">
                  <c:v>-4.3306792390585827</c:v>
                </c:pt>
                <c:pt idx="18">
                  <c:v>-4.3040986513819579</c:v>
                </c:pt>
                <c:pt idx="19">
                  <c:v>-4.1089315392585544</c:v>
                </c:pt>
                <c:pt idx="20">
                  <c:v>-3.9783210612400226</c:v>
                </c:pt>
                <c:pt idx="21">
                  <c:v>-4.0136773213458659</c:v>
                </c:pt>
                <c:pt idx="22">
                  <c:v>-4.1638354555810437</c:v>
                </c:pt>
                <c:pt idx="23">
                  <c:v>-4.3825728729454951</c:v>
                </c:pt>
                <c:pt idx="24">
                  <c:v>-4.1833522055511052</c:v>
                </c:pt>
                <c:pt idx="25">
                  <c:v>-4.0592121562767227</c:v>
                </c:pt>
                <c:pt idx="26">
                  <c:v>-3.9897727933308653</c:v>
                </c:pt>
                <c:pt idx="27">
                  <c:v>-3.8366761583433577</c:v>
                </c:pt>
                <c:pt idx="28">
                  <c:v>-3.664551955701806</c:v>
                </c:pt>
                <c:pt idx="29">
                  <c:v>-3.5609067877720273</c:v>
                </c:pt>
                <c:pt idx="30">
                  <c:v>-3.4845469574102008</c:v>
                </c:pt>
                <c:pt idx="31">
                  <c:v>-3.3996288283783045</c:v>
                </c:pt>
                <c:pt idx="32">
                  <c:v>-3.3311359355964272</c:v>
                </c:pt>
                <c:pt idx="33">
                  <c:v>-3.418969654506733</c:v>
                </c:pt>
                <c:pt idx="34">
                  <c:v>-3.1991410241571212</c:v>
                </c:pt>
                <c:pt idx="35">
                  <c:v>-3.0887908131813409</c:v>
                </c:pt>
                <c:pt idx="38" formatCode="0.00">
                  <c:v>-6.0375744661694757</c:v>
                </c:pt>
                <c:pt idx="39" formatCode="0.00">
                  <c:v>-6.1463530016477765</c:v>
                </c:pt>
                <c:pt idx="40" formatCode="0.00">
                  <c:v>-6.0074753078067911</c:v>
                </c:pt>
                <c:pt idx="41" formatCode="0.00">
                  <c:v>-6.8432213915420972</c:v>
                </c:pt>
                <c:pt idx="42" formatCode="0.00">
                  <c:v>-6.9445707812021924</c:v>
                </c:pt>
                <c:pt idx="43" formatCode="0.00">
                  <c:v>-6.7945450509639489</c:v>
                </c:pt>
                <c:pt idx="44" formatCode="0.00">
                  <c:v>-6.7299849634801134</c:v>
                </c:pt>
                <c:pt idx="45" formatCode="0.00">
                  <c:v>-6.6254444759117659</c:v>
                </c:pt>
                <c:pt idx="46" formatCode="0.00">
                  <c:v>-7.03378802205724</c:v>
                </c:pt>
                <c:pt idx="47" formatCode="0.00">
                  <c:v>-6.7149188887598701</c:v>
                </c:pt>
                <c:pt idx="48" formatCode="0.00">
                  <c:v>-6.4872702032007261</c:v>
                </c:pt>
                <c:pt idx="49" formatCode="0.00">
                  <c:v>-6.0207882520656373</c:v>
                </c:pt>
                <c:pt idx="50" formatCode="0.00">
                  <c:v>-5.7347004585727603</c:v>
                </c:pt>
                <c:pt idx="51" formatCode="0.00">
                  <c:v>-5.4954208611070232</c:v>
                </c:pt>
                <c:pt idx="52" formatCode="0.00">
                  <c:v>-5.5956014440548882</c:v>
                </c:pt>
                <c:pt idx="53" formatCode="0.00">
                  <c:v>-5.6907117454320213</c:v>
                </c:pt>
                <c:pt idx="54" formatCode="0.00">
                  <c:v>-5.4490565841575798</c:v>
                </c:pt>
                <c:pt idx="55" formatCode="0.00">
                  <c:v>-5.2472315908815421</c:v>
                </c:pt>
                <c:pt idx="56" formatCode="0.00">
                  <c:v>-3.9152935716986934</c:v>
                </c:pt>
                <c:pt idx="57" formatCode="0.00">
                  <c:v>-5.118512668282543</c:v>
                </c:pt>
                <c:pt idx="58" formatCode="0.00">
                  <c:v>-5.6290859303453713</c:v>
                </c:pt>
                <c:pt idx="59" formatCode="0.00">
                  <c:v>-5.7076544063621046</c:v>
                </c:pt>
                <c:pt idx="60" formatCode="0.00">
                  <c:v>-6.8846660644444828</c:v>
                </c:pt>
                <c:pt idx="61" formatCode="0.00">
                  <c:v>-5.587165724997349</c:v>
                </c:pt>
                <c:pt idx="62" formatCode="0.00">
                  <c:v>-4.6399665166697641</c:v>
                </c:pt>
                <c:pt idx="63" formatCode="0.00">
                  <c:v>-4.0769130303589849</c:v>
                </c:pt>
                <c:pt idx="64" formatCode="0.00">
                  <c:v>-5.4698708297786238</c:v>
                </c:pt>
                <c:pt idx="65" formatCode="0.00">
                  <c:v>-5.2578073476287317</c:v>
                </c:pt>
                <c:pt idx="66" formatCode="0.00">
                  <c:v>-5.7375046547404223</c:v>
                </c:pt>
                <c:pt idx="67" formatCode="0.00">
                  <c:v>-6.5666360960384695</c:v>
                </c:pt>
                <c:pt idx="68" formatCode="0.00">
                  <c:v>-4.4300146188981895</c:v>
                </c:pt>
                <c:pt idx="69" formatCode="0.00">
                  <c:v>-4.7486269406378305</c:v>
                </c:pt>
                <c:pt idx="70" formatCode="0.00">
                  <c:v>-4.7590947134725914</c:v>
                </c:pt>
                <c:pt idx="71" formatCode="0.00">
                  <c:v>-4.9038042889274633</c:v>
                </c:pt>
                <c:pt idx="72" formatCode="0.00">
                  <c:v>-5.484351234065036</c:v>
                </c:pt>
                <c:pt idx="75" formatCode="0.00">
                  <c:v>-3.504404655417908</c:v>
                </c:pt>
                <c:pt idx="76" formatCode="0.00">
                  <c:v>-3.4013386506215162</c:v>
                </c:pt>
                <c:pt idx="77" formatCode="0.00">
                  <c:v>-3.723998191016002</c:v>
                </c:pt>
                <c:pt idx="78" formatCode="0.00">
                  <c:v>-3.8254891982555561</c:v>
                </c:pt>
                <c:pt idx="79" formatCode="0.00">
                  <c:v>-3.529570780162091</c:v>
                </c:pt>
                <c:pt idx="80" formatCode="0.00">
                  <c:v>-3.7338710182800345</c:v>
                </c:pt>
                <c:pt idx="81" formatCode="0.00">
                  <c:v>-3.3499467177686233</c:v>
                </c:pt>
                <c:pt idx="82" formatCode="0.00">
                  <c:v>-3.4160402235998539</c:v>
                </c:pt>
                <c:pt idx="83" formatCode="0.00">
                  <c:v>-3.4675531903827714</c:v>
                </c:pt>
                <c:pt idx="84" formatCode="0.00">
                  <c:v>-3.4007437055677783</c:v>
                </c:pt>
                <c:pt idx="85" formatCode="0.00">
                  <c:v>-3.6097178531518672</c:v>
                </c:pt>
                <c:pt idx="86" formatCode="0.00">
                  <c:v>-3.4182811880590629</c:v>
                </c:pt>
                <c:pt idx="87" formatCode="0.00">
                  <c:v>-3.5172037202518571</c:v>
                </c:pt>
                <c:pt idx="88" formatCode="0.00">
                  <c:v>-3.5069746708864193</c:v>
                </c:pt>
                <c:pt idx="89" formatCode="0.00">
                  <c:v>-3.4118261778610548</c:v>
                </c:pt>
                <c:pt idx="90" formatCode="0.00">
                  <c:v>-3.4255485213771575</c:v>
                </c:pt>
                <c:pt idx="91" formatCode="0.00">
                  <c:v>-3.2386382495227108</c:v>
                </c:pt>
                <c:pt idx="92" formatCode="0.00">
                  <c:v>-3.0776150053814813</c:v>
                </c:pt>
                <c:pt idx="93" formatCode="0.00">
                  <c:v>-3.1384006620397247</c:v>
                </c:pt>
                <c:pt idx="94" formatCode="0.00">
                  <c:v>-3.2298584982131255</c:v>
                </c:pt>
                <c:pt idx="95" formatCode="0.00">
                  <c:v>-3.5536732841870342</c:v>
                </c:pt>
                <c:pt idx="96" formatCode="0.00">
                  <c:v>-3.5970683472804179</c:v>
                </c:pt>
                <c:pt idx="97" formatCode="0.00">
                  <c:v>-3.7084283263733018</c:v>
                </c:pt>
                <c:pt idx="98" formatCode="0.00">
                  <c:v>-3.7996719438553481</c:v>
                </c:pt>
                <c:pt idx="99" formatCode="0.00">
                  <c:v>-3.749639769872259</c:v>
                </c:pt>
                <c:pt idx="100" formatCode="0.00">
                  <c:v>-3.7254278717949671</c:v>
                </c:pt>
                <c:pt idx="101">
                  <c:v>-3.3421351036498903</c:v>
                </c:pt>
                <c:pt idx="102" formatCode="0.00">
                  <c:v>-3.1354737505366113</c:v>
                </c:pt>
                <c:pt idx="103">
                  <c:v>-2.8862598619148105</c:v>
                </c:pt>
                <c:pt idx="104" formatCode="0.00">
                  <c:v>-3.1909902189748389</c:v>
                </c:pt>
                <c:pt idx="105">
                  <c:v>-3.2131314821287469</c:v>
                </c:pt>
                <c:pt idx="106">
                  <c:v>-3.1990972873313739</c:v>
                </c:pt>
                <c:pt idx="107">
                  <c:v>-3.055015651163449</c:v>
                </c:pt>
                <c:pt idx="108">
                  <c:v>-3.0623187930068898</c:v>
                </c:pt>
                <c:pt idx="109">
                  <c:v>-3.2517600879750481</c:v>
                </c:pt>
                <c:pt idx="112">
                  <c:v>-4.177307484244575</c:v>
                </c:pt>
                <c:pt idx="113">
                  <c:v>-4.3098119090602349</c:v>
                </c:pt>
                <c:pt idx="114">
                  <c:v>-4.2475889304736567</c:v>
                </c:pt>
                <c:pt idx="115">
                  <c:v>-4.2513308380757513</c:v>
                </c:pt>
                <c:pt idx="116">
                  <c:v>-4.211300159810321</c:v>
                </c:pt>
                <c:pt idx="117">
                  <c:v>-3.9986164707470331</c:v>
                </c:pt>
                <c:pt idx="118">
                  <c:v>-3.9561512674093882</c:v>
                </c:pt>
                <c:pt idx="119">
                  <c:v>-3.8176609337997469</c:v>
                </c:pt>
                <c:pt idx="120">
                  <c:v>-3.7386455219634094</c:v>
                </c:pt>
                <c:pt idx="121">
                  <c:v>-3.6265090936926252</c:v>
                </c:pt>
                <c:pt idx="122">
                  <c:v>-3.549898704199427</c:v>
                </c:pt>
                <c:pt idx="123">
                  <c:v>-3.4753499830519359</c:v>
                </c:pt>
                <c:pt idx="124">
                  <c:v>-3.6141697726364606</c:v>
                </c:pt>
                <c:pt idx="125">
                  <c:v>-3.7776916876106768</c:v>
                </c:pt>
                <c:pt idx="126">
                  <c:v>-3.8957842927455597</c:v>
                </c:pt>
                <c:pt idx="127">
                  <c:v>-4.0241148628996006</c:v>
                </c:pt>
                <c:pt idx="128">
                  <c:v>-3.5690396006333076</c:v>
                </c:pt>
                <c:pt idx="129">
                  <c:v>-3.1608058360597369</c:v>
                </c:pt>
                <c:pt idx="130">
                  <c:v>-2.8495413979309037</c:v>
                </c:pt>
                <c:pt idx="131">
                  <c:v>-2.5226726717175252</c:v>
                </c:pt>
                <c:pt idx="132">
                  <c:v>-3.0353164291855972</c:v>
                </c:pt>
                <c:pt idx="133">
                  <c:v>-3.59267911504713</c:v>
                </c:pt>
                <c:pt idx="134">
                  <c:v>-3.9974527310661845</c:v>
                </c:pt>
                <c:pt idx="135">
                  <c:v>-4.3126758657079893</c:v>
                </c:pt>
                <c:pt idx="136">
                  <c:v>-4.2492855042917927</c:v>
                </c:pt>
                <c:pt idx="137">
                  <c:v>-4.1714045360668832</c:v>
                </c:pt>
                <c:pt idx="138">
                  <c:v>-4.083534074059668</c:v>
                </c:pt>
                <c:pt idx="139">
                  <c:v>-4.1293103918116856</c:v>
                </c:pt>
                <c:pt idx="140">
                  <c:v>-3.7604756296438535</c:v>
                </c:pt>
                <c:pt idx="141">
                  <c:v>-3.2995717291275009</c:v>
                </c:pt>
                <c:pt idx="142">
                  <c:v>-2.9022824082904188</c:v>
                </c:pt>
                <c:pt idx="143">
                  <c:v>-2.4975817388538295</c:v>
                </c:pt>
                <c:pt idx="144">
                  <c:v>-2.4475203594271826</c:v>
                </c:pt>
                <c:pt idx="145">
                  <c:v>-2.4116772311745809</c:v>
                </c:pt>
                <c:pt idx="146">
                  <c:v>-2.3896434767171333</c:v>
                </c:pt>
                <c:pt idx="149">
                  <c:v>-2.1985652762091519</c:v>
                </c:pt>
                <c:pt idx="150">
                  <c:v>-2.4046688709770017</c:v>
                </c:pt>
                <c:pt idx="151">
                  <c:v>-2.7728867648686628</c:v>
                </c:pt>
                <c:pt idx="152">
                  <c:v>-2.6441105001403047</c:v>
                </c:pt>
                <c:pt idx="153">
                  <c:v>-2.9054681314013338</c:v>
                </c:pt>
                <c:pt idx="154">
                  <c:v>-3.3006318827432199</c:v>
                </c:pt>
                <c:pt idx="155">
                  <c:v>-3.1042385125074037</c:v>
                </c:pt>
                <c:pt idx="156">
                  <c:v>-2.9032895747586189</c:v>
                </c:pt>
                <c:pt idx="157">
                  <c:v>-3.055339617526335</c:v>
                </c:pt>
                <c:pt idx="158">
                  <c:v>-2.5218627466617414</c:v>
                </c:pt>
                <c:pt idx="159">
                  <c:v>-2.8223499222449617</c:v>
                </c:pt>
                <c:pt idx="160">
                  <c:v>-3.0920110438665365</c:v>
                </c:pt>
                <c:pt idx="161">
                  <c:v>-2.7806184934242064</c:v>
                </c:pt>
                <c:pt idx="162">
                  <c:v>-2.722540341143092</c:v>
                </c:pt>
                <c:pt idx="163">
                  <c:v>-2.7617105005520406</c:v>
                </c:pt>
                <c:pt idx="164">
                  <c:v>-2.8883973671444911</c:v>
                </c:pt>
                <c:pt idx="165">
                  <c:v>-2.7790883735328356</c:v>
                </c:pt>
                <c:pt idx="166">
                  <c:v>-2.652074204605043</c:v>
                </c:pt>
                <c:pt idx="167">
                  <c:v>-2.8004259437474888</c:v>
                </c:pt>
                <c:pt idx="168">
                  <c:v>-2.8798674549355829</c:v>
                </c:pt>
                <c:pt idx="169">
                  <c:v>-3.3329933129830396</c:v>
                </c:pt>
                <c:pt idx="170">
                  <c:v>-3.5867714600329257</c:v>
                </c:pt>
                <c:pt idx="171">
                  <c:v>-3.3962677773819641</c:v>
                </c:pt>
                <c:pt idx="172">
                  <c:v>-3.3982788233476611</c:v>
                </c:pt>
                <c:pt idx="173">
                  <c:v>-3.7944088643281373</c:v>
                </c:pt>
                <c:pt idx="174">
                  <c:v>-4.006644753663549</c:v>
                </c:pt>
                <c:pt idx="175">
                  <c:v>-4.3715368427276236</c:v>
                </c:pt>
                <c:pt idx="176">
                  <c:v>-4.1378909074395605</c:v>
                </c:pt>
                <c:pt idx="177">
                  <c:v>-3.9456967013061659</c:v>
                </c:pt>
                <c:pt idx="178">
                  <c:v>-3.6262007771023059</c:v>
                </c:pt>
                <c:pt idx="179">
                  <c:v>-3.3333761764450709</c:v>
                </c:pt>
                <c:pt idx="180">
                  <c:v>-3.3031020157364903</c:v>
                </c:pt>
                <c:pt idx="181">
                  <c:v>-3.1776012410090471</c:v>
                </c:pt>
                <c:pt idx="182">
                  <c:v>-3.0681282754545607</c:v>
                </c:pt>
                <c:pt idx="183">
                  <c:v>-2.9196308521325576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A-412A-861E-C3165A4D5BB7}"/>
            </c:ext>
          </c:extLst>
        </c:ser>
        <c:ser>
          <c:idx val="2"/>
          <c:order val="2"/>
          <c:tx>
            <c:strRef>
              <c:f>'35. ábra'!$B$7</c:f>
              <c:strCache>
                <c:ptCount val="1"/>
                <c:pt idx="0">
                  <c:v>Hitelek és kötvények kamatainak 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'35.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'35. ábra'!$C$7:$GD$7</c:f>
              <c:numCache>
                <c:formatCode>0.0</c:formatCode>
                <c:ptCount val="184"/>
                <c:pt idx="0">
                  <c:v>-1.6711287825779602</c:v>
                </c:pt>
                <c:pt idx="1">
                  <c:v>-1.5624710175160694</c:v>
                </c:pt>
                <c:pt idx="2">
                  <c:v>-1.4624393090400927</c:v>
                </c:pt>
                <c:pt idx="3">
                  <c:v>-1.3898177613384439</c:v>
                </c:pt>
                <c:pt idx="4">
                  <c:v>-1.3059038111842283</c:v>
                </c:pt>
                <c:pt idx="5">
                  <c:v>-1.2436892865217284</c:v>
                </c:pt>
                <c:pt idx="6">
                  <c:v>-1.1653082728392503</c:v>
                </c:pt>
                <c:pt idx="7">
                  <c:v>-1.0710084675805536</c:v>
                </c:pt>
                <c:pt idx="8">
                  <c:v>-0.98204249437286673</c:v>
                </c:pt>
                <c:pt idx="9">
                  <c:v>-0.90769594501072148</c:v>
                </c:pt>
                <c:pt idx="10">
                  <c:v>-0.85617916795012161</c:v>
                </c:pt>
                <c:pt idx="11">
                  <c:v>-0.80809750217429677</c:v>
                </c:pt>
                <c:pt idx="12">
                  <c:v>-0.77591273718775777</c:v>
                </c:pt>
                <c:pt idx="13">
                  <c:v>-0.73236041012384034</c:v>
                </c:pt>
                <c:pt idx="14">
                  <c:v>-0.70155660017059296</c:v>
                </c:pt>
                <c:pt idx="15">
                  <c:v>-0.67344663604515054</c:v>
                </c:pt>
                <c:pt idx="16">
                  <c:v>-0.6425856091182468</c:v>
                </c:pt>
                <c:pt idx="17">
                  <c:v>-0.64894722051179798</c:v>
                </c:pt>
                <c:pt idx="18">
                  <c:v>-0.64105113268090808</c:v>
                </c:pt>
                <c:pt idx="19">
                  <c:v>-0.6215898234262216</c:v>
                </c:pt>
                <c:pt idx="20">
                  <c:v>-0.63497729871733166</c:v>
                </c:pt>
                <c:pt idx="21">
                  <c:v>-0.58950574453415538</c:v>
                </c:pt>
                <c:pt idx="22">
                  <c:v>-0.55336871808995192</c:v>
                </c:pt>
                <c:pt idx="23">
                  <c:v>-0.54718961364160323</c:v>
                </c:pt>
                <c:pt idx="24">
                  <c:v>-0.5580442718145785</c:v>
                </c:pt>
                <c:pt idx="25">
                  <c:v>-0.62234338071614148</c:v>
                </c:pt>
                <c:pt idx="26">
                  <c:v>-0.7503782754526046</c:v>
                </c:pt>
                <c:pt idx="27">
                  <c:v>-0.88924247013434898</c:v>
                </c:pt>
                <c:pt idx="28">
                  <c:v>-1.172171885523235</c:v>
                </c:pt>
                <c:pt idx="29">
                  <c:v>-1.3847905274985806</c:v>
                </c:pt>
                <c:pt idx="30">
                  <c:v>-1.5198574259103033</c:v>
                </c:pt>
                <c:pt idx="31">
                  <c:v>-1.5463018805340236</c:v>
                </c:pt>
                <c:pt idx="32">
                  <c:v>-1.4971755332740655</c:v>
                </c:pt>
                <c:pt idx="33">
                  <c:v>-1.4195078968526487</c:v>
                </c:pt>
                <c:pt idx="34">
                  <c:v>-1.3401197924040884</c:v>
                </c:pt>
                <c:pt idx="35">
                  <c:v>-1.2960675312762147</c:v>
                </c:pt>
                <c:pt idx="38" formatCode="0.00">
                  <c:v>0.23380155205908154</c:v>
                </c:pt>
                <c:pt idx="39" formatCode="0.00">
                  <c:v>0.41967688121114427</c:v>
                </c:pt>
                <c:pt idx="40" formatCode="0.00">
                  <c:v>0.62040544806746878</c:v>
                </c:pt>
                <c:pt idx="41" formatCode="0.00">
                  <c:v>0.64501291421356244</c:v>
                </c:pt>
                <c:pt idx="42" formatCode="0.00">
                  <c:v>0.65333101792511838</c:v>
                </c:pt>
                <c:pt idx="43" formatCode="0.00">
                  <c:v>0.68983469998698388</c:v>
                </c:pt>
                <c:pt idx="44" formatCode="0.00">
                  <c:v>0.58113549621828786</c:v>
                </c:pt>
                <c:pt idx="45" formatCode="0.00">
                  <c:v>0.69761020921708428</c:v>
                </c:pt>
                <c:pt idx="46" formatCode="0.00">
                  <c:v>0.65673062661897574</c:v>
                </c:pt>
                <c:pt idx="47" formatCode="0.00">
                  <c:v>0.70600433730365475</c:v>
                </c:pt>
                <c:pt idx="48" formatCode="0.00">
                  <c:v>0.60583762337931968</c:v>
                </c:pt>
                <c:pt idx="49" formatCode="0.00">
                  <c:v>0.4640276664491364</c:v>
                </c:pt>
                <c:pt idx="50" formatCode="0.00">
                  <c:v>0.37735465516492528</c:v>
                </c:pt>
                <c:pt idx="51" formatCode="0.00">
                  <c:v>0.26633674338836294</c:v>
                </c:pt>
                <c:pt idx="52" formatCode="0.00">
                  <c:v>0.22658472475429359</c:v>
                </c:pt>
                <c:pt idx="53" formatCode="0.00">
                  <c:v>0.22221476372572779</c:v>
                </c:pt>
                <c:pt idx="54" formatCode="0.00">
                  <c:v>0.20866607493351624</c:v>
                </c:pt>
                <c:pt idx="55" formatCode="0.00">
                  <c:v>0.18967078570766566</c:v>
                </c:pt>
                <c:pt idx="56" formatCode="0.00">
                  <c:v>0.25446642765378724</c:v>
                </c:pt>
                <c:pt idx="57" formatCode="0.00">
                  <c:v>0.27229318154996984</c:v>
                </c:pt>
                <c:pt idx="58" formatCode="0.00">
                  <c:v>0.29282689709575893</c:v>
                </c:pt>
                <c:pt idx="59" formatCode="0.00">
                  <c:v>0.30967714051087081</c:v>
                </c:pt>
                <c:pt idx="60" formatCode="0.00">
                  <c:v>0.3121406482359837</c:v>
                </c:pt>
                <c:pt idx="61" formatCode="0.00">
                  <c:v>0.26586398278384415</c:v>
                </c:pt>
                <c:pt idx="62" formatCode="0.00">
                  <c:v>0.20720538507973146</c:v>
                </c:pt>
                <c:pt idx="63" formatCode="0.00">
                  <c:v>0.18438620747633006</c:v>
                </c:pt>
                <c:pt idx="64" formatCode="0.00">
                  <c:v>0.14216427477956706</c:v>
                </c:pt>
                <c:pt idx="65" formatCode="0.00">
                  <c:v>0.2090692360245705</c:v>
                </c:pt>
                <c:pt idx="66" formatCode="0.00">
                  <c:v>0.31296705370517419</c:v>
                </c:pt>
                <c:pt idx="67" formatCode="0.00">
                  <c:v>0.40336939364272029</c:v>
                </c:pt>
                <c:pt idx="68" formatCode="0.00">
                  <c:v>0.50644154180688694</c:v>
                </c:pt>
                <c:pt idx="69" formatCode="0.00">
                  <c:v>0.36094997116811633</c:v>
                </c:pt>
                <c:pt idx="70" formatCode="0.00">
                  <c:v>0.32612516024952143</c:v>
                </c:pt>
                <c:pt idx="71" formatCode="0.00">
                  <c:v>0.3559846553311834</c:v>
                </c:pt>
                <c:pt idx="72" formatCode="0.00">
                  <c:v>0.41265435479121226</c:v>
                </c:pt>
                <c:pt idx="75" formatCode="0.00">
                  <c:v>-0.78116287345402158</c:v>
                </c:pt>
                <c:pt idx="76" formatCode="0.00">
                  <c:v>-0.75192984911028815</c:v>
                </c:pt>
                <c:pt idx="77" formatCode="0.00">
                  <c:v>-0.72758812723436661</c:v>
                </c:pt>
                <c:pt idx="78" formatCode="0.00">
                  <c:v>-0.71006011259183788</c:v>
                </c:pt>
                <c:pt idx="79" formatCode="0.00">
                  <c:v>-0.68862061772537175</c:v>
                </c:pt>
                <c:pt idx="80" formatCode="0.00">
                  <c:v>-0.67902196128775771</c:v>
                </c:pt>
                <c:pt idx="81" formatCode="0.00">
                  <c:v>-0.6608614948459578</c:v>
                </c:pt>
                <c:pt idx="82" formatCode="0.00">
                  <c:v>-0.63783100386635938</c:v>
                </c:pt>
                <c:pt idx="83" formatCode="0.00">
                  <c:v>-0.61974831436363953</c:v>
                </c:pt>
                <c:pt idx="84" formatCode="0.00">
                  <c:v>-0.58176636843753315</c:v>
                </c:pt>
                <c:pt idx="85" formatCode="0.00">
                  <c:v>-0.53812906538856553</c:v>
                </c:pt>
                <c:pt idx="86" formatCode="0.00">
                  <c:v>-0.49386995016040391</c:v>
                </c:pt>
                <c:pt idx="87" formatCode="0.00">
                  <c:v>-0.44601474096881499</c:v>
                </c:pt>
                <c:pt idx="88" formatCode="0.00">
                  <c:v>-0.38991427896102338</c:v>
                </c:pt>
                <c:pt idx="89" formatCode="0.00">
                  <c:v>-0.35321117671894808</c:v>
                </c:pt>
                <c:pt idx="90" formatCode="0.00">
                  <c:v>-0.32052133184598419</c:v>
                </c:pt>
                <c:pt idx="91" formatCode="0.00">
                  <c:v>-0.30912198683082082</c:v>
                </c:pt>
                <c:pt idx="92" formatCode="0.00">
                  <c:v>-0.30089802594022175</c:v>
                </c:pt>
                <c:pt idx="93" formatCode="0.00">
                  <c:v>-0.28518835831140876</c:v>
                </c:pt>
                <c:pt idx="94" formatCode="0.00">
                  <c:v>-0.2736450994206252</c:v>
                </c:pt>
                <c:pt idx="95" formatCode="0.00">
                  <c:v>-0.24967979437870069</c:v>
                </c:pt>
                <c:pt idx="96" formatCode="0.00">
                  <c:v>-0.23590710746513921</c:v>
                </c:pt>
                <c:pt idx="97" formatCode="0.00">
                  <c:v>-0.21293728034007853</c:v>
                </c:pt>
                <c:pt idx="98" formatCode="0.00">
                  <c:v>-0.18896088842504677</c:v>
                </c:pt>
                <c:pt idx="99" formatCode="0.00">
                  <c:v>-0.17289381289876027</c:v>
                </c:pt>
                <c:pt idx="100" formatCode="0.00">
                  <c:v>-0.17689397871170254</c:v>
                </c:pt>
                <c:pt idx="101" formatCode="0.00">
                  <c:v>-0.18189385462871632</c:v>
                </c:pt>
                <c:pt idx="102" formatCode="0.00">
                  <c:v>-0.17773385255287844</c:v>
                </c:pt>
                <c:pt idx="103" formatCode="0.00">
                  <c:v>-0.12568840393226599</c:v>
                </c:pt>
                <c:pt idx="104" formatCode="0.00">
                  <c:v>-6.8478140607023841E-2</c:v>
                </c:pt>
                <c:pt idx="105" formatCode="0.00">
                  <c:v>-6.5017997975749253E-3</c:v>
                </c:pt>
                <c:pt idx="106" formatCode="0.00">
                  <c:v>-0.3915921290874862</c:v>
                </c:pt>
                <c:pt idx="107" formatCode="0.00">
                  <c:v>-0.42015878635893855</c:v>
                </c:pt>
                <c:pt idx="108" formatCode="0.00">
                  <c:v>-0.41708185572562173</c:v>
                </c:pt>
                <c:pt idx="109" formatCode="0.00">
                  <c:v>-0.44294487470991273</c:v>
                </c:pt>
                <c:pt idx="112">
                  <c:v>-0.36468655648494597</c:v>
                </c:pt>
                <c:pt idx="113">
                  <c:v>-0.35108502636524186</c:v>
                </c:pt>
                <c:pt idx="114">
                  <c:v>-0.37045142696955136</c:v>
                </c:pt>
                <c:pt idx="115">
                  <c:v>-0.42452050011332787</c:v>
                </c:pt>
                <c:pt idx="116">
                  <c:v>-0.45983502901050244</c:v>
                </c:pt>
                <c:pt idx="117">
                  <c:v>-0.48628401879093142</c:v>
                </c:pt>
                <c:pt idx="118">
                  <c:v>-0.46456791373160744</c:v>
                </c:pt>
                <c:pt idx="119">
                  <c:v>-0.46409856827416007</c:v>
                </c:pt>
                <c:pt idx="120">
                  <c:v>-0.42781791957859294</c:v>
                </c:pt>
                <c:pt idx="121">
                  <c:v>-0.36948303222865464</c:v>
                </c:pt>
                <c:pt idx="122">
                  <c:v>-0.3257179094342586</c:v>
                </c:pt>
                <c:pt idx="123">
                  <c:v>-0.26939667109014875</c:v>
                </c:pt>
                <c:pt idx="124">
                  <c:v>-0.29083667948356817</c:v>
                </c:pt>
                <c:pt idx="125">
                  <c:v>-0.3249244342958777</c:v>
                </c:pt>
                <c:pt idx="126">
                  <c:v>-0.37042585063128586</c:v>
                </c:pt>
                <c:pt idx="127">
                  <c:v>-0.42846188423808229</c:v>
                </c:pt>
                <c:pt idx="128">
                  <c:v>-0.43537205718300687</c:v>
                </c:pt>
                <c:pt idx="129">
                  <c:v>-0.41563588752095137</c:v>
                </c:pt>
                <c:pt idx="130">
                  <c:v>-0.38734219885770838</c:v>
                </c:pt>
                <c:pt idx="131">
                  <c:v>-0.34085873075446926</c:v>
                </c:pt>
                <c:pt idx="132">
                  <c:v>-0.32383303812641984</c:v>
                </c:pt>
                <c:pt idx="133">
                  <c:v>-0.35234912986146094</c:v>
                </c:pt>
                <c:pt idx="134">
                  <c:v>-0.37059363962542768</c:v>
                </c:pt>
                <c:pt idx="135">
                  <c:v>-0.39917653901190597</c:v>
                </c:pt>
                <c:pt idx="136">
                  <c:v>-0.42826366698957585</c:v>
                </c:pt>
                <c:pt idx="137">
                  <c:v>-0.43243396520678878</c:v>
                </c:pt>
                <c:pt idx="138">
                  <c:v>-0.42324572980251851</c:v>
                </c:pt>
                <c:pt idx="139">
                  <c:v>-0.4853363563529749</c:v>
                </c:pt>
                <c:pt idx="140">
                  <c:v>-0.58621937612100572</c:v>
                </c:pt>
                <c:pt idx="141">
                  <c:v>-0.73795558142959639</c:v>
                </c:pt>
                <c:pt idx="142">
                  <c:v>-0.97657361026063194</c:v>
                </c:pt>
                <c:pt idx="143">
                  <c:v>-1.4348485058034197</c:v>
                </c:pt>
                <c:pt idx="144">
                  <c:v>-1.5767234190271364</c:v>
                </c:pt>
                <c:pt idx="145">
                  <c:v>-1.7003502823704819</c:v>
                </c:pt>
                <c:pt idx="146">
                  <c:v>-1.702182992652761</c:v>
                </c:pt>
                <c:pt idx="149">
                  <c:v>-0.90396286597247155</c:v>
                </c:pt>
                <c:pt idx="150">
                  <c:v>-0.801576647827834</c:v>
                </c:pt>
                <c:pt idx="151">
                  <c:v>-0.76539731524219667</c:v>
                </c:pt>
                <c:pt idx="152">
                  <c:v>-0.71382087609631428</c:v>
                </c:pt>
                <c:pt idx="153">
                  <c:v>-0.69751307472329105</c:v>
                </c:pt>
                <c:pt idx="154">
                  <c:v>-0.66147457587420044</c:v>
                </c:pt>
                <c:pt idx="155">
                  <c:v>-0.63004766043187788</c:v>
                </c:pt>
                <c:pt idx="156">
                  <c:v>-0.60674331131975157</c:v>
                </c:pt>
                <c:pt idx="157">
                  <c:v>-0.55705846075145105</c:v>
                </c:pt>
                <c:pt idx="158">
                  <c:v>-0.50452690184158</c:v>
                </c:pt>
                <c:pt idx="159">
                  <c:v>-0.46658037804845631</c:v>
                </c:pt>
                <c:pt idx="160">
                  <c:v>-0.42920349046707568</c:v>
                </c:pt>
                <c:pt idx="161">
                  <c:v>-0.41764079651019248</c:v>
                </c:pt>
                <c:pt idx="162">
                  <c:v>-0.41039595117039113</c:v>
                </c:pt>
                <c:pt idx="163">
                  <c:v>-0.38859660213029812</c:v>
                </c:pt>
                <c:pt idx="164">
                  <c:v>-0.36453210739700681</c:v>
                </c:pt>
                <c:pt idx="165">
                  <c:v>-0.36958067433852515</c:v>
                </c:pt>
                <c:pt idx="166">
                  <c:v>-0.34910282464514658</c:v>
                </c:pt>
                <c:pt idx="167">
                  <c:v>-0.37365316605184784</c:v>
                </c:pt>
                <c:pt idx="168">
                  <c:v>-0.40700569472988596</c:v>
                </c:pt>
                <c:pt idx="169">
                  <c:v>-0.44500725052205281</c:v>
                </c:pt>
                <c:pt idx="170">
                  <c:v>-0.50730892625740265</c:v>
                </c:pt>
                <c:pt idx="171">
                  <c:v>-0.54640616008549492</c:v>
                </c:pt>
                <c:pt idx="172">
                  <c:v>-0.57011807995532193</c:v>
                </c:pt>
                <c:pt idx="173">
                  <c:v>-0.59328117292738602</c:v>
                </c:pt>
                <c:pt idx="174">
                  <c:v>-0.60867884306736686</c:v>
                </c:pt>
                <c:pt idx="175">
                  <c:v>-0.62738229191494266</c:v>
                </c:pt>
                <c:pt idx="176">
                  <c:v>-0.6592200335339744</c:v>
                </c:pt>
                <c:pt idx="177">
                  <c:v>-0.70067999014834648</c:v>
                </c:pt>
                <c:pt idx="178">
                  <c:v>-0.75522472492012538</c:v>
                </c:pt>
                <c:pt idx="179">
                  <c:v>-0.80199091940246714</c:v>
                </c:pt>
                <c:pt idx="180">
                  <c:v>-1.1787869552717973</c:v>
                </c:pt>
                <c:pt idx="181">
                  <c:v>-1.2230119919770694</c:v>
                </c:pt>
                <c:pt idx="182">
                  <c:v>-1.2410681483254975</c:v>
                </c:pt>
                <c:pt idx="183">
                  <c:v>-1.2808046969465177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A-412A-861E-C3165A4D5BB7}"/>
            </c:ext>
          </c:extLst>
        </c:ser>
        <c:ser>
          <c:idx val="4"/>
          <c:order val="4"/>
          <c:tx>
            <c:strRef>
              <c:f>'35. ábra'!$B$9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'35.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'35. ábra'!$C$9:$GD$9</c:f>
              <c:numCache>
                <c:formatCode>0.0</c:formatCode>
                <c:ptCount val="184"/>
                <c:pt idx="0">
                  <c:v>-0.38750211265986528</c:v>
                </c:pt>
                <c:pt idx="1">
                  <c:v>-0.2400871859355288</c:v>
                </c:pt>
                <c:pt idx="2">
                  <c:v>-0.12188510386693284</c:v>
                </c:pt>
                <c:pt idx="3">
                  <c:v>-4.4686040278500441E-2</c:v>
                </c:pt>
                <c:pt idx="4">
                  <c:v>-9.4608091387567456E-2</c:v>
                </c:pt>
                <c:pt idx="5">
                  <c:v>-0.15632912158087797</c:v>
                </c:pt>
                <c:pt idx="6">
                  <c:v>-0.17733380736241228</c:v>
                </c:pt>
                <c:pt idx="7">
                  <c:v>-0.18478305450551641</c:v>
                </c:pt>
                <c:pt idx="8">
                  <c:v>-0.15682005861269235</c:v>
                </c:pt>
                <c:pt idx="9">
                  <c:v>-0.13027508126416962</c:v>
                </c:pt>
                <c:pt idx="10">
                  <c:v>-0.12125641722559863</c:v>
                </c:pt>
                <c:pt idx="11">
                  <c:v>-0.11045056434334249</c:v>
                </c:pt>
                <c:pt idx="12">
                  <c:v>-8.9658442114477543E-2</c:v>
                </c:pt>
                <c:pt idx="13">
                  <c:v>-6.0135338301832368E-2</c:v>
                </c:pt>
                <c:pt idx="14">
                  <c:v>-3.7739060549919774E-2</c:v>
                </c:pt>
                <c:pt idx="15">
                  <c:v>-3.2900541888399373E-2</c:v>
                </c:pt>
                <c:pt idx="16">
                  <c:v>-4.1455672773474582E-2</c:v>
                </c:pt>
                <c:pt idx="17">
                  <c:v>-6.8713386562214984E-2</c:v>
                </c:pt>
                <c:pt idx="18">
                  <c:v>-0.10754951456517414</c:v>
                </c:pt>
                <c:pt idx="19">
                  <c:v>-0.13016380451084753</c:v>
                </c:pt>
                <c:pt idx="20">
                  <c:v>-0.16144957488520914</c:v>
                </c:pt>
                <c:pt idx="21">
                  <c:v>-0.17303082095653277</c:v>
                </c:pt>
                <c:pt idx="22">
                  <c:v>-0.18546798639981829</c:v>
                </c:pt>
                <c:pt idx="23">
                  <c:v>-0.18260353111039934</c:v>
                </c:pt>
                <c:pt idx="24">
                  <c:v>-0.17877933045155001</c:v>
                </c:pt>
                <c:pt idx="25">
                  <c:v>-0.1741534566955163</c:v>
                </c:pt>
                <c:pt idx="26">
                  <c:v>-0.17318752250153946</c:v>
                </c:pt>
                <c:pt idx="27">
                  <c:v>-0.21319458973020036</c:v>
                </c:pt>
                <c:pt idx="28">
                  <c:v>-0.25663413786158318</c:v>
                </c:pt>
                <c:pt idx="29">
                  <c:v>-0.29266077227802173</c:v>
                </c:pt>
                <c:pt idx="30">
                  <c:v>-0.31324163038794084</c:v>
                </c:pt>
                <c:pt idx="31">
                  <c:v>-0.31087482342441197</c:v>
                </c:pt>
                <c:pt idx="32">
                  <c:v>-0.31288397881016455</c:v>
                </c:pt>
                <c:pt idx="33">
                  <c:v>-0.32009595628654508</c:v>
                </c:pt>
                <c:pt idx="34">
                  <c:v>-0.32655644860929894</c:v>
                </c:pt>
                <c:pt idx="35">
                  <c:v>-0.32412489248593435</c:v>
                </c:pt>
                <c:pt idx="38" formatCode="0.00">
                  <c:v>-0.25232791547822836</c:v>
                </c:pt>
                <c:pt idx="39" formatCode="0.00">
                  <c:v>-0.25512669909150559</c:v>
                </c:pt>
                <c:pt idx="40" formatCode="0.00">
                  <c:v>-0.25876065485049388</c:v>
                </c:pt>
                <c:pt idx="41" formatCode="0.00">
                  <c:v>-0.26191264331371966</c:v>
                </c:pt>
                <c:pt idx="42" formatCode="0.00">
                  <c:v>-0.25243462417341306</c:v>
                </c:pt>
                <c:pt idx="43" formatCode="0.00">
                  <c:v>-0.24227655712374629</c:v>
                </c:pt>
                <c:pt idx="44" formatCode="0.00">
                  <c:v>-0.23166639618787724</c:v>
                </c:pt>
                <c:pt idx="45" formatCode="0.00">
                  <c:v>-0.22103255446638018</c:v>
                </c:pt>
                <c:pt idx="46" formatCode="0.00">
                  <c:v>-0.22143963355534782</c:v>
                </c:pt>
                <c:pt idx="47" formatCode="0.00">
                  <c:v>-0.22182788295543732</c:v>
                </c:pt>
                <c:pt idx="48" formatCode="0.00">
                  <c:v>-0.22236488133111695</c:v>
                </c:pt>
                <c:pt idx="49" formatCode="0.00">
                  <c:v>-0.22257399730437641</c:v>
                </c:pt>
                <c:pt idx="50" formatCode="0.00">
                  <c:v>-0.23395249433829415</c:v>
                </c:pt>
                <c:pt idx="51" formatCode="0.00">
                  <c:v>-0.24462648361011635</c:v>
                </c:pt>
                <c:pt idx="52" formatCode="0.00">
                  <c:v>-0.25412909722540511</c:v>
                </c:pt>
                <c:pt idx="53" formatCode="0.00">
                  <c:v>-0.26379830326953846</c:v>
                </c:pt>
                <c:pt idx="54" formatCode="0.00">
                  <c:v>-0.25124833602125735</c:v>
                </c:pt>
                <c:pt idx="55" formatCode="0.00">
                  <c:v>-0.24426352830444303</c:v>
                </c:pt>
                <c:pt idx="56" formatCode="0.00">
                  <c:v>-0.23342202261014475</c:v>
                </c:pt>
                <c:pt idx="57" formatCode="0.00">
                  <c:v>-0.22163820728596462</c:v>
                </c:pt>
                <c:pt idx="58" formatCode="0.00">
                  <c:v>-0.23606590078613068</c:v>
                </c:pt>
                <c:pt idx="59" formatCode="0.00">
                  <c:v>-0.24311708518822664</c:v>
                </c:pt>
                <c:pt idx="60" formatCode="0.00">
                  <c:v>-0.2527152420086039</c:v>
                </c:pt>
                <c:pt idx="61" formatCode="0.00">
                  <c:v>-0.26176064197376381</c:v>
                </c:pt>
                <c:pt idx="62" formatCode="0.00">
                  <c:v>-0.25634700452406872</c:v>
                </c:pt>
                <c:pt idx="63" formatCode="0.00">
                  <c:v>-0.25096490319442633</c:v>
                </c:pt>
                <c:pt idx="64" formatCode="0.00">
                  <c:v>-0.24559592725210666</c:v>
                </c:pt>
                <c:pt idx="65" formatCode="0.00">
                  <c:v>-0.24042439556833139</c:v>
                </c:pt>
                <c:pt idx="66" formatCode="0.00">
                  <c:v>-0.22565170578333596</c:v>
                </c:pt>
                <c:pt idx="67" formatCode="0.00">
                  <c:v>-0.20616440699225744</c:v>
                </c:pt>
                <c:pt idx="68" formatCode="0.00">
                  <c:v>-0.19497185247523582</c:v>
                </c:pt>
                <c:pt idx="69" formatCode="0.00">
                  <c:v>0</c:v>
                </c:pt>
                <c:pt idx="70" formatCode="0.00">
                  <c:v>0</c:v>
                </c:pt>
                <c:pt idx="71" formatCode="0.00">
                  <c:v>0</c:v>
                </c:pt>
                <c:pt idx="72" formatCode="0.00">
                  <c:v>0</c:v>
                </c:pt>
                <c:pt idx="75" formatCode="0.00">
                  <c:v>-0.44099770061114968</c:v>
                </c:pt>
                <c:pt idx="76" formatCode="0.00">
                  <c:v>-0.46230089321112899</c:v>
                </c:pt>
                <c:pt idx="77" formatCode="0.00">
                  <c:v>-0.4726858366644428</c:v>
                </c:pt>
                <c:pt idx="78" formatCode="0.00">
                  <c:v>-0.47306158874605475</c:v>
                </c:pt>
                <c:pt idx="79" formatCode="0.00">
                  <c:v>-0.45946287683609027</c:v>
                </c:pt>
                <c:pt idx="80" formatCode="0.00">
                  <c:v>-0.43047919850386429</c:v>
                </c:pt>
                <c:pt idx="81" formatCode="0.00">
                  <c:v>-0.41766359000870135</c:v>
                </c:pt>
                <c:pt idx="82" formatCode="0.00">
                  <c:v>-0.41013618012584474</c:v>
                </c:pt>
                <c:pt idx="83" formatCode="0.00">
                  <c:v>-0.39978863233051576</c:v>
                </c:pt>
                <c:pt idx="84" formatCode="0.00">
                  <c:v>-0.40408878010864629</c:v>
                </c:pt>
                <c:pt idx="85" formatCode="0.00">
                  <c:v>-0.40003907940547634</c:v>
                </c:pt>
                <c:pt idx="86" formatCode="0.00">
                  <c:v>-0.40589086663168938</c:v>
                </c:pt>
                <c:pt idx="87" formatCode="0.00">
                  <c:v>-0.40034314565763462</c:v>
                </c:pt>
                <c:pt idx="88" formatCode="0.00">
                  <c:v>-0.38269043356749505</c:v>
                </c:pt>
                <c:pt idx="89" formatCode="0.00">
                  <c:v>-0.36102709056297477</c:v>
                </c:pt>
                <c:pt idx="90" formatCode="0.00">
                  <c:v>-0.34074425944623343</c:v>
                </c:pt>
                <c:pt idx="91" formatCode="0.00">
                  <c:v>-0.32705645340972173</c:v>
                </c:pt>
                <c:pt idx="92" formatCode="0.00">
                  <c:v>-0.32047045828175419</c:v>
                </c:pt>
                <c:pt idx="93" formatCode="0.00">
                  <c:v>-0.30903047186799032</c:v>
                </c:pt>
                <c:pt idx="94" formatCode="0.00">
                  <c:v>-0.29771834528030849</c:v>
                </c:pt>
                <c:pt idx="95" formatCode="0.00">
                  <c:v>-0.2888878809903378</c:v>
                </c:pt>
                <c:pt idx="96" formatCode="0.00">
                  <c:v>-0.27806822909193296</c:v>
                </c:pt>
                <c:pt idx="97" formatCode="0.00">
                  <c:v>-0.27442662421561842</c:v>
                </c:pt>
                <c:pt idx="98" formatCode="0.00">
                  <c:v>-0.274775763380883</c:v>
                </c:pt>
                <c:pt idx="99" formatCode="0.00">
                  <c:v>-0.28065901760686662</c:v>
                </c:pt>
                <c:pt idx="100" formatCode="0.00">
                  <c:v>-0.29023333119708861</c:v>
                </c:pt>
                <c:pt idx="101" formatCode="0.00">
                  <c:v>-0.30774084292419274</c:v>
                </c:pt>
                <c:pt idx="102" formatCode="0.00">
                  <c:v>-0.33986269099698047</c:v>
                </c:pt>
                <c:pt idx="103" formatCode="0.00">
                  <c:v>-0.36915362161128801</c:v>
                </c:pt>
                <c:pt idx="104" formatCode="0.00">
                  <c:v>-0.39736972172585427</c:v>
                </c:pt>
                <c:pt idx="105" formatCode="0.00">
                  <c:v>-0.42006320135922126</c:v>
                </c:pt>
                <c:pt idx="106" formatCode="0.00">
                  <c:v>0</c:v>
                </c:pt>
                <c:pt idx="107" formatCode="0.00">
                  <c:v>0</c:v>
                </c:pt>
                <c:pt idx="108" formatCode="0.00">
                  <c:v>0</c:v>
                </c:pt>
                <c:pt idx="109" formatCode="0.00">
                  <c:v>0</c:v>
                </c:pt>
                <c:pt idx="112">
                  <c:v>-0.30836191860285178</c:v>
                </c:pt>
                <c:pt idx="113">
                  <c:v>-0.29628571498939732</c:v>
                </c:pt>
                <c:pt idx="114">
                  <c:v>-0.27479553245169253</c:v>
                </c:pt>
                <c:pt idx="115">
                  <c:v>-0.24883149660322335</c:v>
                </c:pt>
                <c:pt idx="116">
                  <c:v>-0.23064779776995836</c:v>
                </c:pt>
                <c:pt idx="117">
                  <c:v>-0.20162408015792477</c:v>
                </c:pt>
                <c:pt idx="118">
                  <c:v>-0.18435045641028697</c:v>
                </c:pt>
                <c:pt idx="119">
                  <c:v>-0.16490035357648974</c:v>
                </c:pt>
                <c:pt idx="120">
                  <c:v>-0.16896717507786424</c:v>
                </c:pt>
                <c:pt idx="121">
                  <c:v>-0.15869261959356867</c:v>
                </c:pt>
                <c:pt idx="122">
                  <c:v>-0.14826786986997098</c:v>
                </c:pt>
                <c:pt idx="123">
                  <c:v>-0.1446677847219299</c:v>
                </c:pt>
                <c:pt idx="124">
                  <c:v>-0.14825683586287008</c:v>
                </c:pt>
                <c:pt idx="125">
                  <c:v>-0.15258822653416451</c:v>
                </c:pt>
                <c:pt idx="126">
                  <c:v>-0.15568157500534988</c:v>
                </c:pt>
                <c:pt idx="127">
                  <c:v>-0.17990956926412649</c:v>
                </c:pt>
                <c:pt idx="128">
                  <c:v>-0.21436780458926183</c:v>
                </c:pt>
                <c:pt idx="129">
                  <c:v>-0.22594035474887592</c:v>
                </c:pt>
                <c:pt idx="130">
                  <c:v>-0.21943346269631139</c:v>
                </c:pt>
                <c:pt idx="131">
                  <c:v>-0.19804793438548954</c:v>
                </c:pt>
                <c:pt idx="132">
                  <c:v>-0.14755083505142705</c:v>
                </c:pt>
                <c:pt idx="133">
                  <c:v>-0.12046819802367041</c:v>
                </c:pt>
                <c:pt idx="134">
                  <c:v>-9.9171537768660417E-2</c:v>
                </c:pt>
                <c:pt idx="135">
                  <c:v>-8.6504596414865076E-2</c:v>
                </c:pt>
                <c:pt idx="136">
                  <c:v>-8.2799570097691913E-2</c:v>
                </c:pt>
                <c:pt idx="137">
                  <c:v>-8.062648575330944E-2</c:v>
                </c:pt>
                <c:pt idx="138">
                  <c:v>-9.4466224157236239E-2</c:v>
                </c:pt>
                <c:pt idx="139">
                  <c:v>-0.11626998617477195</c:v>
                </c:pt>
                <c:pt idx="140">
                  <c:v>-0.15308068236820241</c:v>
                </c:pt>
                <c:pt idx="141">
                  <c:v>-0.19772972516773876</c:v>
                </c:pt>
                <c:pt idx="142">
                  <c:v>-0.24385061452027934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9">
                  <c:v>-0.50506993657925114</c:v>
                </c:pt>
                <c:pt idx="150">
                  <c:v>-0.4882136169703396</c:v>
                </c:pt>
                <c:pt idx="151">
                  <c:v>-0.47524314097186232</c:v>
                </c:pt>
                <c:pt idx="152">
                  <c:v>-0.46055656057268063</c:v>
                </c:pt>
                <c:pt idx="153">
                  <c:v>-0.52602311934335499</c:v>
                </c:pt>
                <c:pt idx="154">
                  <c:v>-0.42211206849766603</c:v>
                </c:pt>
                <c:pt idx="155">
                  <c:v>-0.3590308491970795</c:v>
                </c:pt>
                <c:pt idx="156">
                  <c:v>-0.32628232606960333</c:v>
                </c:pt>
                <c:pt idx="157">
                  <c:v>-0.25503881335608569</c:v>
                </c:pt>
                <c:pt idx="158">
                  <c:v>-0.35223242606643435</c:v>
                </c:pt>
                <c:pt idx="159">
                  <c:v>-0.38819848521851896</c:v>
                </c:pt>
                <c:pt idx="160">
                  <c:v>-0.32129639823100259</c:v>
                </c:pt>
                <c:pt idx="161">
                  <c:v>-0.26509992594548182</c:v>
                </c:pt>
                <c:pt idx="162">
                  <c:v>-0.33931475676379069</c:v>
                </c:pt>
                <c:pt idx="163">
                  <c:v>-0.30128331814213027</c:v>
                </c:pt>
                <c:pt idx="164">
                  <c:v>-0.30449623718841645</c:v>
                </c:pt>
                <c:pt idx="165">
                  <c:v>-0.36025871086918959</c:v>
                </c:pt>
                <c:pt idx="166">
                  <c:v>-0.22518842595405758</c:v>
                </c:pt>
                <c:pt idx="167">
                  <c:v>-0.2337883324429271</c:v>
                </c:pt>
                <c:pt idx="168">
                  <c:v>-0.26635763627968462</c:v>
                </c:pt>
                <c:pt idx="169">
                  <c:v>-0.24899375695674889</c:v>
                </c:pt>
                <c:pt idx="170">
                  <c:v>-0.24947917004692338</c:v>
                </c:pt>
                <c:pt idx="171">
                  <c:v>-0.24695990168820572</c:v>
                </c:pt>
                <c:pt idx="172">
                  <c:v>-0.2428433699505391</c:v>
                </c:pt>
                <c:pt idx="173">
                  <c:v>-0.21807915495330024</c:v>
                </c:pt>
                <c:pt idx="174">
                  <c:v>-0.21748706937714293</c:v>
                </c:pt>
                <c:pt idx="175">
                  <c:v>-0.2152492549419566</c:v>
                </c:pt>
                <c:pt idx="176">
                  <c:v>-0.25487523388989136</c:v>
                </c:pt>
                <c:pt idx="177">
                  <c:v>-0.28013497723946124</c:v>
                </c:pt>
                <c:pt idx="178">
                  <c:v>-0.30203677292730674</c:v>
                </c:pt>
                <c:pt idx="179">
                  <c:v>-0.32141973503677546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A-412A-861E-C3165A4D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'35. ábra'!$B$8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'35. ábra'!$C$8:$GD$8</c:f>
              <c:numCache>
                <c:formatCode>0.0</c:formatCode>
                <c:ptCount val="184"/>
                <c:pt idx="0">
                  <c:v>-5.2326187148883072</c:v>
                </c:pt>
                <c:pt idx="1">
                  <c:v>-4.7095358035519084</c:v>
                </c:pt>
                <c:pt idx="2">
                  <c:v>-4.1573360740279819</c:v>
                </c:pt>
                <c:pt idx="3">
                  <c:v>-3.4598880479465932</c:v>
                </c:pt>
                <c:pt idx="4">
                  <c:v>-3.8837873158094234</c:v>
                </c:pt>
                <c:pt idx="5">
                  <c:v>-4.3491124899939351</c:v>
                </c:pt>
                <c:pt idx="6">
                  <c:v>-4.5757226676862626</c:v>
                </c:pt>
                <c:pt idx="7">
                  <c:v>-4.7774546569530036</c:v>
                </c:pt>
                <c:pt idx="8">
                  <c:v>-4.6378961015264988</c:v>
                </c:pt>
                <c:pt idx="9">
                  <c:v>-4.5189731475639787</c:v>
                </c:pt>
                <c:pt idx="10">
                  <c:v>-4.4833891180338226</c:v>
                </c:pt>
                <c:pt idx="11">
                  <c:v>-4.4001982615868194</c:v>
                </c:pt>
                <c:pt idx="12">
                  <c:v>-4.0046263336987353</c:v>
                </c:pt>
                <c:pt idx="13">
                  <c:v>-3.7108990602282632</c:v>
                </c:pt>
                <c:pt idx="14">
                  <c:v>-3.3448740121592988</c:v>
                </c:pt>
                <c:pt idx="15">
                  <c:v>-3.0724176817419999</c:v>
                </c:pt>
                <c:pt idx="16">
                  <c:v>-3.2326481120972974</c:v>
                </c:pt>
                <c:pt idx="17">
                  <c:v>-3.119981450317681</c:v>
                </c:pt>
                <c:pt idx="18">
                  <c:v>-3.2439512332179437</c:v>
                </c:pt>
                <c:pt idx="19">
                  <c:v>-3.2119914732349759</c:v>
                </c:pt>
                <c:pt idx="20">
                  <c:v>-3.2847588672251806</c:v>
                </c:pt>
                <c:pt idx="21">
                  <c:v>-3.4132383105754007</c:v>
                </c:pt>
                <c:pt idx="22">
                  <c:v>-3.6317304287592163</c:v>
                </c:pt>
                <c:pt idx="23">
                  <c:v>-3.8933417545462583</c:v>
                </c:pt>
                <c:pt idx="24">
                  <c:v>-3.6463157316632495</c:v>
                </c:pt>
                <c:pt idx="25">
                  <c:v>-3.5405590108432134</c:v>
                </c:pt>
                <c:pt idx="26">
                  <c:v>-3.5766218840280199</c:v>
                </c:pt>
                <c:pt idx="27">
                  <c:v>-3.557360130490856</c:v>
                </c:pt>
                <c:pt idx="28">
                  <c:v>-3.6971055713823122</c:v>
                </c:pt>
                <c:pt idx="29">
                  <c:v>-3.8554020720145932</c:v>
                </c:pt>
                <c:pt idx="30">
                  <c:v>-3.9007660066356928</c:v>
                </c:pt>
                <c:pt idx="31">
                  <c:v>-3.8619714540147272</c:v>
                </c:pt>
                <c:pt idx="32">
                  <c:v>-3.7429290184920481</c:v>
                </c:pt>
                <c:pt idx="33">
                  <c:v>-3.7891815255902612</c:v>
                </c:pt>
                <c:pt idx="34">
                  <c:v>-3.5163834315212532</c:v>
                </c:pt>
                <c:pt idx="35">
                  <c:v>-3.354311248815558</c:v>
                </c:pt>
                <c:pt idx="38" formatCode="0.00">
                  <c:v>-5.4017912280843507</c:v>
                </c:pt>
                <c:pt idx="39" formatCode="0.00">
                  <c:v>-5.3101833477944931</c:v>
                </c:pt>
                <c:pt idx="40" formatCode="0.00">
                  <c:v>-4.9538289811933431</c:v>
                </c:pt>
                <c:pt idx="41" formatCode="0.00">
                  <c:v>-5.737014474971768</c:v>
                </c:pt>
                <c:pt idx="42" formatCode="0.00">
                  <c:v>-5.911898717429235</c:v>
                </c:pt>
                <c:pt idx="43" formatCode="0.00">
                  <c:v>-5.8334859038357578</c:v>
                </c:pt>
                <c:pt idx="44" formatCode="0.00">
                  <c:v>-5.9921293298270886</c:v>
                </c:pt>
                <c:pt idx="45" formatCode="0.00">
                  <c:v>-5.8808870536335105</c:v>
                </c:pt>
                <c:pt idx="46" formatCode="0.00">
                  <c:v>-6.3710951801155682</c:v>
                </c:pt>
                <c:pt idx="47" formatCode="0.00">
                  <c:v>-6.0256817328785637</c:v>
                </c:pt>
                <c:pt idx="48" formatCode="0.00">
                  <c:v>-5.9512712728279595</c:v>
                </c:pt>
                <c:pt idx="49" formatCode="0.00">
                  <c:v>-5.694118396623959</c:v>
                </c:pt>
                <c:pt idx="50" formatCode="0.00">
                  <c:v>-5.5570647277807508</c:v>
                </c:pt>
                <c:pt idx="51" formatCode="0.00">
                  <c:v>-5.5217638541433889</c:v>
                </c:pt>
                <c:pt idx="52" formatCode="0.00">
                  <c:v>-5.7116526934969913</c:v>
                </c:pt>
                <c:pt idx="53" formatCode="0.00">
                  <c:v>-5.8476307625784756</c:v>
                </c:pt>
                <c:pt idx="54" formatCode="0.00">
                  <c:v>-5.5593892586138116</c:v>
                </c:pt>
                <c:pt idx="55" formatCode="0.00">
                  <c:v>-5.2573033948218448</c:v>
                </c:pt>
                <c:pt idx="56" formatCode="0.00">
                  <c:v>-3.7726143041698954</c:v>
                </c:pt>
                <c:pt idx="57" formatCode="0.00">
                  <c:v>-4.884710004811315</c:v>
                </c:pt>
                <c:pt idx="58" formatCode="0.00">
                  <c:v>-5.4328706012494674</c:v>
                </c:pt>
                <c:pt idx="59" formatCode="0.00">
                  <c:v>-5.6385443229459309</c:v>
                </c:pt>
                <c:pt idx="60" formatCode="0.00">
                  <c:v>-6.9152804233336767</c:v>
                </c:pt>
                <c:pt idx="61" formatCode="0.00">
                  <c:v>-5.7016529963122755</c:v>
                </c:pt>
                <c:pt idx="62" formatCode="0.00">
                  <c:v>-4.8297131820737915</c:v>
                </c:pt>
                <c:pt idx="63" formatCode="0.00">
                  <c:v>-4.2768742991222419</c:v>
                </c:pt>
                <c:pt idx="64" formatCode="0.00">
                  <c:v>-5.6996988547656846</c:v>
                </c:pt>
                <c:pt idx="65" formatCode="0.00">
                  <c:v>-5.4501538318966283</c:v>
                </c:pt>
                <c:pt idx="66" formatCode="0.00">
                  <c:v>-5.818754096592814</c:v>
                </c:pt>
                <c:pt idx="67" formatCode="0.00">
                  <c:v>-6.4632932548596713</c:v>
                </c:pt>
                <c:pt idx="68" formatCode="0.00">
                  <c:v>-4.1502154842833283</c:v>
                </c:pt>
                <c:pt idx="69" formatCode="0.00">
                  <c:v>-4.3987685792341118</c:v>
                </c:pt>
                <c:pt idx="70" formatCode="0.00">
                  <c:v>-4.3817023493148781</c:v>
                </c:pt>
                <c:pt idx="71" formatCode="0.00">
                  <c:v>-4.5022837648308442</c:v>
                </c:pt>
                <c:pt idx="72" formatCode="0.00">
                  <c:v>-4.9991335962950112</c:v>
                </c:pt>
                <c:pt idx="75" formatCode="0.00">
                  <c:v>-4.5529194926999379</c:v>
                </c:pt>
                <c:pt idx="76" formatCode="0.00">
                  <c:v>-4.4827771170036623</c:v>
                </c:pt>
                <c:pt idx="77" formatCode="0.00">
                  <c:v>-4.8606633813424232</c:v>
                </c:pt>
                <c:pt idx="78" formatCode="0.00">
                  <c:v>-5.0290974505001893</c:v>
                </c:pt>
                <c:pt idx="79" formatCode="0.00">
                  <c:v>-4.8140795470635069</c:v>
                </c:pt>
                <c:pt idx="80" formatCode="0.00">
                  <c:v>-5.0996812027813503</c:v>
                </c:pt>
                <c:pt idx="81" formatCode="0.00">
                  <c:v>-4.7748008394821655</c:v>
                </c:pt>
                <c:pt idx="82" formatCode="0.00">
                  <c:v>-4.887971036076431</c:v>
                </c:pt>
                <c:pt idx="83" formatCode="0.00">
                  <c:v>-4.9399911375366932</c:v>
                </c:pt>
                <c:pt idx="84" formatCode="0.00">
                  <c:v>-4.8189018256941614</c:v>
                </c:pt>
                <c:pt idx="85" formatCode="0.00">
                  <c:v>-5.0223091730022675</c:v>
                </c:pt>
                <c:pt idx="86" formatCode="0.00">
                  <c:v>-4.8191773757181293</c:v>
                </c:pt>
                <c:pt idx="87" formatCode="0.00">
                  <c:v>-4.8862912759987909</c:v>
                </c:pt>
                <c:pt idx="88" formatCode="0.00">
                  <c:v>-4.8464682427235175</c:v>
                </c:pt>
                <c:pt idx="89" formatCode="0.00">
                  <c:v>-4.7094003490855858</c:v>
                </c:pt>
                <c:pt idx="90" formatCode="0.00">
                  <c:v>-4.6627311500123385</c:v>
                </c:pt>
                <c:pt idx="91" formatCode="0.00">
                  <c:v>-4.434691126491721</c:v>
                </c:pt>
                <c:pt idx="92" formatCode="0.00">
                  <c:v>-4.2372066314550354</c:v>
                </c:pt>
                <c:pt idx="93" formatCode="0.00">
                  <c:v>-4.2032485909011452</c:v>
                </c:pt>
                <c:pt idx="94" formatCode="0.00">
                  <c:v>-4.2819909928446043</c:v>
                </c:pt>
                <c:pt idx="95" formatCode="0.00">
                  <c:v>-4.6143157495435414</c:v>
                </c:pt>
                <c:pt idx="96" formatCode="0.00">
                  <c:v>-4.6388618918759699</c:v>
                </c:pt>
                <c:pt idx="97" formatCode="0.00">
                  <c:v>-4.7286293220914493</c:v>
                </c:pt>
                <c:pt idx="98" formatCode="0.00">
                  <c:v>-4.783857537355038</c:v>
                </c:pt>
                <c:pt idx="99" formatCode="0.00">
                  <c:v>-4.7049592471718915</c:v>
                </c:pt>
                <c:pt idx="100" formatCode="0.00">
                  <c:v>-4.7000559028881437</c:v>
                </c:pt>
                <c:pt idx="101" formatCode="0.00">
                  <c:v>-4.3926927292427269</c:v>
                </c:pt>
                <c:pt idx="102" formatCode="0.00">
                  <c:v>-4.2711467976681385</c:v>
                </c:pt>
                <c:pt idx="103" formatCode="0.00">
                  <c:v>-4.046646029866988</c:v>
                </c:pt>
                <c:pt idx="104" formatCode="0.00">
                  <c:v>-4.3126419419141895</c:v>
                </c:pt>
                <c:pt idx="105" formatCode="0.00">
                  <c:v>-4.2428730059076649</c:v>
                </c:pt>
                <c:pt idx="106" formatCode="0.00">
                  <c:v>-4.0916560374772875</c:v>
                </c:pt>
                <c:pt idx="107" formatCode="0.00">
                  <c:v>-3.8300107845965119</c:v>
                </c:pt>
                <c:pt idx="108" formatCode="0.00">
                  <c:v>-3.7266338640584555</c:v>
                </c:pt>
                <c:pt idx="109" formatCode="0.00">
                  <c:v>-3.8473674014879053</c:v>
                </c:pt>
                <c:pt idx="112">
                  <c:v>-3.0552711814680795</c:v>
                </c:pt>
                <c:pt idx="113">
                  <c:v>-3.1995409172296423</c:v>
                </c:pt>
                <c:pt idx="114">
                  <c:v>-3.108078865703058</c:v>
                </c:pt>
                <c:pt idx="115">
                  <c:v>-3.0971006413751274</c:v>
                </c:pt>
                <c:pt idx="116">
                  <c:v>-3.0351789619997103</c:v>
                </c:pt>
                <c:pt idx="117">
                  <c:v>-2.7783870555653305</c:v>
                </c:pt>
                <c:pt idx="118">
                  <c:v>-2.6541463966512047</c:v>
                </c:pt>
                <c:pt idx="119">
                  <c:v>-2.4359583994425638</c:v>
                </c:pt>
                <c:pt idx="120">
                  <c:v>-2.3388308632771038</c:v>
                </c:pt>
                <c:pt idx="121">
                  <c:v>-2.1616014130383867</c:v>
                </c:pt>
                <c:pt idx="122">
                  <c:v>-2.054312507365692</c:v>
                </c:pt>
                <c:pt idx="123">
                  <c:v>-1.9247683210782955</c:v>
                </c:pt>
                <c:pt idx="124">
                  <c:v>-2.096993595916059</c:v>
                </c:pt>
                <c:pt idx="125">
                  <c:v>-2.3339308086852268</c:v>
                </c:pt>
                <c:pt idx="126">
                  <c:v>-2.5533918253798418</c:v>
                </c:pt>
                <c:pt idx="127">
                  <c:v>-2.8728416933287502</c:v>
                </c:pt>
                <c:pt idx="128">
                  <c:v>-2.4579085918826764</c:v>
                </c:pt>
                <c:pt idx="129">
                  <c:v>-2.0217747738183705</c:v>
                </c:pt>
                <c:pt idx="130">
                  <c:v>-1.691461830098548</c:v>
                </c:pt>
                <c:pt idx="131">
                  <c:v>-1.328977975118903</c:v>
                </c:pt>
                <c:pt idx="132">
                  <c:v>-1.8290199446210773</c:v>
                </c:pt>
                <c:pt idx="133">
                  <c:v>-2.5029710062350436</c:v>
                </c:pt>
                <c:pt idx="134">
                  <c:v>-2.9686479980245672</c:v>
                </c:pt>
                <c:pt idx="135">
                  <c:v>-3.3720119380266165</c:v>
                </c:pt>
                <c:pt idx="136">
                  <c:v>-3.3582503168842681</c:v>
                </c:pt>
                <c:pt idx="137">
                  <c:v>-3.2638130751017282</c:v>
                </c:pt>
                <c:pt idx="138">
                  <c:v>-3.1652668068841794</c:v>
                </c:pt>
                <c:pt idx="139">
                  <c:v>-3.2794494616154628</c:v>
                </c:pt>
                <c:pt idx="140">
                  <c:v>-3.0721434746483349</c:v>
                </c:pt>
                <c:pt idx="141">
                  <c:v>-2.8341834735497744</c:v>
                </c:pt>
                <c:pt idx="142">
                  <c:v>-2.7486941653198418</c:v>
                </c:pt>
                <c:pt idx="143">
                  <c:v>-2.5789361928881562</c:v>
                </c:pt>
                <c:pt idx="144">
                  <c:v>-2.6686510707402809</c:v>
                </c:pt>
                <c:pt idx="145">
                  <c:v>-2.7627451642729262</c:v>
                </c:pt>
                <c:pt idx="146">
                  <c:v>-2.7647139435580068</c:v>
                </c:pt>
                <c:pt idx="149">
                  <c:v>-2.0181078028620005</c:v>
                </c:pt>
                <c:pt idx="150">
                  <c:v>-2.0809235140143083</c:v>
                </c:pt>
                <c:pt idx="151">
                  <c:v>-2.3255279420828794</c:v>
                </c:pt>
                <c:pt idx="152">
                  <c:v>-2.1202677126805298</c:v>
                </c:pt>
                <c:pt idx="153">
                  <c:v>-2.4316097007649069</c:v>
                </c:pt>
                <c:pt idx="154">
                  <c:v>-2.7348451827295657</c:v>
                </c:pt>
                <c:pt idx="155">
                  <c:v>-2.507569760812165</c:v>
                </c:pt>
                <c:pt idx="156">
                  <c:v>-2.2936992164711874</c:v>
                </c:pt>
                <c:pt idx="157">
                  <c:v>-2.35395645738088</c:v>
                </c:pt>
                <c:pt idx="158">
                  <c:v>-1.942886484534136</c:v>
                </c:pt>
                <c:pt idx="159">
                  <c:v>-2.3034146522486778</c:v>
                </c:pt>
                <c:pt idx="160">
                  <c:v>-2.464452493963265</c:v>
                </c:pt>
                <c:pt idx="161">
                  <c:v>-2.0648534587844192</c:v>
                </c:pt>
                <c:pt idx="162">
                  <c:v>-1.9850496285727743</c:v>
                </c:pt>
                <c:pt idx="163">
                  <c:v>-1.8989840531164179</c:v>
                </c:pt>
                <c:pt idx="164">
                  <c:v>-2.0028126515916851</c:v>
                </c:pt>
                <c:pt idx="165">
                  <c:v>-1.9463116464302381</c:v>
                </c:pt>
                <c:pt idx="166">
                  <c:v>-1.7690096975507437</c:v>
                </c:pt>
                <c:pt idx="167">
                  <c:v>-1.9761576717493896</c:v>
                </c:pt>
                <c:pt idx="168">
                  <c:v>-2.1478819045204749</c:v>
                </c:pt>
                <c:pt idx="169">
                  <c:v>-2.5316836804162213</c:v>
                </c:pt>
                <c:pt idx="170">
                  <c:v>-2.7516695763916386</c:v>
                </c:pt>
                <c:pt idx="171">
                  <c:v>-2.6072861180964106</c:v>
                </c:pt>
                <c:pt idx="172">
                  <c:v>-2.7036203861205443</c:v>
                </c:pt>
                <c:pt idx="173">
                  <c:v>-3.220336943924222</c:v>
                </c:pt>
                <c:pt idx="174">
                  <c:v>-3.4941946971353928</c:v>
                </c:pt>
                <c:pt idx="175">
                  <c:v>-3.9327239839403734</c:v>
                </c:pt>
                <c:pt idx="176">
                  <c:v>-3.7750910547449577</c:v>
                </c:pt>
                <c:pt idx="177">
                  <c:v>-3.6023275386932578</c:v>
                </c:pt>
                <c:pt idx="178">
                  <c:v>-3.3663588534155591</c:v>
                </c:pt>
                <c:pt idx="179">
                  <c:v>-3.1354410002152866</c:v>
                </c:pt>
                <c:pt idx="180">
                  <c:v>-3.1822775095530638</c:v>
                </c:pt>
                <c:pt idx="181">
                  <c:v>-3.2386821550412956</c:v>
                </c:pt>
                <c:pt idx="182">
                  <c:v>-3.2638520731449137</c:v>
                </c:pt>
                <c:pt idx="183">
                  <c:v>-3.1841351579261552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DA-412A-861E-C3165A4D5BB7}"/>
            </c:ext>
          </c:extLst>
        </c:ser>
        <c:ser>
          <c:idx val="5"/>
          <c:order val="5"/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'35. ábra'!$C$10:$EX$10</c:f>
              <c:numCache>
                <c:formatCode>General</c:formatCode>
                <c:ptCount val="1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DA-412A-861E-C3165A4D5BB7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'35. ábra'!$C$11:$FZ$11</c:f>
              <c:numCache>
                <c:formatCode>#,##0</c:formatCode>
                <c:ptCount val="18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DA-412A-861E-C3165A4D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186184097097847E-2"/>
              <c:y val="3.66300740954393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802491024962042"/>
              <c:y val="1.032263132325205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.82908000000000015"/>
          <c:w val="0.99721925617056073"/>
          <c:h val="0.17091999999999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79736962898377E-2"/>
          <c:y val="7.4961113242423202E-2"/>
          <c:w val="0.89841502302909249"/>
          <c:h val="0.59869598577058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'36. ábra'!$B$5</c:f>
              <c:strCache>
                <c:ptCount val="1"/>
                <c:pt idx="0">
                  <c:v>EU-transzfer felhasználás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  <a:effectLst/>
          </c:spPr>
          <c:invertIfNegative val="0"/>
          <c:cat>
            <c:multiLvlStrRef>
              <c:f>'36.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Románia**</c:v>
                  </c:pt>
                </c:lvl>
              </c:multiLvlStrCache>
            </c:multiLvlStrRef>
          </c:cat>
          <c:val>
            <c:numRef>
              <c:f>'36. ábra'!$C$5:$GD$5</c:f>
              <c:numCache>
                <c:formatCode>0.00</c:formatCode>
                <c:ptCount val="184"/>
                <c:pt idx="0">
                  <c:v>5.2961399082342151</c:v>
                </c:pt>
                <c:pt idx="1">
                  <c:v>3.9742402670798849</c:v>
                </c:pt>
                <c:pt idx="2">
                  <c:v>3.315923786618777</c:v>
                </c:pt>
                <c:pt idx="3">
                  <c:v>0.98081816293890123</c:v>
                </c:pt>
                <c:pt idx="4">
                  <c:v>1.2151890018769671</c:v>
                </c:pt>
                <c:pt idx="5">
                  <c:v>1.7227545804724038</c:v>
                </c:pt>
                <c:pt idx="6">
                  <c:v>1.7438964408698645</c:v>
                </c:pt>
                <c:pt idx="7">
                  <c:v>2.1034503517333323</c:v>
                </c:pt>
                <c:pt idx="8">
                  <c:v>2.44312801973925</c:v>
                </c:pt>
                <c:pt idx="9">
                  <c:v>2.5180344195325461</c:v>
                </c:pt>
                <c:pt idx="10">
                  <c:v>3.0619994721936816</c:v>
                </c:pt>
                <c:pt idx="11">
                  <c:v>2.9629516100108004</c:v>
                </c:pt>
                <c:pt idx="12">
                  <c:v>2.4143769040430052</c:v>
                </c:pt>
                <c:pt idx="13">
                  <c:v>2.2741127998599984</c:v>
                </c:pt>
                <c:pt idx="14">
                  <c:v>1.8027459623707009</c:v>
                </c:pt>
                <c:pt idx="15">
                  <c:v>2.8404617302350235</c:v>
                </c:pt>
                <c:pt idx="16">
                  <c:v>3.07308471046007</c:v>
                </c:pt>
                <c:pt idx="17">
                  <c:v>3.2026945524711978</c:v>
                </c:pt>
                <c:pt idx="18">
                  <c:v>3.6096493050012834</c:v>
                </c:pt>
                <c:pt idx="19">
                  <c:v>3.3378425475569808</c:v>
                </c:pt>
                <c:pt idx="20">
                  <c:v>3.2520793712479774</c:v>
                </c:pt>
                <c:pt idx="21">
                  <c:v>2.5483205248698084</c:v>
                </c:pt>
                <c:pt idx="22">
                  <c:v>2.2850013523971922</c:v>
                </c:pt>
                <c:pt idx="23">
                  <c:v>2.5752410357321907</c:v>
                </c:pt>
                <c:pt idx="24">
                  <c:v>3.362959233316646</c:v>
                </c:pt>
                <c:pt idx="25">
                  <c:v>3.8923068496304598</c:v>
                </c:pt>
                <c:pt idx="26">
                  <c:v>3.4972294927509862</c:v>
                </c:pt>
                <c:pt idx="27">
                  <c:v>2.4086116768975026</c:v>
                </c:pt>
                <c:pt idx="28">
                  <c:v>1.590705315422275</c:v>
                </c:pt>
                <c:pt idx="29">
                  <c:v>1.2687662510937014</c:v>
                </c:pt>
                <c:pt idx="30">
                  <c:v>1.3011418036180897</c:v>
                </c:pt>
                <c:pt idx="31">
                  <c:v>1.2480323002637881</c:v>
                </c:pt>
                <c:pt idx="32">
                  <c:v>1.2578414651785534</c:v>
                </c:pt>
                <c:pt idx="33">
                  <c:v>1.0349030212672188</c:v>
                </c:pt>
                <c:pt idx="34">
                  <c:v>0.96266384257985704</c:v>
                </c:pt>
                <c:pt idx="35">
                  <c:v>0.79782381272580916</c:v>
                </c:pt>
                <c:pt idx="38">
                  <c:v>2.6383619231865807</c:v>
                </c:pt>
                <c:pt idx="39">
                  <c:v>1.8683325619451261</c:v>
                </c:pt>
                <c:pt idx="40">
                  <c:v>1.8303229152572951</c:v>
                </c:pt>
                <c:pt idx="41">
                  <c:v>1.602679859799703</c:v>
                </c:pt>
                <c:pt idx="42">
                  <c:v>0.86430880930132548</c:v>
                </c:pt>
                <c:pt idx="43">
                  <c:v>0.58398047529627017</c:v>
                </c:pt>
                <c:pt idx="44">
                  <c:v>0.34610781021947651</c:v>
                </c:pt>
                <c:pt idx="45">
                  <c:v>1.0506024976932422</c:v>
                </c:pt>
                <c:pt idx="46">
                  <c:v>0.93887645255086727</c:v>
                </c:pt>
                <c:pt idx="47">
                  <c:v>0.89420149430277185</c:v>
                </c:pt>
                <c:pt idx="48">
                  <c:v>0.91975614774889924</c:v>
                </c:pt>
                <c:pt idx="49">
                  <c:v>0.80934295462647998</c:v>
                </c:pt>
                <c:pt idx="50">
                  <c:v>0.68480999675681975</c:v>
                </c:pt>
                <c:pt idx="51">
                  <c:v>1.0734769662319164</c:v>
                </c:pt>
                <c:pt idx="52">
                  <c:v>0.99724867762538139</c:v>
                </c:pt>
                <c:pt idx="53">
                  <c:v>1.2118942871452378</c:v>
                </c:pt>
                <c:pt idx="54">
                  <c:v>1.5975928676662019</c:v>
                </c:pt>
                <c:pt idx="55">
                  <c:v>1.693890247641594</c:v>
                </c:pt>
                <c:pt idx="56">
                  <c:v>1.9075763905158087</c:v>
                </c:pt>
                <c:pt idx="57">
                  <c:v>1.5588205924271723</c:v>
                </c:pt>
                <c:pt idx="58">
                  <c:v>1.3157942459220033</c:v>
                </c:pt>
                <c:pt idx="59">
                  <c:v>1.2980075204218351</c:v>
                </c:pt>
                <c:pt idx="60">
                  <c:v>1.5122654541703047</c:v>
                </c:pt>
                <c:pt idx="61">
                  <c:v>1.4657052119334901</c:v>
                </c:pt>
                <c:pt idx="62">
                  <c:v>1.3046885625511242</c:v>
                </c:pt>
                <c:pt idx="63">
                  <c:v>1.3073668913979124</c:v>
                </c:pt>
                <c:pt idx="64">
                  <c:v>1.0513501989612712</c:v>
                </c:pt>
                <c:pt idx="65">
                  <c:v>1.3953394387635478</c:v>
                </c:pt>
                <c:pt idx="66">
                  <c:v>1.6492187618474727</c:v>
                </c:pt>
                <c:pt idx="67">
                  <c:v>1.8445980396788293</c:v>
                </c:pt>
                <c:pt idx="68">
                  <c:v>1.6628956784059494</c:v>
                </c:pt>
                <c:pt idx="69">
                  <c:v>1.8275947907246415</c:v>
                </c:pt>
                <c:pt idx="70">
                  <c:v>1.7490587316076536</c:v>
                </c:pt>
                <c:pt idx="71">
                  <c:v>1.5338331188045708</c:v>
                </c:pt>
                <c:pt idx="72">
                  <c:v>1.5295734042784874</c:v>
                </c:pt>
                <c:pt idx="75">
                  <c:v>2.5197488765664553</c:v>
                </c:pt>
                <c:pt idx="76">
                  <c:v>2.4470953147228247</c:v>
                </c:pt>
                <c:pt idx="77">
                  <c:v>1.9593277606161013</c:v>
                </c:pt>
                <c:pt idx="78">
                  <c:v>1.6868195705495075</c:v>
                </c:pt>
                <c:pt idx="79">
                  <c:v>1.7351825975968502</c:v>
                </c:pt>
                <c:pt idx="80">
                  <c:v>1.4123406125812545</c:v>
                </c:pt>
                <c:pt idx="81">
                  <c:v>1.5667797041606062</c:v>
                </c:pt>
                <c:pt idx="82">
                  <c:v>1.5624377471869451</c:v>
                </c:pt>
                <c:pt idx="83">
                  <c:v>1.5140041482985527</c:v>
                </c:pt>
                <c:pt idx="84">
                  <c:v>1.8279512967652793</c:v>
                </c:pt>
                <c:pt idx="85">
                  <c:v>1.9932515357237439</c:v>
                </c:pt>
                <c:pt idx="86">
                  <c:v>2.1537605202200032</c:v>
                </c:pt>
                <c:pt idx="87">
                  <c:v>2.0660800831592177</c:v>
                </c:pt>
                <c:pt idx="88">
                  <c:v>2.0590463637955509</c:v>
                </c:pt>
                <c:pt idx="89">
                  <c:v>1.9646898586720025</c:v>
                </c:pt>
                <c:pt idx="90">
                  <c:v>2.0644470719187842</c:v>
                </c:pt>
                <c:pt idx="91">
                  <c:v>2.1474781627697714</c:v>
                </c:pt>
                <c:pt idx="92">
                  <c:v>2.2049169924520529</c:v>
                </c:pt>
                <c:pt idx="93">
                  <c:v>2.3892455224922458</c:v>
                </c:pt>
                <c:pt idx="94">
                  <c:v>2.3125549876192051</c:v>
                </c:pt>
                <c:pt idx="95">
                  <c:v>2.2864012036807622</c:v>
                </c:pt>
                <c:pt idx="96">
                  <c:v>2.0447692198150405</c:v>
                </c:pt>
                <c:pt idx="97">
                  <c:v>1.805662981598176</c:v>
                </c:pt>
                <c:pt idx="98">
                  <c:v>1.4437009977073134</c:v>
                </c:pt>
                <c:pt idx="99">
                  <c:v>1.422807033023967</c:v>
                </c:pt>
                <c:pt idx="100">
                  <c:v>1.3414917434678937</c:v>
                </c:pt>
                <c:pt idx="101">
                  <c:v>1.2280968047490399</c:v>
                </c:pt>
                <c:pt idx="102">
                  <c:v>1.2719598612423917</c:v>
                </c:pt>
                <c:pt idx="103">
                  <c:v>1.2994272185172386</c:v>
                </c:pt>
                <c:pt idx="104">
                  <c:v>1.3104258360662648</c:v>
                </c:pt>
                <c:pt idx="105">
                  <c:v>1.3487852539732759</c:v>
                </c:pt>
                <c:pt idx="106">
                  <c:v>1.4091560094940472</c:v>
                </c:pt>
                <c:pt idx="107">
                  <c:v>1.1171596764853557</c:v>
                </c:pt>
                <c:pt idx="108">
                  <c:v>1.1767410617546012</c:v>
                </c:pt>
                <c:pt idx="109">
                  <c:v>1.0375860476583689</c:v>
                </c:pt>
                <c:pt idx="112">
                  <c:v>4.8373579659749666</c:v>
                </c:pt>
                <c:pt idx="113">
                  <c:v>4.5483428441950906</c:v>
                </c:pt>
                <c:pt idx="114">
                  <c:v>3.4732433987596698</c:v>
                </c:pt>
                <c:pt idx="115">
                  <c:v>2.3605300074122626</c:v>
                </c:pt>
                <c:pt idx="116">
                  <c:v>1.0748552517712415</c:v>
                </c:pt>
                <c:pt idx="117">
                  <c:v>1.0848894020213025</c:v>
                </c:pt>
                <c:pt idx="118">
                  <c:v>1.0772830934673487</c:v>
                </c:pt>
                <c:pt idx="119">
                  <c:v>0.84251015767345738</c:v>
                </c:pt>
                <c:pt idx="120">
                  <c:v>0.89268087616738312</c:v>
                </c:pt>
                <c:pt idx="121">
                  <c:v>0.85218736468569367</c:v>
                </c:pt>
                <c:pt idx="122">
                  <c:v>1.0583026078758186</c:v>
                </c:pt>
                <c:pt idx="123">
                  <c:v>1.4728199583941652</c:v>
                </c:pt>
                <c:pt idx="124">
                  <c:v>1.3745963330997033</c:v>
                </c:pt>
                <c:pt idx="125">
                  <c:v>1.4826093665861997</c:v>
                </c:pt>
                <c:pt idx="126">
                  <c:v>1.3365075968328695</c:v>
                </c:pt>
                <c:pt idx="127">
                  <c:v>1.356566805045083</c:v>
                </c:pt>
                <c:pt idx="128">
                  <c:v>1.7501261451823076</c:v>
                </c:pt>
                <c:pt idx="129">
                  <c:v>1.6204009020456878</c:v>
                </c:pt>
                <c:pt idx="130">
                  <c:v>1.6990358582227278</c:v>
                </c:pt>
                <c:pt idx="131">
                  <c:v>1.6760919671842633</c:v>
                </c:pt>
                <c:pt idx="132">
                  <c:v>1.3812105272574382</c:v>
                </c:pt>
                <c:pt idx="133">
                  <c:v>2.1248799387891322</c:v>
                </c:pt>
                <c:pt idx="134">
                  <c:v>1.9361443265782721</c:v>
                </c:pt>
                <c:pt idx="135">
                  <c:v>1.3144383233016117</c:v>
                </c:pt>
                <c:pt idx="136">
                  <c:v>1.1693149998313164</c:v>
                </c:pt>
                <c:pt idx="137">
                  <c:v>0.84199382777313048</c:v>
                </c:pt>
                <c:pt idx="138">
                  <c:v>1.0279221783540835</c:v>
                </c:pt>
                <c:pt idx="139">
                  <c:v>2.1409119563696879</c:v>
                </c:pt>
                <c:pt idx="140">
                  <c:v>2.2629395207424325</c:v>
                </c:pt>
                <c:pt idx="141">
                  <c:v>2.3761153515257312</c:v>
                </c:pt>
                <c:pt idx="142">
                  <c:v>2.4852685786562532</c:v>
                </c:pt>
                <c:pt idx="143">
                  <c:v>2.6085492141566511</c:v>
                </c:pt>
                <c:pt idx="144">
                  <c:v>2.3581423743421346</c:v>
                </c:pt>
                <c:pt idx="145">
                  <c:v>2.737135822990747</c:v>
                </c:pt>
                <c:pt idx="146">
                  <c:v>2.5308107502032247</c:v>
                </c:pt>
                <c:pt idx="149">
                  <c:v>2.5860399885817831</c:v>
                </c:pt>
                <c:pt idx="150">
                  <c:v>2.4316629188505181</c:v>
                </c:pt>
                <c:pt idx="151">
                  <c:v>2.1512055884770627</c:v>
                </c:pt>
                <c:pt idx="152">
                  <c:v>1.3379663627733696</c:v>
                </c:pt>
                <c:pt idx="153">
                  <c:v>1.4197664492359972</c:v>
                </c:pt>
                <c:pt idx="154">
                  <c:v>1.3835609943084282</c:v>
                </c:pt>
                <c:pt idx="155">
                  <c:v>1.2667378897665691</c:v>
                </c:pt>
                <c:pt idx="156">
                  <c:v>1.7083356163426944</c:v>
                </c:pt>
                <c:pt idx="157">
                  <c:v>1.9100959117161957</c:v>
                </c:pt>
                <c:pt idx="158">
                  <c:v>1.909546342540118</c:v>
                </c:pt>
                <c:pt idx="159">
                  <c:v>1.7343310183176932</c:v>
                </c:pt>
                <c:pt idx="160">
                  <c:v>1.4976049475280544</c:v>
                </c:pt>
                <c:pt idx="161">
                  <c:v>1.432578460142562</c:v>
                </c:pt>
                <c:pt idx="162">
                  <c:v>1.3557665085374391</c:v>
                </c:pt>
                <c:pt idx="163">
                  <c:v>1.481815513831602</c:v>
                </c:pt>
                <c:pt idx="164">
                  <c:v>1.2954218754867624</c:v>
                </c:pt>
                <c:pt idx="165">
                  <c:v>1.7145817054708059</c:v>
                </c:pt>
                <c:pt idx="166">
                  <c:v>1.7271497662820503</c:v>
                </c:pt>
                <c:pt idx="167">
                  <c:v>2.1024169767971319</c:v>
                </c:pt>
                <c:pt idx="168">
                  <c:v>2.10709532561361</c:v>
                </c:pt>
                <c:pt idx="169">
                  <c:v>2.0454246217573178</c:v>
                </c:pt>
                <c:pt idx="170">
                  <c:v>2.1319522415699104</c:v>
                </c:pt>
                <c:pt idx="171">
                  <c:v>1.9351234904902734</c:v>
                </c:pt>
                <c:pt idx="172">
                  <c:v>1.9990482886130871</c:v>
                </c:pt>
                <c:pt idx="173">
                  <c:v>2.2752336992047608</c:v>
                </c:pt>
                <c:pt idx="174">
                  <c:v>2.1215386131964742</c:v>
                </c:pt>
                <c:pt idx="175">
                  <c:v>2.3596861240907332</c:v>
                </c:pt>
                <c:pt idx="176">
                  <c:v>2.5353415874498064</c:v>
                </c:pt>
                <c:pt idx="177">
                  <c:v>2.3810445424205131</c:v>
                </c:pt>
                <c:pt idx="178">
                  <c:v>2.7163722654683466</c:v>
                </c:pt>
                <c:pt idx="179">
                  <c:v>2.6548055511819877</c:v>
                </c:pt>
                <c:pt idx="180">
                  <c:v>3.4913254358874388</c:v>
                </c:pt>
                <c:pt idx="181">
                  <c:v>3.4466178261738984</c:v>
                </c:pt>
                <c:pt idx="182">
                  <c:v>2.9624822424439348</c:v>
                </c:pt>
                <c:pt idx="183">
                  <c:v>2.465038384959354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721204280"/>
        <c:axId val="721206904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'36. ábra'!$C$3:$FV$4</c:f>
              <c:multiLvlStrCache>
                <c:ptCount val="174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Románia**</c:v>
                  </c:pt>
                </c:lvl>
              </c:multiLvlStrCache>
            </c:multiLvlStrRef>
          </c:cat>
          <c:val>
            <c:numRef>
              <c:f>'36. ábra'!$C$8:$FZ$8</c:f>
              <c:numCache>
                <c:formatCode>General</c:formatCode>
                <c:ptCount val="18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04280"/>
        <c:axId val="721206904"/>
      </c:lineChart>
      <c:lineChart>
        <c:grouping val="standard"/>
        <c:varyColors val="0"/>
        <c:ser>
          <c:idx val="1"/>
          <c:order val="1"/>
          <c:tx>
            <c:strRef>
              <c:f>'36. ábra'!$B$6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'36.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Románia**</c:v>
                  </c:pt>
                </c:lvl>
              </c:multiLvlStrCache>
            </c:multiLvlStrRef>
          </c:cat>
          <c:val>
            <c:numRef>
              <c:f>'36. ábra'!$C$6:$GD$6</c:f>
              <c:numCache>
                <c:formatCode>0.0</c:formatCode>
                <c:ptCount val="184"/>
                <c:pt idx="0">
                  <c:v>4.0044236483257984</c:v>
                </c:pt>
                <c:pt idx="1">
                  <c:v>2.8024940397954321</c:v>
                </c:pt>
                <c:pt idx="2">
                  <c:v>1.9292723196149002</c:v>
                </c:pt>
                <c:pt idx="3">
                  <c:v>-0.49690222262689793</c:v>
                </c:pt>
                <c:pt idx="4">
                  <c:v>-0.21686619340022753</c:v>
                </c:pt>
                <c:pt idx="5">
                  <c:v>0.28058453520552562</c:v>
                </c:pt>
                <c:pt idx="6">
                  <c:v>0.48035261631143039</c:v>
                </c:pt>
                <c:pt idx="7">
                  <c:v>0.89751857920765454</c:v>
                </c:pt>
                <c:pt idx="8">
                  <c:v>1.3168176029488288</c:v>
                </c:pt>
                <c:pt idx="9">
                  <c:v>1.4766633110425362</c:v>
                </c:pt>
                <c:pt idx="10">
                  <c:v>2.1304535618972711</c:v>
                </c:pt>
                <c:pt idx="11">
                  <c:v>2.7318854075247208</c:v>
                </c:pt>
                <c:pt idx="12">
                  <c:v>2.1388512371114006</c:v>
                </c:pt>
                <c:pt idx="13">
                  <c:v>2.0256540563242527</c:v>
                </c:pt>
                <c:pt idx="14">
                  <c:v>1.5696645245581717</c:v>
                </c:pt>
                <c:pt idx="15">
                  <c:v>2.0102135903491072</c:v>
                </c:pt>
                <c:pt idx="16">
                  <c:v>2.2814906717734074</c:v>
                </c:pt>
                <c:pt idx="17">
                  <c:v>2.3750866900238519</c:v>
                </c:pt>
                <c:pt idx="18">
                  <c:v>2.8450615049525574</c:v>
                </c:pt>
                <c:pt idx="19">
                  <c:v>2.3941086376103824</c:v>
                </c:pt>
                <c:pt idx="20">
                  <c:v>2.4295515936005683</c:v>
                </c:pt>
                <c:pt idx="21">
                  <c:v>1.9644335761908622</c:v>
                </c:pt>
                <c:pt idx="22">
                  <c:v>1.7592125619972809</c:v>
                </c:pt>
                <c:pt idx="23">
                  <c:v>2.0596240522345028</c:v>
                </c:pt>
                <c:pt idx="24">
                  <c:v>2.7650205331077866</c:v>
                </c:pt>
                <c:pt idx="25">
                  <c:v>3.0221364457456659</c:v>
                </c:pt>
                <c:pt idx="26">
                  <c:v>2.6259692641383561</c:v>
                </c:pt>
                <c:pt idx="27">
                  <c:v>1.5707443227864906</c:v>
                </c:pt>
                <c:pt idx="28">
                  <c:v>0.75846141072208306</c:v>
                </c:pt>
                <c:pt idx="29">
                  <c:v>0.55096386482354387</c:v>
                </c:pt>
                <c:pt idx="30">
                  <c:v>0.51835910767622773</c:v>
                </c:pt>
                <c:pt idx="31">
                  <c:v>0.4670031980200825</c:v>
                </c:pt>
                <c:pt idx="32">
                  <c:v>0.55407767189472257</c:v>
                </c:pt>
                <c:pt idx="33">
                  <c:v>0.37640106543052854</c:v>
                </c:pt>
                <c:pt idx="34">
                  <c:v>0.36952789140902226</c:v>
                </c:pt>
                <c:pt idx="35">
                  <c:v>0.37013426208013256</c:v>
                </c:pt>
                <c:pt idx="38">
                  <c:v>2.0868418956682939</c:v>
                </c:pt>
                <c:pt idx="39">
                  <c:v>1.2928617971791074</c:v>
                </c:pt>
                <c:pt idx="40">
                  <c:v>1.2529314932575655</c:v>
                </c:pt>
                <c:pt idx="41">
                  <c:v>1.0239266019402302</c:v>
                </c:pt>
                <c:pt idx="42">
                  <c:v>0.33766369798256285</c:v>
                </c:pt>
                <c:pt idx="43">
                  <c:v>8.3549227345170674E-2</c:v>
                </c:pt>
                <c:pt idx="44">
                  <c:v>-0.10966208008167927</c:v>
                </c:pt>
                <c:pt idx="45">
                  <c:v>0.66984791133117927</c:v>
                </c:pt>
                <c:pt idx="46">
                  <c:v>0.62756011859388294</c:v>
                </c:pt>
                <c:pt idx="47">
                  <c:v>0.5731196063759616</c:v>
                </c:pt>
                <c:pt idx="48">
                  <c:v>0.67430135230088384</c:v>
                </c:pt>
                <c:pt idx="49">
                  <c:v>0.50483211849125653</c:v>
                </c:pt>
                <c:pt idx="50">
                  <c:v>0.24836662906055881</c:v>
                </c:pt>
                <c:pt idx="51">
                  <c:v>0.67765078638376097</c:v>
                </c:pt>
                <c:pt idx="52">
                  <c:v>0.56076604504194627</c:v>
                </c:pt>
                <c:pt idx="53">
                  <c:v>0.5514831680380371</c:v>
                </c:pt>
                <c:pt idx="54">
                  <c:v>1.0827503722157461</c:v>
                </c:pt>
                <c:pt idx="55">
                  <c:v>1.1345931704256185</c:v>
                </c:pt>
                <c:pt idx="56">
                  <c:v>1.3043933792862801</c:v>
                </c:pt>
                <c:pt idx="57">
                  <c:v>1.1445482356999559</c:v>
                </c:pt>
                <c:pt idx="58">
                  <c:v>0.73140986698341615</c:v>
                </c:pt>
                <c:pt idx="59">
                  <c:v>0.94117647058823539</c:v>
                </c:pt>
                <c:pt idx="60">
                  <c:v>1.3060169377085868</c:v>
                </c:pt>
                <c:pt idx="61">
                  <c:v>1.6654688432519746</c:v>
                </c:pt>
                <c:pt idx="62">
                  <c:v>1.399971083995537</c:v>
                </c:pt>
                <c:pt idx="63">
                  <c:v>1.1759734225652991</c:v>
                </c:pt>
                <c:pt idx="64">
                  <c:v>0.79754483635557472</c:v>
                </c:pt>
                <c:pt idx="65">
                  <c:v>0.32281878703610484</c:v>
                </c:pt>
                <c:pt idx="66">
                  <c:v>0.56716221749306217</c:v>
                </c:pt>
                <c:pt idx="67">
                  <c:v>0.89112023704997234</c:v>
                </c:pt>
                <c:pt idx="68">
                  <c:v>0.66830617125660907</c:v>
                </c:pt>
                <c:pt idx="69">
                  <c:v>0.83272150921517396</c:v>
                </c:pt>
                <c:pt idx="70">
                  <c:v>0.8751457101171497</c:v>
                </c:pt>
                <c:pt idx="71">
                  <c:v>0.58379075175061179</c:v>
                </c:pt>
                <c:pt idx="72">
                  <c:v>0.70536939887364358</c:v>
                </c:pt>
                <c:pt idx="75">
                  <c:v>3.5766394309324943</c:v>
                </c:pt>
                <c:pt idx="76">
                  <c:v>3.4878378693532963</c:v>
                </c:pt>
                <c:pt idx="77">
                  <c:v>2.2276619442466652</c:v>
                </c:pt>
                <c:pt idx="78">
                  <c:v>1.9838511722236052</c:v>
                </c:pt>
                <c:pt idx="79">
                  <c:v>2.0345838639079314</c:v>
                </c:pt>
                <c:pt idx="80">
                  <c:v>1.7474536956216185</c:v>
                </c:pt>
                <c:pt idx="81">
                  <c:v>1.9247208341287945</c:v>
                </c:pt>
                <c:pt idx="82">
                  <c:v>2.0170177751955181</c:v>
                </c:pt>
                <c:pt idx="83">
                  <c:v>2.0083673303805658</c:v>
                </c:pt>
                <c:pt idx="84">
                  <c:v>2.2844466550690949</c:v>
                </c:pt>
                <c:pt idx="85">
                  <c:v>2.4129110604406603</c:v>
                </c:pt>
                <c:pt idx="86">
                  <c:v>2.4076135256724434</c:v>
                </c:pt>
                <c:pt idx="87">
                  <c:v>2.1646097758812739</c:v>
                </c:pt>
                <c:pt idx="88">
                  <c:v>2.2637027196911039</c:v>
                </c:pt>
                <c:pt idx="89">
                  <c:v>2.2800515736765323</c:v>
                </c:pt>
                <c:pt idx="90">
                  <c:v>2.4023129532400973</c:v>
                </c:pt>
                <c:pt idx="91">
                  <c:v>2.5671960268371503</c:v>
                </c:pt>
                <c:pt idx="92">
                  <c:v>2.8066005590891541</c:v>
                </c:pt>
                <c:pt idx="93">
                  <c:v>2.9910998176097028</c:v>
                </c:pt>
                <c:pt idx="94">
                  <c:v>2.8077491778422319</c:v>
                </c:pt>
                <c:pt idx="95">
                  <c:v>2.3903626073302626</c:v>
                </c:pt>
                <c:pt idx="96">
                  <c:v>2.0842376680074612</c:v>
                </c:pt>
                <c:pt idx="97">
                  <c:v>1.9519250697840551</c:v>
                </c:pt>
                <c:pt idx="98">
                  <c:v>1.0107142471053139</c:v>
                </c:pt>
                <c:pt idx="99">
                  <c:v>0.83834769786519014</c:v>
                </c:pt>
                <c:pt idx="100">
                  <c:v>0.24719634020918943</c:v>
                </c:pt>
                <c:pt idx="101">
                  <c:v>-0.14393925509673255</c:v>
                </c:pt>
                <c:pt idx="102">
                  <c:v>9.3493994413344425E-2</c:v>
                </c:pt>
                <c:pt idx="103">
                  <c:v>-0.33113975427012643</c:v>
                </c:pt>
                <c:pt idx="104">
                  <c:v>-0.17148726290921165</c:v>
                </c:pt>
                <c:pt idx="105">
                  <c:v>-4.4201195226823121E-2</c:v>
                </c:pt>
                <c:pt idx="106">
                  <c:v>0.15253530818608382</c:v>
                </c:pt>
                <c:pt idx="107">
                  <c:v>0.38380969714646729</c:v>
                </c:pt>
                <c:pt idx="108">
                  <c:v>0.66885526795525263</c:v>
                </c:pt>
                <c:pt idx="109">
                  <c:v>0.57212642890966525</c:v>
                </c:pt>
                <c:pt idx="112">
                  <c:v>4.1086038050697118</c:v>
                </c:pt>
                <c:pt idx="113">
                  <c:v>3.7312789543552523</c:v>
                </c:pt>
                <c:pt idx="114">
                  <c:v>2.6416026911519523</c:v>
                </c:pt>
                <c:pt idx="115">
                  <c:v>1.4306279595449727</c:v>
                </c:pt>
                <c:pt idx="116">
                  <c:v>5.6840380769694276E-2</c:v>
                </c:pt>
                <c:pt idx="117">
                  <c:v>-8.7736001407632783E-2</c:v>
                </c:pt>
                <c:pt idx="118">
                  <c:v>-0.18851858688467954</c:v>
                </c:pt>
                <c:pt idx="119">
                  <c:v>-0.53719144448472489</c:v>
                </c:pt>
                <c:pt idx="120">
                  <c:v>-0.41411473974409885</c:v>
                </c:pt>
                <c:pt idx="121">
                  <c:v>-0.31635699327184441</c:v>
                </c:pt>
                <c:pt idx="122">
                  <c:v>-0.20955042622803627</c:v>
                </c:pt>
                <c:pt idx="123">
                  <c:v>0.21943865354834841</c:v>
                </c:pt>
                <c:pt idx="124">
                  <c:v>-0.13875879115000581</c:v>
                </c:pt>
                <c:pt idx="125">
                  <c:v>-6.3344617380165946E-2</c:v>
                </c:pt>
                <c:pt idx="126">
                  <c:v>1.6263642199871774E-2</c:v>
                </c:pt>
                <c:pt idx="127">
                  <c:v>0.19270736931172167</c:v>
                </c:pt>
                <c:pt idx="128">
                  <c:v>0.85178283435320445</c:v>
                </c:pt>
                <c:pt idx="129">
                  <c:v>0.80907450241113865</c:v>
                </c:pt>
                <c:pt idx="130">
                  <c:v>0.77681792676448191</c:v>
                </c:pt>
                <c:pt idx="131">
                  <c:v>0.60919883885386672</c:v>
                </c:pt>
                <c:pt idx="132">
                  <c:v>0.25479356038481088</c:v>
                </c:pt>
                <c:pt idx="133">
                  <c:v>0.98989450892929842</c:v>
                </c:pt>
                <c:pt idx="134">
                  <c:v>0.85925339427584313</c:v>
                </c:pt>
                <c:pt idx="135">
                  <c:v>0.17703038155196332</c:v>
                </c:pt>
                <c:pt idx="136">
                  <c:v>4.4821653196073154E-2</c:v>
                </c:pt>
                <c:pt idx="137">
                  <c:v>-0.36797058503825725</c:v>
                </c:pt>
                <c:pt idx="138">
                  <c:v>-0.3000691826171033</c:v>
                </c:pt>
                <c:pt idx="139">
                  <c:v>0.84395659496078612</c:v>
                </c:pt>
                <c:pt idx="140">
                  <c:v>0.81433613863269738</c:v>
                </c:pt>
                <c:pt idx="141">
                  <c:v>0.86541202448197141</c:v>
                </c:pt>
                <c:pt idx="142">
                  <c:v>1.02567834807312</c:v>
                </c:pt>
                <c:pt idx="143">
                  <c:v>1.2067306166911678</c:v>
                </c:pt>
                <c:pt idx="144">
                  <c:v>1.0927256694371181</c:v>
                </c:pt>
                <c:pt idx="145">
                  <c:v>1.583458565107037</c:v>
                </c:pt>
                <c:pt idx="146">
                  <c:v>1.4584689463143898</c:v>
                </c:pt>
                <c:pt idx="149">
                  <c:v>3.5393990542737646</c:v>
                </c:pt>
                <c:pt idx="150">
                  <c:v>3.2047797786488079</c:v>
                </c:pt>
                <c:pt idx="151">
                  <c:v>2.7760320675707799</c:v>
                </c:pt>
                <c:pt idx="152">
                  <c:v>1.9871875242547448</c:v>
                </c:pt>
                <c:pt idx="153">
                  <c:v>2.0795855766386215</c:v>
                </c:pt>
                <c:pt idx="154">
                  <c:v>2.3227303549934497</c:v>
                </c:pt>
                <c:pt idx="155">
                  <c:v>2.3430001162449554</c:v>
                </c:pt>
                <c:pt idx="156">
                  <c:v>2.8172872691877537</c:v>
                </c:pt>
                <c:pt idx="157">
                  <c:v>3.0606771476027888</c:v>
                </c:pt>
                <c:pt idx="158">
                  <c:v>3.0078673473955333</c:v>
                </c:pt>
                <c:pt idx="159">
                  <c:v>2.87460451746492</c:v>
                </c:pt>
                <c:pt idx="160">
                  <c:v>2.672410072169233</c:v>
                </c:pt>
                <c:pt idx="161">
                  <c:v>2.6537631990026944</c:v>
                </c:pt>
                <c:pt idx="162">
                  <c:v>2.5504342995680562</c:v>
                </c:pt>
                <c:pt idx="163">
                  <c:v>2.6897329528001639</c:v>
                </c:pt>
                <c:pt idx="164">
                  <c:v>2.507843826630292</c:v>
                </c:pt>
                <c:pt idx="165">
                  <c:v>2.9432340793395833</c:v>
                </c:pt>
                <c:pt idx="166">
                  <c:v>2.949639802043035</c:v>
                </c:pt>
                <c:pt idx="167">
                  <c:v>3.373808269077446</c:v>
                </c:pt>
                <c:pt idx="168">
                  <c:v>3.3745575040967655</c:v>
                </c:pt>
                <c:pt idx="169">
                  <c:v>3.2282011380645894</c:v>
                </c:pt>
                <c:pt idx="170">
                  <c:v>3.2675886925275233</c:v>
                </c:pt>
                <c:pt idx="171">
                  <c:v>3.0036529661115199</c:v>
                </c:pt>
                <c:pt idx="172">
                  <c:v>2.9583188414896595</c:v>
                </c:pt>
                <c:pt idx="173">
                  <c:v>3.2467647047028585</c:v>
                </c:pt>
                <c:pt idx="174">
                  <c:v>3.0452425473712097</c:v>
                </c:pt>
                <c:pt idx="175">
                  <c:v>3.1551291218384687</c:v>
                </c:pt>
                <c:pt idx="176">
                  <c:v>3.2847826287485353</c:v>
                </c:pt>
                <c:pt idx="177">
                  <c:v>3.0512035904411561</c:v>
                </c:pt>
                <c:pt idx="178">
                  <c:v>3.3619103012532965</c:v>
                </c:pt>
                <c:pt idx="179">
                  <c:v>3.2683082004929109</c:v>
                </c:pt>
                <c:pt idx="180">
                  <c:v>4.1300265400574725</c:v>
                </c:pt>
                <c:pt idx="181">
                  <c:v>4.1638034988214052</c:v>
                </c:pt>
                <c:pt idx="182">
                  <c:v>3.7109385365945697</c:v>
                </c:pt>
                <c:pt idx="183">
                  <c:v>3.267597631935963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CF-4ED0-B0B9-1AF455A1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627728"/>
        <c:axId val="625635600"/>
      </c:lineChart>
      <c:catAx>
        <c:axId val="72120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6904"/>
        <c:crosses val="autoZero"/>
        <c:auto val="1"/>
        <c:lblAlgn val="ctr"/>
        <c:lblOffset val="100"/>
        <c:tickLblSkip val="1"/>
        <c:noMultiLvlLbl val="0"/>
      </c:catAx>
      <c:valAx>
        <c:axId val="721206904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7385192017800629E-2"/>
              <c:y val="7.636103651518850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4280"/>
        <c:crosses val="autoZero"/>
        <c:crossBetween val="between"/>
      </c:valAx>
      <c:valAx>
        <c:axId val="625635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02723102518536"/>
              <c:y val="5.708186490494502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5627728"/>
        <c:crosses val="max"/>
        <c:crossBetween val="between"/>
      </c:valAx>
      <c:catAx>
        <c:axId val="62562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5635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79736962898377E-2"/>
          <c:y val="7.4961113242423202E-2"/>
          <c:w val="0.89841502302909249"/>
          <c:h val="0.59869598577058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'36. ábra'!$A$5</c:f>
              <c:strCache>
                <c:ptCount val="1"/>
                <c:pt idx="0">
                  <c:v>Absorption of EU funds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  <a:effectLst/>
          </c:spPr>
          <c:invertIfNegative val="0"/>
          <c:cat>
            <c:multiLvlStrRef>
              <c:f>'36.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Romania**</c:v>
                  </c:pt>
                </c:lvl>
              </c:multiLvlStrCache>
            </c:multiLvlStrRef>
          </c:cat>
          <c:val>
            <c:numRef>
              <c:f>'36. ábra'!$C$5:$GD$5</c:f>
              <c:numCache>
                <c:formatCode>0.00</c:formatCode>
                <c:ptCount val="184"/>
                <c:pt idx="0">
                  <c:v>5.2961399082342151</c:v>
                </c:pt>
                <c:pt idx="1">
                  <c:v>3.9742402670798849</c:v>
                </c:pt>
                <c:pt idx="2">
                  <c:v>3.315923786618777</c:v>
                </c:pt>
                <c:pt idx="3">
                  <c:v>0.98081816293890123</c:v>
                </c:pt>
                <c:pt idx="4">
                  <c:v>1.2151890018769671</c:v>
                </c:pt>
                <c:pt idx="5">
                  <c:v>1.7227545804724038</c:v>
                </c:pt>
                <c:pt idx="6">
                  <c:v>1.7438964408698645</c:v>
                </c:pt>
                <c:pt idx="7">
                  <c:v>2.1034503517333323</c:v>
                </c:pt>
                <c:pt idx="8">
                  <c:v>2.44312801973925</c:v>
                </c:pt>
                <c:pt idx="9">
                  <c:v>2.5180344195325461</c:v>
                </c:pt>
                <c:pt idx="10">
                  <c:v>3.0619994721936816</c:v>
                </c:pt>
                <c:pt idx="11">
                  <c:v>2.9629516100108004</c:v>
                </c:pt>
                <c:pt idx="12">
                  <c:v>2.4143769040430052</c:v>
                </c:pt>
                <c:pt idx="13">
                  <c:v>2.2741127998599984</c:v>
                </c:pt>
                <c:pt idx="14">
                  <c:v>1.8027459623707009</c:v>
                </c:pt>
                <c:pt idx="15">
                  <c:v>2.8404617302350235</c:v>
                </c:pt>
                <c:pt idx="16">
                  <c:v>3.07308471046007</c:v>
                </c:pt>
                <c:pt idx="17">
                  <c:v>3.2026945524711978</c:v>
                </c:pt>
                <c:pt idx="18">
                  <c:v>3.6096493050012834</c:v>
                </c:pt>
                <c:pt idx="19">
                  <c:v>3.3378425475569808</c:v>
                </c:pt>
                <c:pt idx="20">
                  <c:v>3.2520793712479774</c:v>
                </c:pt>
                <c:pt idx="21">
                  <c:v>2.5483205248698084</c:v>
                </c:pt>
                <c:pt idx="22">
                  <c:v>2.2850013523971922</c:v>
                </c:pt>
                <c:pt idx="23">
                  <c:v>2.5752410357321907</c:v>
                </c:pt>
                <c:pt idx="24">
                  <c:v>3.362959233316646</c:v>
                </c:pt>
                <c:pt idx="25">
                  <c:v>3.8923068496304598</c:v>
                </c:pt>
                <c:pt idx="26">
                  <c:v>3.4972294927509862</c:v>
                </c:pt>
                <c:pt idx="27">
                  <c:v>2.4086116768975026</c:v>
                </c:pt>
                <c:pt idx="28">
                  <c:v>1.590705315422275</c:v>
                </c:pt>
                <c:pt idx="29">
                  <c:v>1.2687662510937014</c:v>
                </c:pt>
                <c:pt idx="30">
                  <c:v>1.3011418036180897</c:v>
                </c:pt>
                <c:pt idx="31">
                  <c:v>1.2480323002637881</c:v>
                </c:pt>
                <c:pt idx="32">
                  <c:v>1.2578414651785534</c:v>
                </c:pt>
                <c:pt idx="33">
                  <c:v>1.0349030212672188</c:v>
                </c:pt>
                <c:pt idx="34">
                  <c:v>0.96266384257985704</c:v>
                </c:pt>
                <c:pt idx="35">
                  <c:v>0.79782381272580916</c:v>
                </c:pt>
                <c:pt idx="38">
                  <c:v>2.6383619231865807</c:v>
                </c:pt>
                <c:pt idx="39">
                  <c:v>1.8683325619451261</c:v>
                </c:pt>
                <c:pt idx="40">
                  <c:v>1.8303229152572951</c:v>
                </c:pt>
                <c:pt idx="41">
                  <c:v>1.602679859799703</c:v>
                </c:pt>
                <c:pt idx="42">
                  <c:v>0.86430880930132548</c:v>
                </c:pt>
                <c:pt idx="43">
                  <c:v>0.58398047529627017</c:v>
                </c:pt>
                <c:pt idx="44">
                  <c:v>0.34610781021947651</c:v>
                </c:pt>
                <c:pt idx="45">
                  <c:v>1.0506024976932422</c:v>
                </c:pt>
                <c:pt idx="46">
                  <c:v>0.93887645255086727</c:v>
                </c:pt>
                <c:pt idx="47">
                  <c:v>0.89420149430277185</c:v>
                </c:pt>
                <c:pt idx="48">
                  <c:v>0.91975614774889924</c:v>
                </c:pt>
                <c:pt idx="49">
                  <c:v>0.80934295462647998</c:v>
                </c:pt>
                <c:pt idx="50">
                  <c:v>0.68480999675681975</c:v>
                </c:pt>
                <c:pt idx="51">
                  <c:v>1.0734769662319164</c:v>
                </c:pt>
                <c:pt idx="52">
                  <c:v>0.99724867762538139</c:v>
                </c:pt>
                <c:pt idx="53">
                  <c:v>1.2118942871452378</c:v>
                </c:pt>
                <c:pt idx="54">
                  <c:v>1.5975928676662019</c:v>
                </c:pt>
                <c:pt idx="55">
                  <c:v>1.693890247641594</c:v>
                </c:pt>
                <c:pt idx="56">
                  <c:v>1.9075763905158087</c:v>
                </c:pt>
                <c:pt idx="57">
                  <c:v>1.5588205924271723</c:v>
                </c:pt>
                <c:pt idx="58">
                  <c:v>1.3157942459220033</c:v>
                </c:pt>
                <c:pt idx="59">
                  <c:v>1.2980075204218351</c:v>
                </c:pt>
                <c:pt idx="60">
                  <c:v>1.5122654541703047</c:v>
                </c:pt>
                <c:pt idx="61">
                  <c:v>1.4657052119334901</c:v>
                </c:pt>
                <c:pt idx="62">
                  <c:v>1.3046885625511242</c:v>
                </c:pt>
                <c:pt idx="63">
                  <c:v>1.3073668913979124</c:v>
                </c:pt>
                <c:pt idx="64">
                  <c:v>1.0513501989612712</c:v>
                </c:pt>
                <c:pt idx="65">
                  <c:v>1.3953394387635478</c:v>
                </c:pt>
                <c:pt idx="66">
                  <c:v>1.6492187618474727</c:v>
                </c:pt>
                <c:pt idx="67">
                  <c:v>1.8445980396788293</c:v>
                </c:pt>
                <c:pt idx="68">
                  <c:v>1.6628956784059494</c:v>
                </c:pt>
                <c:pt idx="69">
                  <c:v>1.8275947907246415</c:v>
                </c:pt>
                <c:pt idx="70">
                  <c:v>1.7490587316076536</c:v>
                </c:pt>
                <c:pt idx="71">
                  <c:v>1.5338331188045708</c:v>
                </c:pt>
                <c:pt idx="72">
                  <c:v>1.5295734042784874</c:v>
                </c:pt>
                <c:pt idx="75">
                  <c:v>2.5197488765664553</c:v>
                </c:pt>
                <c:pt idx="76">
                  <c:v>2.4470953147228247</c:v>
                </c:pt>
                <c:pt idx="77">
                  <c:v>1.9593277606161013</c:v>
                </c:pt>
                <c:pt idx="78">
                  <c:v>1.6868195705495075</c:v>
                </c:pt>
                <c:pt idx="79">
                  <c:v>1.7351825975968502</c:v>
                </c:pt>
                <c:pt idx="80">
                  <c:v>1.4123406125812545</c:v>
                </c:pt>
                <c:pt idx="81">
                  <c:v>1.5667797041606062</c:v>
                </c:pt>
                <c:pt idx="82">
                  <c:v>1.5624377471869451</c:v>
                </c:pt>
                <c:pt idx="83">
                  <c:v>1.5140041482985527</c:v>
                </c:pt>
                <c:pt idx="84">
                  <c:v>1.8279512967652793</c:v>
                </c:pt>
                <c:pt idx="85">
                  <c:v>1.9932515357237439</c:v>
                </c:pt>
                <c:pt idx="86">
                  <c:v>2.1537605202200032</c:v>
                </c:pt>
                <c:pt idx="87">
                  <c:v>2.0660800831592177</c:v>
                </c:pt>
                <c:pt idx="88">
                  <c:v>2.0590463637955509</c:v>
                </c:pt>
                <c:pt idx="89">
                  <c:v>1.9646898586720025</c:v>
                </c:pt>
                <c:pt idx="90">
                  <c:v>2.0644470719187842</c:v>
                </c:pt>
                <c:pt idx="91">
                  <c:v>2.1474781627697714</c:v>
                </c:pt>
                <c:pt idx="92">
                  <c:v>2.2049169924520529</c:v>
                </c:pt>
                <c:pt idx="93">
                  <c:v>2.3892455224922458</c:v>
                </c:pt>
                <c:pt idx="94">
                  <c:v>2.3125549876192051</c:v>
                </c:pt>
                <c:pt idx="95">
                  <c:v>2.2864012036807622</c:v>
                </c:pt>
                <c:pt idx="96">
                  <c:v>2.0447692198150405</c:v>
                </c:pt>
                <c:pt idx="97">
                  <c:v>1.805662981598176</c:v>
                </c:pt>
                <c:pt idx="98">
                  <c:v>1.4437009977073134</c:v>
                </c:pt>
                <c:pt idx="99">
                  <c:v>1.422807033023967</c:v>
                </c:pt>
                <c:pt idx="100">
                  <c:v>1.3414917434678937</c:v>
                </c:pt>
                <c:pt idx="101">
                  <c:v>1.2280968047490399</c:v>
                </c:pt>
                <c:pt idx="102">
                  <c:v>1.2719598612423917</c:v>
                </c:pt>
                <c:pt idx="103">
                  <c:v>1.2994272185172386</c:v>
                </c:pt>
                <c:pt idx="104">
                  <c:v>1.3104258360662648</c:v>
                </c:pt>
                <c:pt idx="105">
                  <c:v>1.3487852539732759</c:v>
                </c:pt>
                <c:pt idx="106">
                  <c:v>1.4091560094940472</c:v>
                </c:pt>
                <c:pt idx="107">
                  <c:v>1.1171596764853557</c:v>
                </c:pt>
                <c:pt idx="108">
                  <c:v>1.1767410617546012</c:v>
                </c:pt>
                <c:pt idx="109">
                  <c:v>1.0375860476583689</c:v>
                </c:pt>
                <c:pt idx="112">
                  <c:v>4.8373579659749666</c:v>
                </c:pt>
                <c:pt idx="113">
                  <c:v>4.5483428441950906</c:v>
                </c:pt>
                <c:pt idx="114">
                  <c:v>3.4732433987596698</c:v>
                </c:pt>
                <c:pt idx="115">
                  <c:v>2.3605300074122626</c:v>
                </c:pt>
                <c:pt idx="116">
                  <c:v>1.0748552517712415</c:v>
                </c:pt>
                <c:pt idx="117">
                  <c:v>1.0848894020213025</c:v>
                </c:pt>
                <c:pt idx="118">
                  <c:v>1.0772830934673487</c:v>
                </c:pt>
                <c:pt idx="119">
                  <c:v>0.84251015767345738</c:v>
                </c:pt>
                <c:pt idx="120">
                  <c:v>0.89268087616738312</c:v>
                </c:pt>
                <c:pt idx="121">
                  <c:v>0.85218736468569367</c:v>
                </c:pt>
                <c:pt idx="122">
                  <c:v>1.0583026078758186</c:v>
                </c:pt>
                <c:pt idx="123">
                  <c:v>1.4728199583941652</c:v>
                </c:pt>
                <c:pt idx="124">
                  <c:v>1.3745963330997033</c:v>
                </c:pt>
                <c:pt idx="125">
                  <c:v>1.4826093665861997</c:v>
                </c:pt>
                <c:pt idx="126">
                  <c:v>1.3365075968328695</c:v>
                </c:pt>
                <c:pt idx="127">
                  <c:v>1.356566805045083</c:v>
                </c:pt>
                <c:pt idx="128">
                  <c:v>1.7501261451823076</c:v>
                </c:pt>
                <c:pt idx="129">
                  <c:v>1.6204009020456878</c:v>
                </c:pt>
                <c:pt idx="130">
                  <c:v>1.6990358582227278</c:v>
                </c:pt>
                <c:pt idx="131">
                  <c:v>1.6760919671842633</c:v>
                </c:pt>
                <c:pt idx="132">
                  <c:v>1.3812105272574382</c:v>
                </c:pt>
                <c:pt idx="133">
                  <c:v>2.1248799387891322</c:v>
                </c:pt>
                <c:pt idx="134">
                  <c:v>1.9361443265782721</c:v>
                </c:pt>
                <c:pt idx="135">
                  <c:v>1.3144383233016117</c:v>
                </c:pt>
                <c:pt idx="136">
                  <c:v>1.1693149998313164</c:v>
                </c:pt>
                <c:pt idx="137">
                  <c:v>0.84199382777313048</c:v>
                </c:pt>
                <c:pt idx="138">
                  <c:v>1.0279221783540835</c:v>
                </c:pt>
                <c:pt idx="139">
                  <c:v>2.1409119563696879</c:v>
                </c:pt>
                <c:pt idx="140">
                  <c:v>2.2629395207424325</c:v>
                </c:pt>
                <c:pt idx="141">
                  <c:v>2.3761153515257312</c:v>
                </c:pt>
                <c:pt idx="142">
                  <c:v>2.4852685786562532</c:v>
                </c:pt>
                <c:pt idx="143">
                  <c:v>2.6085492141566511</c:v>
                </c:pt>
                <c:pt idx="144">
                  <c:v>2.3581423743421346</c:v>
                </c:pt>
                <c:pt idx="145">
                  <c:v>2.737135822990747</c:v>
                </c:pt>
                <c:pt idx="146">
                  <c:v>2.5308107502032247</c:v>
                </c:pt>
                <c:pt idx="149">
                  <c:v>2.5860399885817831</c:v>
                </c:pt>
                <c:pt idx="150">
                  <c:v>2.4316629188505181</c:v>
                </c:pt>
                <c:pt idx="151">
                  <c:v>2.1512055884770627</c:v>
                </c:pt>
                <c:pt idx="152">
                  <c:v>1.3379663627733696</c:v>
                </c:pt>
                <c:pt idx="153">
                  <c:v>1.4197664492359972</c:v>
                </c:pt>
                <c:pt idx="154">
                  <c:v>1.3835609943084282</c:v>
                </c:pt>
                <c:pt idx="155">
                  <c:v>1.2667378897665691</c:v>
                </c:pt>
                <c:pt idx="156">
                  <c:v>1.7083356163426944</c:v>
                </c:pt>
                <c:pt idx="157">
                  <c:v>1.9100959117161957</c:v>
                </c:pt>
                <c:pt idx="158">
                  <c:v>1.909546342540118</c:v>
                </c:pt>
                <c:pt idx="159">
                  <c:v>1.7343310183176932</c:v>
                </c:pt>
                <c:pt idx="160">
                  <c:v>1.4976049475280544</c:v>
                </c:pt>
                <c:pt idx="161">
                  <c:v>1.432578460142562</c:v>
                </c:pt>
                <c:pt idx="162">
                  <c:v>1.3557665085374391</c:v>
                </c:pt>
                <c:pt idx="163">
                  <c:v>1.481815513831602</c:v>
                </c:pt>
                <c:pt idx="164">
                  <c:v>1.2954218754867624</c:v>
                </c:pt>
                <c:pt idx="165">
                  <c:v>1.7145817054708059</c:v>
                </c:pt>
                <c:pt idx="166">
                  <c:v>1.7271497662820503</c:v>
                </c:pt>
                <c:pt idx="167">
                  <c:v>2.1024169767971319</c:v>
                </c:pt>
                <c:pt idx="168">
                  <c:v>2.10709532561361</c:v>
                </c:pt>
                <c:pt idx="169">
                  <c:v>2.0454246217573178</c:v>
                </c:pt>
                <c:pt idx="170">
                  <c:v>2.1319522415699104</c:v>
                </c:pt>
                <c:pt idx="171">
                  <c:v>1.9351234904902734</c:v>
                </c:pt>
                <c:pt idx="172">
                  <c:v>1.9990482886130871</c:v>
                </c:pt>
                <c:pt idx="173">
                  <c:v>2.2752336992047608</c:v>
                </c:pt>
                <c:pt idx="174">
                  <c:v>2.1215386131964742</c:v>
                </c:pt>
                <c:pt idx="175">
                  <c:v>2.3596861240907332</c:v>
                </c:pt>
                <c:pt idx="176">
                  <c:v>2.5353415874498064</c:v>
                </c:pt>
                <c:pt idx="177">
                  <c:v>2.3810445424205131</c:v>
                </c:pt>
                <c:pt idx="178">
                  <c:v>2.7163722654683466</c:v>
                </c:pt>
                <c:pt idx="179">
                  <c:v>2.6548055511819877</c:v>
                </c:pt>
                <c:pt idx="180">
                  <c:v>3.4913254358874388</c:v>
                </c:pt>
                <c:pt idx="181">
                  <c:v>3.4466178261738984</c:v>
                </c:pt>
                <c:pt idx="182">
                  <c:v>2.9624822424439348</c:v>
                </c:pt>
                <c:pt idx="183">
                  <c:v>2.465038384959354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6-4223-ABF6-8434DEBFA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721204280"/>
        <c:axId val="721206904"/>
      </c:barChart>
      <c:lineChart>
        <c:grouping val="standard"/>
        <c:varyColors val="0"/>
        <c:ser>
          <c:idx val="2"/>
          <c:order val="2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'36. ábra'!$C$3:$FV$4</c:f>
              <c:multiLvlStrCache>
                <c:ptCount val="174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Románia**</c:v>
                  </c:pt>
                </c:lvl>
              </c:multiLvlStrCache>
            </c:multiLvlStrRef>
          </c:cat>
          <c:val>
            <c:numRef>
              <c:f>'36. ábra'!$C$8:$FZ$8</c:f>
              <c:numCache>
                <c:formatCode>General</c:formatCode>
                <c:ptCount val="18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6-4223-ABF6-8434DEBFA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04280"/>
        <c:axId val="721206904"/>
      </c:lineChart>
      <c:lineChart>
        <c:grouping val="standard"/>
        <c:varyColors val="0"/>
        <c:ser>
          <c:idx val="1"/>
          <c:order val="1"/>
          <c:tx>
            <c:strRef>
              <c:f>'36. ábra'!$A$6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'36.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Romania**</c:v>
                  </c:pt>
                </c:lvl>
              </c:multiLvlStrCache>
            </c:multiLvlStrRef>
          </c:cat>
          <c:val>
            <c:numRef>
              <c:f>'36. ábra'!$C$6:$GD$6</c:f>
              <c:numCache>
                <c:formatCode>0.0</c:formatCode>
                <c:ptCount val="184"/>
                <c:pt idx="0">
                  <c:v>4.0044236483257984</c:v>
                </c:pt>
                <c:pt idx="1">
                  <c:v>2.8024940397954321</c:v>
                </c:pt>
                <c:pt idx="2">
                  <c:v>1.9292723196149002</c:v>
                </c:pt>
                <c:pt idx="3">
                  <c:v>-0.49690222262689793</c:v>
                </c:pt>
                <c:pt idx="4">
                  <c:v>-0.21686619340022753</c:v>
                </c:pt>
                <c:pt idx="5">
                  <c:v>0.28058453520552562</c:v>
                </c:pt>
                <c:pt idx="6">
                  <c:v>0.48035261631143039</c:v>
                </c:pt>
                <c:pt idx="7">
                  <c:v>0.89751857920765454</c:v>
                </c:pt>
                <c:pt idx="8">
                  <c:v>1.3168176029488288</c:v>
                </c:pt>
                <c:pt idx="9">
                  <c:v>1.4766633110425362</c:v>
                </c:pt>
                <c:pt idx="10">
                  <c:v>2.1304535618972711</c:v>
                </c:pt>
                <c:pt idx="11">
                  <c:v>2.7318854075247208</c:v>
                </c:pt>
                <c:pt idx="12">
                  <c:v>2.1388512371114006</c:v>
                </c:pt>
                <c:pt idx="13">
                  <c:v>2.0256540563242527</c:v>
                </c:pt>
                <c:pt idx="14">
                  <c:v>1.5696645245581717</c:v>
                </c:pt>
                <c:pt idx="15">
                  <c:v>2.0102135903491072</c:v>
                </c:pt>
                <c:pt idx="16">
                  <c:v>2.2814906717734074</c:v>
                </c:pt>
                <c:pt idx="17">
                  <c:v>2.3750866900238519</c:v>
                </c:pt>
                <c:pt idx="18">
                  <c:v>2.8450615049525574</c:v>
                </c:pt>
                <c:pt idx="19">
                  <c:v>2.3941086376103824</c:v>
                </c:pt>
                <c:pt idx="20">
                  <c:v>2.4295515936005683</c:v>
                </c:pt>
                <c:pt idx="21">
                  <c:v>1.9644335761908622</c:v>
                </c:pt>
                <c:pt idx="22">
                  <c:v>1.7592125619972809</c:v>
                </c:pt>
                <c:pt idx="23">
                  <c:v>2.0596240522345028</c:v>
                </c:pt>
                <c:pt idx="24">
                  <c:v>2.7650205331077866</c:v>
                </c:pt>
                <c:pt idx="25">
                  <c:v>3.0221364457456659</c:v>
                </c:pt>
                <c:pt idx="26">
                  <c:v>2.6259692641383561</c:v>
                </c:pt>
                <c:pt idx="27">
                  <c:v>1.5707443227864906</c:v>
                </c:pt>
                <c:pt idx="28">
                  <c:v>0.75846141072208306</c:v>
                </c:pt>
                <c:pt idx="29">
                  <c:v>0.55096386482354387</c:v>
                </c:pt>
                <c:pt idx="30">
                  <c:v>0.51835910767622773</c:v>
                </c:pt>
                <c:pt idx="31">
                  <c:v>0.4670031980200825</c:v>
                </c:pt>
                <c:pt idx="32">
                  <c:v>0.55407767189472257</c:v>
                </c:pt>
                <c:pt idx="33">
                  <c:v>0.37640106543052854</c:v>
                </c:pt>
                <c:pt idx="34">
                  <c:v>0.36952789140902226</c:v>
                </c:pt>
                <c:pt idx="35">
                  <c:v>0.37013426208013256</c:v>
                </c:pt>
                <c:pt idx="38">
                  <c:v>2.0868418956682939</c:v>
                </c:pt>
                <c:pt idx="39">
                  <c:v>1.2928617971791074</c:v>
                </c:pt>
                <c:pt idx="40">
                  <c:v>1.2529314932575655</c:v>
                </c:pt>
                <c:pt idx="41">
                  <c:v>1.0239266019402302</c:v>
                </c:pt>
                <c:pt idx="42">
                  <c:v>0.33766369798256285</c:v>
                </c:pt>
                <c:pt idx="43">
                  <c:v>8.3549227345170674E-2</c:v>
                </c:pt>
                <c:pt idx="44">
                  <c:v>-0.10966208008167927</c:v>
                </c:pt>
                <c:pt idx="45">
                  <c:v>0.66984791133117927</c:v>
                </c:pt>
                <c:pt idx="46">
                  <c:v>0.62756011859388294</c:v>
                </c:pt>
                <c:pt idx="47">
                  <c:v>0.5731196063759616</c:v>
                </c:pt>
                <c:pt idx="48">
                  <c:v>0.67430135230088384</c:v>
                </c:pt>
                <c:pt idx="49">
                  <c:v>0.50483211849125653</c:v>
                </c:pt>
                <c:pt idx="50">
                  <c:v>0.24836662906055881</c:v>
                </c:pt>
                <c:pt idx="51">
                  <c:v>0.67765078638376097</c:v>
                </c:pt>
                <c:pt idx="52">
                  <c:v>0.56076604504194627</c:v>
                </c:pt>
                <c:pt idx="53">
                  <c:v>0.5514831680380371</c:v>
                </c:pt>
                <c:pt idx="54">
                  <c:v>1.0827503722157461</c:v>
                </c:pt>
                <c:pt idx="55">
                  <c:v>1.1345931704256185</c:v>
                </c:pt>
                <c:pt idx="56">
                  <c:v>1.3043933792862801</c:v>
                </c:pt>
                <c:pt idx="57">
                  <c:v>1.1445482356999559</c:v>
                </c:pt>
                <c:pt idx="58">
                  <c:v>0.73140986698341615</c:v>
                </c:pt>
                <c:pt idx="59">
                  <c:v>0.94117647058823539</c:v>
                </c:pt>
                <c:pt idx="60">
                  <c:v>1.3060169377085868</c:v>
                </c:pt>
                <c:pt idx="61">
                  <c:v>1.6654688432519746</c:v>
                </c:pt>
                <c:pt idx="62">
                  <c:v>1.399971083995537</c:v>
                </c:pt>
                <c:pt idx="63">
                  <c:v>1.1759734225652991</c:v>
                </c:pt>
                <c:pt idx="64">
                  <c:v>0.79754483635557472</c:v>
                </c:pt>
                <c:pt idx="65">
                  <c:v>0.32281878703610484</c:v>
                </c:pt>
                <c:pt idx="66">
                  <c:v>0.56716221749306217</c:v>
                </c:pt>
                <c:pt idx="67">
                  <c:v>0.89112023704997234</c:v>
                </c:pt>
                <c:pt idx="68">
                  <c:v>0.66830617125660907</c:v>
                </c:pt>
                <c:pt idx="69">
                  <c:v>0.83272150921517396</c:v>
                </c:pt>
                <c:pt idx="70">
                  <c:v>0.8751457101171497</c:v>
                </c:pt>
                <c:pt idx="71">
                  <c:v>0.58379075175061179</c:v>
                </c:pt>
                <c:pt idx="72">
                  <c:v>0.70536939887364358</c:v>
                </c:pt>
                <c:pt idx="75">
                  <c:v>3.5766394309324943</c:v>
                </c:pt>
                <c:pt idx="76">
                  <c:v>3.4878378693532963</c:v>
                </c:pt>
                <c:pt idx="77">
                  <c:v>2.2276619442466652</c:v>
                </c:pt>
                <c:pt idx="78">
                  <c:v>1.9838511722236052</c:v>
                </c:pt>
                <c:pt idx="79">
                  <c:v>2.0345838639079314</c:v>
                </c:pt>
                <c:pt idx="80">
                  <c:v>1.7474536956216185</c:v>
                </c:pt>
                <c:pt idx="81">
                  <c:v>1.9247208341287945</c:v>
                </c:pt>
                <c:pt idx="82">
                  <c:v>2.0170177751955181</c:v>
                </c:pt>
                <c:pt idx="83">
                  <c:v>2.0083673303805658</c:v>
                </c:pt>
                <c:pt idx="84">
                  <c:v>2.2844466550690949</c:v>
                </c:pt>
                <c:pt idx="85">
                  <c:v>2.4129110604406603</c:v>
                </c:pt>
                <c:pt idx="86">
                  <c:v>2.4076135256724434</c:v>
                </c:pt>
                <c:pt idx="87">
                  <c:v>2.1646097758812739</c:v>
                </c:pt>
                <c:pt idx="88">
                  <c:v>2.2637027196911039</c:v>
                </c:pt>
                <c:pt idx="89">
                  <c:v>2.2800515736765323</c:v>
                </c:pt>
                <c:pt idx="90">
                  <c:v>2.4023129532400973</c:v>
                </c:pt>
                <c:pt idx="91">
                  <c:v>2.5671960268371503</c:v>
                </c:pt>
                <c:pt idx="92">
                  <c:v>2.8066005590891541</c:v>
                </c:pt>
                <c:pt idx="93">
                  <c:v>2.9910998176097028</c:v>
                </c:pt>
                <c:pt idx="94">
                  <c:v>2.8077491778422319</c:v>
                </c:pt>
                <c:pt idx="95">
                  <c:v>2.3903626073302626</c:v>
                </c:pt>
                <c:pt idx="96">
                  <c:v>2.0842376680074612</c:v>
                </c:pt>
                <c:pt idx="97">
                  <c:v>1.9519250697840551</c:v>
                </c:pt>
                <c:pt idx="98">
                  <c:v>1.0107142471053139</c:v>
                </c:pt>
                <c:pt idx="99">
                  <c:v>0.83834769786519014</c:v>
                </c:pt>
                <c:pt idx="100">
                  <c:v>0.24719634020918943</c:v>
                </c:pt>
                <c:pt idx="101">
                  <c:v>-0.14393925509673255</c:v>
                </c:pt>
                <c:pt idx="102">
                  <c:v>9.3493994413344425E-2</c:v>
                </c:pt>
                <c:pt idx="103">
                  <c:v>-0.33113975427012643</c:v>
                </c:pt>
                <c:pt idx="104">
                  <c:v>-0.17148726290921165</c:v>
                </c:pt>
                <c:pt idx="105">
                  <c:v>-4.4201195226823121E-2</c:v>
                </c:pt>
                <c:pt idx="106">
                  <c:v>0.15253530818608382</c:v>
                </c:pt>
                <c:pt idx="107">
                  <c:v>0.38380969714646729</c:v>
                </c:pt>
                <c:pt idx="108">
                  <c:v>0.66885526795525263</c:v>
                </c:pt>
                <c:pt idx="109">
                  <c:v>0.57212642890966525</c:v>
                </c:pt>
                <c:pt idx="112">
                  <c:v>4.1086038050697118</c:v>
                </c:pt>
                <c:pt idx="113">
                  <c:v>3.7312789543552523</c:v>
                </c:pt>
                <c:pt idx="114">
                  <c:v>2.6416026911519523</c:v>
                </c:pt>
                <c:pt idx="115">
                  <c:v>1.4306279595449727</c:v>
                </c:pt>
                <c:pt idx="116">
                  <c:v>5.6840380769694276E-2</c:v>
                </c:pt>
                <c:pt idx="117">
                  <c:v>-8.7736001407632783E-2</c:v>
                </c:pt>
                <c:pt idx="118">
                  <c:v>-0.18851858688467954</c:v>
                </c:pt>
                <c:pt idx="119">
                  <c:v>-0.53719144448472489</c:v>
                </c:pt>
                <c:pt idx="120">
                  <c:v>-0.41411473974409885</c:v>
                </c:pt>
                <c:pt idx="121">
                  <c:v>-0.31635699327184441</c:v>
                </c:pt>
                <c:pt idx="122">
                  <c:v>-0.20955042622803627</c:v>
                </c:pt>
                <c:pt idx="123">
                  <c:v>0.21943865354834841</c:v>
                </c:pt>
                <c:pt idx="124">
                  <c:v>-0.13875879115000581</c:v>
                </c:pt>
                <c:pt idx="125">
                  <c:v>-6.3344617380165946E-2</c:v>
                </c:pt>
                <c:pt idx="126">
                  <c:v>1.6263642199871774E-2</c:v>
                </c:pt>
                <c:pt idx="127">
                  <c:v>0.19270736931172167</c:v>
                </c:pt>
                <c:pt idx="128">
                  <c:v>0.85178283435320445</c:v>
                </c:pt>
                <c:pt idx="129">
                  <c:v>0.80907450241113865</c:v>
                </c:pt>
                <c:pt idx="130">
                  <c:v>0.77681792676448191</c:v>
                </c:pt>
                <c:pt idx="131">
                  <c:v>0.60919883885386672</c:v>
                </c:pt>
                <c:pt idx="132">
                  <c:v>0.25479356038481088</c:v>
                </c:pt>
                <c:pt idx="133">
                  <c:v>0.98989450892929842</c:v>
                </c:pt>
                <c:pt idx="134">
                  <c:v>0.85925339427584313</c:v>
                </c:pt>
                <c:pt idx="135">
                  <c:v>0.17703038155196332</c:v>
                </c:pt>
                <c:pt idx="136">
                  <c:v>4.4821653196073154E-2</c:v>
                </c:pt>
                <c:pt idx="137">
                  <c:v>-0.36797058503825725</c:v>
                </c:pt>
                <c:pt idx="138">
                  <c:v>-0.3000691826171033</c:v>
                </c:pt>
                <c:pt idx="139">
                  <c:v>0.84395659496078612</c:v>
                </c:pt>
                <c:pt idx="140">
                  <c:v>0.81433613863269738</c:v>
                </c:pt>
                <c:pt idx="141">
                  <c:v>0.86541202448197141</c:v>
                </c:pt>
                <c:pt idx="142">
                  <c:v>1.02567834807312</c:v>
                </c:pt>
                <c:pt idx="143">
                  <c:v>1.2067306166911678</c:v>
                </c:pt>
                <c:pt idx="144">
                  <c:v>1.0927256694371181</c:v>
                </c:pt>
                <c:pt idx="145">
                  <c:v>1.583458565107037</c:v>
                </c:pt>
                <c:pt idx="146">
                  <c:v>1.4584689463143898</c:v>
                </c:pt>
                <c:pt idx="149">
                  <c:v>3.5393990542737646</c:v>
                </c:pt>
                <c:pt idx="150">
                  <c:v>3.2047797786488079</c:v>
                </c:pt>
                <c:pt idx="151">
                  <c:v>2.7760320675707799</c:v>
                </c:pt>
                <c:pt idx="152">
                  <c:v>1.9871875242547448</c:v>
                </c:pt>
                <c:pt idx="153">
                  <c:v>2.0795855766386215</c:v>
                </c:pt>
                <c:pt idx="154">
                  <c:v>2.3227303549934497</c:v>
                </c:pt>
                <c:pt idx="155">
                  <c:v>2.3430001162449554</c:v>
                </c:pt>
                <c:pt idx="156">
                  <c:v>2.8172872691877537</c:v>
                </c:pt>
                <c:pt idx="157">
                  <c:v>3.0606771476027888</c:v>
                </c:pt>
                <c:pt idx="158">
                  <c:v>3.0078673473955333</c:v>
                </c:pt>
                <c:pt idx="159">
                  <c:v>2.87460451746492</c:v>
                </c:pt>
                <c:pt idx="160">
                  <c:v>2.672410072169233</c:v>
                </c:pt>
                <c:pt idx="161">
                  <c:v>2.6537631990026944</c:v>
                </c:pt>
                <c:pt idx="162">
                  <c:v>2.5504342995680562</c:v>
                </c:pt>
                <c:pt idx="163">
                  <c:v>2.6897329528001639</c:v>
                </c:pt>
                <c:pt idx="164">
                  <c:v>2.507843826630292</c:v>
                </c:pt>
                <c:pt idx="165">
                  <c:v>2.9432340793395833</c:v>
                </c:pt>
                <c:pt idx="166">
                  <c:v>2.949639802043035</c:v>
                </c:pt>
                <c:pt idx="167">
                  <c:v>3.373808269077446</c:v>
                </c:pt>
                <c:pt idx="168">
                  <c:v>3.3745575040967655</c:v>
                </c:pt>
                <c:pt idx="169">
                  <c:v>3.2282011380645894</c:v>
                </c:pt>
                <c:pt idx="170">
                  <c:v>3.2675886925275233</c:v>
                </c:pt>
                <c:pt idx="171">
                  <c:v>3.0036529661115199</c:v>
                </c:pt>
                <c:pt idx="172">
                  <c:v>2.9583188414896595</c:v>
                </c:pt>
                <c:pt idx="173">
                  <c:v>3.2467647047028585</c:v>
                </c:pt>
                <c:pt idx="174">
                  <c:v>3.0452425473712097</c:v>
                </c:pt>
                <c:pt idx="175">
                  <c:v>3.1551291218384687</c:v>
                </c:pt>
                <c:pt idx="176">
                  <c:v>3.2847826287485353</c:v>
                </c:pt>
                <c:pt idx="177">
                  <c:v>3.0512035904411561</c:v>
                </c:pt>
                <c:pt idx="178">
                  <c:v>3.3619103012532965</c:v>
                </c:pt>
                <c:pt idx="179">
                  <c:v>3.2683082004929109</c:v>
                </c:pt>
                <c:pt idx="180">
                  <c:v>4.1300265400574725</c:v>
                </c:pt>
                <c:pt idx="181">
                  <c:v>4.1638034988214052</c:v>
                </c:pt>
                <c:pt idx="182">
                  <c:v>3.7109385365945697</c:v>
                </c:pt>
                <c:pt idx="183">
                  <c:v>3.267597631935963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76-4223-ABF6-8434DEBFA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627728"/>
        <c:axId val="625635600"/>
      </c:lineChart>
      <c:catAx>
        <c:axId val="72120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6904"/>
        <c:crosses val="autoZero"/>
        <c:auto val="1"/>
        <c:lblAlgn val="ctr"/>
        <c:lblOffset val="100"/>
        <c:tickLblSkip val="1"/>
        <c:noMultiLvlLbl val="0"/>
      </c:catAx>
      <c:valAx>
        <c:axId val="721206904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525336833134744E-2"/>
              <c:y val="3.206849649496042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4280"/>
        <c:crosses val="autoZero"/>
        <c:crossBetween val="between"/>
      </c:valAx>
      <c:valAx>
        <c:axId val="625635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799495310955144"/>
              <c:y val="1.278903498064381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5627728"/>
        <c:crosses val="max"/>
        <c:crossBetween val="between"/>
      </c:valAx>
      <c:catAx>
        <c:axId val="62562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5635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45901307233295E-2"/>
          <c:y val="7.2538888888888889E-2"/>
          <c:w val="0.86613686366511289"/>
          <c:h val="0.642313326125623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'37. ábra'!$B$6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C63-420C-8CFE-CDC366C8C13F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C63-420C-8CFE-CDC366C8C13F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3-9C63-420C-8CFE-CDC366C8C13F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C63-420C-8CFE-CDC366C8C13F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C63-420C-8CFE-CDC366C8C13F}"/>
              </c:ext>
            </c:extLst>
          </c:dPt>
          <c:dPt>
            <c:idx val="6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C63-420C-8CFE-CDC366C8C13F}"/>
              </c:ext>
            </c:extLst>
          </c:dPt>
          <c:dPt>
            <c:idx val="7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C63-420C-8CFE-CDC366C8C13F}"/>
              </c:ext>
            </c:extLst>
          </c:dPt>
          <c:cat>
            <c:multiLvlStrRef>
              <c:f>'37.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  <c:extLst/>
            </c:multiLvlStrRef>
          </c:cat>
          <c:val>
            <c:numRef>
              <c:f>('37. ábra'!$C$6:$AN$6,'37. ábra'!$AO$6:$BY$6,'37. ábra'!$BZ$6:$DJ$6,'37. ábra'!$DK$6:$EU$6,'37. ábra'!$EV$6:$GD$6)</c:f>
              <c:numCache>
                <c:formatCode>0.0</c:formatCode>
                <c:ptCount val="184"/>
                <c:pt idx="0">
                  <c:v>1.4167940850965917</c:v>
                </c:pt>
                <c:pt idx="1">
                  <c:v>1.5192896917709138</c:v>
                </c:pt>
                <c:pt idx="2">
                  <c:v>1.794553295678365</c:v>
                </c:pt>
                <c:pt idx="3">
                  <c:v>2.0585987198555911</c:v>
                </c:pt>
                <c:pt idx="4">
                  <c:v>2.241833042103984</c:v>
                </c:pt>
                <c:pt idx="5">
                  <c:v>2.0624973600526548</c:v>
                </c:pt>
                <c:pt idx="6">
                  <c:v>1.5325483094363808</c:v>
                </c:pt>
                <c:pt idx="7">
                  <c:v>1.4099992802015513</c:v>
                </c:pt>
                <c:pt idx="8">
                  <c:v>1.1611063477896331</c:v>
                </c:pt>
                <c:pt idx="9">
                  <c:v>1.7458156584467266</c:v>
                </c:pt>
                <c:pt idx="10">
                  <c:v>2.4738604022092958</c:v>
                </c:pt>
                <c:pt idx="11">
                  <c:v>1.768394123643281</c:v>
                </c:pt>
                <c:pt idx="12">
                  <c:v>1.8769533058979955</c:v>
                </c:pt>
                <c:pt idx="13">
                  <c:v>1.3771749968074796</c:v>
                </c:pt>
                <c:pt idx="14">
                  <c:v>-0.1199524641243319</c:v>
                </c:pt>
                <c:pt idx="15">
                  <c:v>0.4709279718468371</c:v>
                </c:pt>
                <c:pt idx="16">
                  <c:v>1.0218989126039115</c:v>
                </c:pt>
                <c:pt idx="17">
                  <c:v>2.1408362497866489</c:v>
                </c:pt>
                <c:pt idx="18">
                  <c:v>2.5253885057075696</c:v>
                </c:pt>
                <c:pt idx="19">
                  <c:v>1.5268662826481603</c:v>
                </c:pt>
                <c:pt idx="20">
                  <c:v>0.4625408753352005</c:v>
                </c:pt>
                <c:pt idx="21">
                  <c:v>-6.2432243977143462E-2</c:v>
                </c:pt>
                <c:pt idx="22">
                  <c:v>0.42782833602147807</c:v>
                </c:pt>
                <c:pt idx="23">
                  <c:v>2.1846023352809012</c:v>
                </c:pt>
                <c:pt idx="24">
                  <c:v>1.5383933406450971</c:v>
                </c:pt>
                <c:pt idx="25">
                  <c:v>1.968052559149847</c:v>
                </c:pt>
                <c:pt idx="26">
                  <c:v>3.2770447964402836</c:v>
                </c:pt>
                <c:pt idx="27">
                  <c:v>2.7424178030029349</c:v>
                </c:pt>
                <c:pt idx="28">
                  <c:v>1.906768902399586</c:v>
                </c:pt>
                <c:pt idx="29">
                  <c:v>0.90214914068877816</c:v>
                </c:pt>
                <c:pt idx="30">
                  <c:v>-0.12761167837149928</c:v>
                </c:pt>
                <c:pt idx="31">
                  <c:v>0.70439991992345341</c:v>
                </c:pt>
                <c:pt idx="32">
                  <c:v>2.3244025366903003</c:v>
                </c:pt>
                <c:pt idx="33">
                  <c:v>1.4106413226066554</c:v>
                </c:pt>
                <c:pt idx="34">
                  <c:v>1.3179182666035418</c:v>
                </c:pt>
                <c:pt idx="35">
                  <c:v>0.39727643787345823</c:v>
                </c:pt>
                <c:pt idx="38">
                  <c:v>-0.95315542637761719</c:v>
                </c:pt>
                <c:pt idx="39">
                  <c:v>1.0416015156356788</c:v>
                </c:pt>
                <c:pt idx="40">
                  <c:v>2.7680061335858928</c:v>
                </c:pt>
                <c:pt idx="41">
                  <c:v>3.8518798037553093</c:v>
                </c:pt>
                <c:pt idx="42">
                  <c:v>4.5907378158533785</c:v>
                </c:pt>
                <c:pt idx="43">
                  <c:v>2.6669863896310386</c:v>
                </c:pt>
                <c:pt idx="44">
                  <c:v>1.1621134319766853</c:v>
                </c:pt>
                <c:pt idx="45">
                  <c:v>0.8676860048581484</c:v>
                </c:pt>
                <c:pt idx="46">
                  <c:v>-0.23735529925147097</c:v>
                </c:pt>
                <c:pt idx="47">
                  <c:v>5.0590633601913385E-3</c:v>
                </c:pt>
                <c:pt idx="48">
                  <c:v>0.68999490789163009</c:v>
                </c:pt>
                <c:pt idx="49">
                  <c:v>0.92402642029709958</c:v>
                </c:pt>
                <c:pt idx="50">
                  <c:v>1.6574406964614221</c:v>
                </c:pt>
                <c:pt idx="51">
                  <c:v>2.1828803246910149</c:v>
                </c:pt>
                <c:pt idx="52">
                  <c:v>2.4613277455487359</c:v>
                </c:pt>
                <c:pt idx="53">
                  <c:v>2.3273269673612802</c:v>
                </c:pt>
                <c:pt idx="54">
                  <c:v>2.1266438897054463</c:v>
                </c:pt>
                <c:pt idx="55">
                  <c:v>2.2388372325178438</c:v>
                </c:pt>
                <c:pt idx="56">
                  <c:v>1.4234201744797021</c:v>
                </c:pt>
                <c:pt idx="57">
                  <c:v>2.5322040360576272</c:v>
                </c:pt>
                <c:pt idx="58">
                  <c:v>1.822970975726967</c:v>
                </c:pt>
                <c:pt idx="59">
                  <c:v>1.5200760686346544</c:v>
                </c:pt>
                <c:pt idx="60">
                  <c:v>1.7930368689143474</c:v>
                </c:pt>
                <c:pt idx="61">
                  <c:v>0.4612805104718477</c:v>
                </c:pt>
                <c:pt idx="62">
                  <c:v>0.76736528824618966</c:v>
                </c:pt>
                <c:pt idx="63">
                  <c:v>0.34137531919493069</c:v>
                </c:pt>
                <c:pt idx="64">
                  <c:v>0.23301053737083247</c:v>
                </c:pt>
                <c:pt idx="65">
                  <c:v>1.1905554078766252</c:v>
                </c:pt>
                <c:pt idx="66">
                  <c:v>1.7411172387995573</c:v>
                </c:pt>
                <c:pt idx="67">
                  <c:v>1.6435160674986435</c:v>
                </c:pt>
                <c:pt idx="68">
                  <c:v>1.009786265259413</c:v>
                </c:pt>
                <c:pt idx="69">
                  <c:v>0.21940590565199444</c:v>
                </c:pt>
                <c:pt idx="70">
                  <c:v>0.22061965676891454</c:v>
                </c:pt>
                <c:pt idx="71">
                  <c:v>-0.11027475525658835</c:v>
                </c:pt>
                <c:pt idx="72">
                  <c:v>0.60957576518913004</c:v>
                </c:pt>
                <c:pt idx="75">
                  <c:v>2.4743996901447423</c:v>
                </c:pt>
                <c:pt idx="76">
                  <c:v>2.9733902376454675</c:v>
                </c:pt>
                <c:pt idx="77">
                  <c:v>2.8276821271259767</c:v>
                </c:pt>
                <c:pt idx="78">
                  <c:v>0.8238353068398887</c:v>
                </c:pt>
                <c:pt idx="79">
                  <c:v>0.28512767179544618</c:v>
                </c:pt>
                <c:pt idx="80">
                  <c:v>-0.35919520935783084</c:v>
                </c:pt>
                <c:pt idx="81">
                  <c:v>-2.1890216953699557E-2</c:v>
                </c:pt>
                <c:pt idx="82">
                  <c:v>1.5883029587543622</c:v>
                </c:pt>
                <c:pt idx="83">
                  <c:v>2.0925399278936672</c:v>
                </c:pt>
                <c:pt idx="84">
                  <c:v>2.9505888455655707</c:v>
                </c:pt>
                <c:pt idx="85">
                  <c:v>3.3003123122735172</c:v>
                </c:pt>
                <c:pt idx="86">
                  <c:v>2.9217512204814984</c:v>
                </c:pt>
                <c:pt idx="87">
                  <c:v>3.4525448366062355</c:v>
                </c:pt>
                <c:pt idx="88">
                  <c:v>2.7969380912597055</c:v>
                </c:pt>
                <c:pt idx="89">
                  <c:v>2.5878812457998928</c:v>
                </c:pt>
                <c:pt idx="90">
                  <c:v>2.2492203773572288</c:v>
                </c:pt>
                <c:pt idx="91">
                  <c:v>2.0001698089575877</c:v>
                </c:pt>
                <c:pt idx="92">
                  <c:v>2.4065092960617229</c:v>
                </c:pt>
                <c:pt idx="93">
                  <c:v>2.1434322088614062</c:v>
                </c:pt>
                <c:pt idx="94">
                  <c:v>2.4979001735154429</c:v>
                </c:pt>
                <c:pt idx="95">
                  <c:v>2.8378820586269593</c:v>
                </c:pt>
                <c:pt idx="96">
                  <c:v>2.6679695109852037</c:v>
                </c:pt>
                <c:pt idx="97">
                  <c:v>3.5796817053326921</c:v>
                </c:pt>
                <c:pt idx="98">
                  <c:v>3.960062193047948</c:v>
                </c:pt>
                <c:pt idx="99">
                  <c:v>4.4099825907501069</c:v>
                </c:pt>
                <c:pt idx="100">
                  <c:v>5.0822715201501421</c:v>
                </c:pt>
                <c:pt idx="101">
                  <c:v>4.6460627859615906</c:v>
                </c:pt>
                <c:pt idx="102">
                  <c:v>4.1198144515434825</c:v>
                </c:pt>
                <c:pt idx="103">
                  <c:v>3.5898178716645952</c:v>
                </c:pt>
                <c:pt idx="104">
                  <c:v>2.9746909975523579</c:v>
                </c:pt>
                <c:pt idx="105">
                  <c:v>3.0675519053448381</c:v>
                </c:pt>
                <c:pt idx="106">
                  <c:v>2.4081043726877187</c:v>
                </c:pt>
                <c:pt idx="107">
                  <c:v>1.9517419984532911</c:v>
                </c:pt>
                <c:pt idx="108">
                  <c:v>1.6306601383414345</c:v>
                </c:pt>
                <c:pt idx="109">
                  <c:v>1.2193427700399568</c:v>
                </c:pt>
                <c:pt idx="112">
                  <c:v>-8.7891193178653043E-2</c:v>
                </c:pt>
                <c:pt idx="113">
                  <c:v>2.6352927268383605E-2</c:v>
                </c:pt>
                <c:pt idx="114">
                  <c:v>0.79118982162265838</c:v>
                </c:pt>
                <c:pt idx="115">
                  <c:v>0.78631242993573991</c:v>
                </c:pt>
                <c:pt idx="116">
                  <c:v>1.5703524468749355</c:v>
                </c:pt>
                <c:pt idx="117">
                  <c:v>2.0613139671375644</c:v>
                </c:pt>
                <c:pt idx="118">
                  <c:v>1.9866500735377304</c:v>
                </c:pt>
                <c:pt idx="119">
                  <c:v>2.8042476259527969</c:v>
                </c:pt>
                <c:pt idx="120">
                  <c:v>1.9907933212095026</c:v>
                </c:pt>
                <c:pt idx="121">
                  <c:v>1.0814862037960555</c:v>
                </c:pt>
                <c:pt idx="122">
                  <c:v>1.4527108552059307</c:v>
                </c:pt>
                <c:pt idx="123">
                  <c:v>1.2694431951863068</c:v>
                </c:pt>
                <c:pt idx="124">
                  <c:v>1.4536375327791715</c:v>
                </c:pt>
                <c:pt idx="125">
                  <c:v>2.2722048782909252</c:v>
                </c:pt>
                <c:pt idx="126">
                  <c:v>2.0878450674085172</c:v>
                </c:pt>
                <c:pt idx="127">
                  <c:v>2.3311034136280706</c:v>
                </c:pt>
                <c:pt idx="128">
                  <c:v>2.0220098324770914</c:v>
                </c:pt>
                <c:pt idx="129">
                  <c:v>1.3603603893423066</c:v>
                </c:pt>
                <c:pt idx="130">
                  <c:v>-1.3184142758695732</c:v>
                </c:pt>
                <c:pt idx="131">
                  <c:v>-2.5540549996501296</c:v>
                </c:pt>
                <c:pt idx="132">
                  <c:v>-2.8629282210442009</c:v>
                </c:pt>
                <c:pt idx="133">
                  <c:v>-1.3917943249711042</c:v>
                </c:pt>
                <c:pt idx="134">
                  <c:v>0.8763484879839486</c:v>
                </c:pt>
                <c:pt idx="135">
                  <c:v>1.2632417254234263</c:v>
                </c:pt>
                <c:pt idx="136">
                  <c:v>2.238962065458892</c:v>
                </c:pt>
                <c:pt idx="137">
                  <c:v>2.2498853931840848</c:v>
                </c:pt>
                <c:pt idx="138">
                  <c:v>2.5742046082846874</c:v>
                </c:pt>
                <c:pt idx="139">
                  <c:v>2.3959792385405936</c:v>
                </c:pt>
                <c:pt idx="140">
                  <c:v>0.95936460013644531</c:v>
                </c:pt>
                <c:pt idx="141">
                  <c:v>0.76491089675080814</c:v>
                </c:pt>
                <c:pt idx="142">
                  <c:v>-0.77789600837875739</c:v>
                </c:pt>
                <c:pt idx="143">
                  <c:v>6.8744513659006051E-2</c:v>
                </c:pt>
                <c:pt idx="144">
                  <c:v>0.68557702666576215</c:v>
                </c:pt>
                <c:pt idx="145">
                  <c:v>0.13896602677354503</c:v>
                </c:pt>
                <c:pt idx="146">
                  <c:v>1.3203383654184564</c:v>
                </c:pt>
                <c:pt idx="149">
                  <c:v>1.7486627033869904</c:v>
                </c:pt>
                <c:pt idx="150">
                  <c:v>2.0869696921579237</c:v>
                </c:pt>
                <c:pt idx="151">
                  <c:v>2.2983089763914788</c:v>
                </c:pt>
                <c:pt idx="152">
                  <c:v>2.6946797776623499</c:v>
                </c:pt>
                <c:pt idx="153">
                  <c:v>2.7836338248911918</c:v>
                </c:pt>
                <c:pt idx="154">
                  <c:v>2.358320532104567</c:v>
                </c:pt>
                <c:pt idx="155">
                  <c:v>2.7809668259038043</c:v>
                </c:pt>
                <c:pt idx="156">
                  <c:v>2.6200889782754202</c:v>
                </c:pt>
                <c:pt idx="157">
                  <c:v>2.755380996596136</c:v>
                </c:pt>
                <c:pt idx="158">
                  <c:v>2.4596586854414202</c:v>
                </c:pt>
                <c:pt idx="159">
                  <c:v>2.6918137309229357</c:v>
                </c:pt>
                <c:pt idx="160">
                  <c:v>2.3991262677870893</c:v>
                </c:pt>
                <c:pt idx="161">
                  <c:v>2.2440806422251813</c:v>
                </c:pt>
                <c:pt idx="162">
                  <c:v>2.8196006859988234</c:v>
                </c:pt>
                <c:pt idx="163">
                  <c:v>2.3016840555354476</c:v>
                </c:pt>
                <c:pt idx="164">
                  <c:v>2.1599117041019316</c:v>
                </c:pt>
                <c:pt idx="165">
                  <c:v>1.4260845247051823</c:v>
                </c:pt>
                <c:pt idx="166">
                  <c:v>1.4180614350754717</c:v>
                </c:pt>
                <c:pt idx="167">
                  <c:v>0.9678519500804087</c:v>
                </c:pt>
                <c:pt idx="168">
                  <c:v>1.3328293482295634</c:v>
                </c:pt>
                <c:pt idx="169">
                  <c:v>2.4258579634638391</c:v>
                </c:pt>
                <c:pt idx="170">
                  <c:v>2.3825563610481928</c:v>
                </c:pt>
                <c:pt idx="171">
                  <c:v>3.1833713104093726</c:v>
                </c:pt>
                <c:pt idx="172">
                  <c:v>3.6527707441276016</c:v>
                </c:pt>
                <c:pt idx="173">
                  <c:v>3.8574505030899222</c:v>
                </c:pt>
                <c:pt idx="174">
                  <c:v>3.7138766608033467</c:v>
                </c:pt>
                <c:pt idx="175">
                  <c:v>3.6774180436152273</c:v>
                </c:pt>
                <c:pt idx="176">
                  <c:v>3.3197995908656464</c:v>
                </c:pt>
                <c:pt idx="177">
                  <c:v>2.908772527178539</c:v>
                </c:pt>
                <c:pt idx="178">
                  <c:v>2.4798354434077772</c:v>
                </c:pt>
                <c:pt idx="179">
                  <c:v>2.1959879568012903</c:v>
                </c:pt>
                <c:pt idx="180">
                  <c:v>1.9640691300018629</c:v>
                </c:pt>
                <c:pt idx="181">
                  <c:v>2.0899004405339734</c:v>
                </c:pt>
                <c:pt idx="182">
                  <c:v>1.8602901241156604</c:v>
                </c:pt>
                <c:pt idx="183">
                  <c:v>1.8671163326295057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9C63-420C-8CFE-CDC366C8C13F}"/>
            </c:ext>
          </c:extLst>
        </c:ser>
        <c:ser>
          <c:idx val="0"/>
          <c:order val="1"/>
          <c:tx>
            <c:strRef>
              <c:f>'37. ábra'!$B$5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'37.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  <c:extLst/>
            </c:multiLvlStrRef>
          </c:cat>
          <c:val>
            <c:numRef>
              <c:f>('37. ábra'!$C$5:$AN$5,'37. ábra'!$AO$5:$BY$5,'37. ábra'!$BZ$5:$DJ$5,'37. ábra'!$DK$5:$EU$5,'37. ábra'!$EV$5:$GD$5)</c:f>
              <c:numCache>
                <c:formatCode>0.0</c:formatCode>
                <c:ptCount val="184"/>
                <c:pt idx="0">
                  <c:v>-7.493534752167359</c:v>
                </c:pt>
                <c:pt idx="1">
                  <c:v>-7.4396350929565793</c:v>
                </c:pt>
                <c:pt idx="2">
                  <c:v>-7.2226162159875162</c:v>
                </c:pt>
                <c:pt idx="3">
                  <c:v>-5.2029615922516852</c:v>
                </c:pt>
                <c:pt idx="4">
                  <c:v>-5.1642218786743577</c:v>
                </c:pt>
                <c:pt idx="5">
                  <c:v>-5.0432579602643886</c:v>
                </c:pt>
                <c:pt idx="6">
                  <c:v>-3.5782208800222635</c:v>
                </c:pt>
                <c:pt idx="7">
                  <c:v>-3.333655791435437</c:v>
                </c:pt>
                <c:pt idx="8">
                  <c:v>-3.9889721008900536</c:v>
                </c:pt>
                <c:pt idx="9">
                  <c:v>-3.4031667429738892</c:v>
                </c:pt>
                <c:pt idx="10">
                  <c:v>-3.7773740246969987</c:v>
                </c:pt>
                <c:pt idx="11">
                  <c:v>-3.4606670603911454</c:v>
                </c:pt>
                <c:pt idx="12">
                  <c:v>-2.2554336572335743</c:v>
                </c:pt>
                <c:pt idx="13">
                  <c:v>-1.7661910610917775</c:v>
                </c:pt>
                <c:pt idx="14">
                  <c:v>-0.50596155595016112</c:v>
                </c:pt>
                <c:pt idx="15">
                  <c:v>-0.1602991431371012</c:v>
                </c:pt>
                <c:pt idx="16">
                  <c:v>-0.80952913202678878</c:v>
                </c:pt>
                <c:pt idx="17">
                  <c:v>4.9632621558351242E-2</c:v>
                </c:pt>
                <c:pt idx="18">
                  <c:v>-0.58166305456345135</c:v>
                </c:pt>
                <c:pt idx="19">
                  <c:v>0.49036728001786634</c:v>
                </c:pt>
                <c:pt idx="20">
                  <c:v>1.5830263730759739</c:v>
                </c:pt>
                <c:pt idx="21">
                  <c:v>2.195618902021514</c:v>
                </c:pt>
                <c:pt idx="22">
                  <c:v>3.4908142393129458</c:v>
                </c:pt>
                <c:pt idx="23">
                  <c:v>3.4408644054878592</c:v>
                </c:pt>
                <c:pt idx="24">
                  <c:v>4.955030867356184</c:v>
                </c:pt>
                <c:pt idx="25">
                  <c:v>4.2694347164437154</c:v>
                </c:pt>
                <c:pt idx="26">
                  <c:v>4.3386694809324284</c:v>
                </c:pt>
                <c:pt idx="27">
                  <c:v>6.1041346622441708</c:v>
                </c:pt>
                <c:pt idx="28">
                  <c:v>6.1069547631052359</c:v>
                </c:pt>
                <c:pt idx="29">
                  <c:v>6.02229501547321</c:v>
                </c:pt>
                <c:pt idx="30">
                  <c:v>3.9884210118837835</c:v>
                </c:pt>
                <c:pt idx="31">
                  <c:v>1.6517788971244642</c:v>
                </c:pt>
                <c:pt idx="32">
                  <c:v>-1.1643849203237429</c:v>
                </c:pt>
                <c:pt idx="33">
                  <c:v>-0.28907447619473392</c:v>
                </c:pt>
                <c:pt idx="34">
                  <c:v>-0.17359723000388994</c:v>
                </c:pt>
                <c:pt idx="35">
                  <c:v>1.0979910160028656</c:v>
                </c:pt>
                <c:pt idx="38">
                  <c:v>-2.4024249335994359</c:v>
                </c:pt>
                <c:pt idx="39">
                  <c:v>-3.7867579747704885</c:v>
                </c:pt>
                <c:pt idx="40">
                  <c:v>-5.8882988319126879</c:v>
                </c:pt>
                <c:pt idx="41">
                  <c:v>-6.1108484417816538</c:v>
                </c:pt>
                <c:pt idx="42">
                  <c:v>-6.556960420301718</c:v>
                </c:pt>
                <c:pt idx="43">
                  <c:v>-5.0942885704981036</c:v>
                </c:pt>
                <c:pt idx="44">
                  <c:v>-3.1265247257003694</c:v>
                </c:pt>
                <c:pt idx="45">
                  <c:v>-2.4772394835705054</c:v>
                </c:pt>
                <c:pt idx="46">
                  <c:v>-0.89487431797923289</c:v>
                </c:pt>
                <c:pt idx="47">
                  <c:v>-0.94932119415095162</c:v>
                </c:pt>
                <c:pt idx="48">
                  <c:v>-1.0528906012196408</c:v>
                </c:pt>
                <c:pt idx="49">
                  <c:v>-2.0141752136611997</c:v>
                </c:pt>
                <c:pt idx="50">
                  <c:v>-2.0427416053834944</c:v>
                </c:pt>
                <c:pt idx="51">
                  <c:v>-3.0097323733583319</c:v>
                </c:pt>
                <c:pt idx="52">
                  <c:v>-3.2849890289740991</c:v>
                </c:pt>
                <c:pt idx="53">
                  <c:v>-2.2384933682100376</c:v>
                </c:pt>
                <c:pt idx="54">
                  <c:v>-3.4194465345706879</c:v>
                </c:pt>
                <c:pt idx="55">
                  <c:v>-2.3084931155209167</c:v>
                </c:pt>
                <c:pt idx="56">
                  <c:v>-3.9938953238702464</c:v>
                </c:pt>
                <c:pt idx="57">
                  <c:v>-4.5597646994743872</c:v>
                </c:pt>
                <c:pt idx="58">
                  <c:v>-3.0098289009584089</c:v>
                </c:pt>
                <c:pt idx="59">
                  <c:v>-3.2719453688896571</c:v>
                </c:pt>
                <c:pt idx="60">
                  <c:v>-0.74988404287352228</c:v>
                </c:pt>
                <c:pt idx="61">
                  <c:v>0.45965542500250889</c:v>
                </c:pt>
                <c:pt idx="62">
                  <c:v>0.7434764597613539</c:v>
                </c:pt>
                <c:pt idx="63">
                  <c:v>1.5867797378585826</c:v>
                </c:pt>
                <c:pt idx="64">
                  <c:v>3.3895203483693779</c:v>
                </c:pt>
                <c:pt idx="65">
                  <c:v>2.6722260525839965</c:v>
                </c:pt>
                <c:pt idx="66">
                  <c:v>1.9836186836646836</c:v>
                </c:pt>
                <c:pt idx="67">
                  <c:v>1.3736257470934832</c:v>
                </c:pt>
                <c:pt idx="68">
                  <c:v>-0.99822906686477786</c:v>
                </c:pt>
                <c:pt idx="69">
                  <c:v>-1.7488506634484196</c:v>
                </c:pt>
                <c:pt idx="70">
                  <c:v>-2.6127941700781587</c:v>
                </c:pt>
                <c:pt idx="71">
                  <c:v>-2.4871710532570028</c:v>
                </c:pt>
                <c:pt idx="72">
                  <c:v>-2.6563401024344842</c:v>
                </c:pt>
                <c:pt idx="75">
                  <c:v>-2.2675287331056926</c:v>
                </c:pt>
                <c:pt idx="76">
                  <c:v>-3.4786025793511977</c:v>
                </c:pt>
                <c:pt idx="77">
                  <c:v>-2.6186117916603595</c:v>
                </c:pt>
                <c:pt idx="78">
                  <c:v>-2.1969487200115245</c:v>
                </c:pt>
                <c:pt idx="79">
                  <c:v>-1.8797314269440948</c:v>
                </c:pt>
                <c:pt idx="80">
                  <c:v>-0.40252513180264099</c:v>
                </c:pt>
                <c:pt idx="81">
                  <c:v>-1.0941172174100922</c:v>
                </c:pt>
                <c:pt idx="82">
                  <c:v>-1.3886465356915418</c:v>
                </c:pt>
                <c:pt idx="83">
                  <c:v>-1.586568167113604</c:v>
                </c:pt>
                <c:pt idx="84">
                  <c:v>-3.0723305168388451</c:v>
                </c:pt>
                <c:pt idx="85">
                  <c:v>-3.2993635870372646</c:v>
                </c:pt>
                <c:pt idx="86">
                  <c:v>-3.3105504826641301</c:v>
                </c:pt>
                <c:pt idx="87">
                  <c:v>-3.822708600495476</c:v>
                </c:pt>
                <c:pt idx="88">
                  <c:v>-3.1124371308735399</c:v>
                </c:pt>
                <c:pt idx="89">
                  <c:v>-3.4584756394240754</c:v>
                </c:pt>
                <c:pt idx="90">
                  <c:v>-3.4178604662564012</c:v>
                </c:pt>
                <c:pt idx="91">
                  <c:v>-3.8970422250328118</c:v>
                </c:pt>
                <c:pt idx="92">
                  <c:v>-4.9463511005649945</c:v>
                </c:pt>
                <c:pt idx="93">
                  <c:v>-4.7749165993884901</c:v>
                </c:pt>
                <c:pt idx="94">
                  <c:v>-6.4442950732973916</c:v>
                </c:pt>
                <c:pt idx="95">
                  <c:v>-6.1838012127518489</c:v>
                </c:pt>
                <c:pt idx="96">
                  <c:v>-5.2775857164698001</c:v>
                </c:pt>
                <c:pt idx="97">
                  <c:v>-5.6360469372186035</c:v>
                </c:pt>
                <c:pt idx="98">
                  <c:v>-3.2167107867118552</c:v>
                </c:pt>
                <c:pt idx="99">
                  <c:v>-2.3044073188439942</c:v>
                </c:pt>
                <c:pt idx="100">
                  <c:v>-2.0350879005519418</c:v>
                </c:pt>
                <c:pt idx="101">
                  <c:v>-1.4059805985109826</c:v>
                </c:pt>
                <c:pt idx="102">
                  <c:v>-1.855272869246464</c:v>
                </c:pt>
                <c:pt idx="103">
                  <c:v>-2.8034087483364334</c:v>
                </c:pt>
                <c:pt idx="104">
                  <c:v>-3.2459977168257295</c:v>
                </c:pt>
                <c:pt idx="105">
                  <c:v>-4.0977075564993974</c:v>
                </c:pt>
                <c:pt idx="106">
                  <c:v>-3.2805418408068134</c:v>
                </c:pt>
                <c:pt idx="107">
                  <c:v>-2.9242286830482143</c:v>
                </c:pt>
                <c:pt idx="108">
                  <c:v>-2.5454280657365174</c:v>
                </c:pt>
                <c:pt idx="109">
                  <c:v>-1.1562990408058642</c:v>
                </c:pt>
                <c:pt idx="112">
                  <c:v>2.2368927616031842</c:v>
                </c:pt>
                <c:pt idx="113">
                  <c:v>0.96569932541432002</c:v>
                </c:pt>
                <c:pt idx="114">
                  <c:v>0.95274746352043194</c:v>
                </c:pt>
                <c:pt idx="115">
                  <c:v>2.6681695386632196</c:v>
                </c:pt>
                <c:pt idx="116">
                  <c:v>2.669185332504056</c:v>
                </c:pt>
                <c:pt idx="117">
                  <c:v>3.1429494240517166</c:v>
                </c:pt>
                <c:pt idx="118">
                  <c:v>4.1047748911820214</c:v>
                </c:pt>
                <c:pt idx="119">
                  <c:v>1.8498029670293457</c:v>
                </c:pt>
                <c:pt idx="120">
                  <c:v>3.023525340431116</c:v>
                </c:pt>
                <c:pt idx="121">
                  <c:v>3.548819402314924</c:v>
                </c:pt>
                <c:pt idx="122">
                  <c:v>3.1699693026022642</c:v>
                </c:pt>
                <c:pt idx="123">
                  <c:v>1.6858338558063179</c:v>
                </c:pt>
                <c:pt idx="124">
                  <c:v>-4.4760900370969248E-3</c:v>
                </c:pt>
                <c:pt idx="125">
                  <c:v>-0.94304703796468425</c:v>
                </c:pt>
                <c:pt idx="126">
                  <c:v>-1.4799914401883161</c:v>
                </c:pt>
                <c:pt idx="127">
                  <c:v>-0.38615510722123775</c:v>
                </c:pt>
                <c:pt idx="128">
                  <c:v>-0.42230984206307154</c:v>
                </c:pt>
                <c:pt idx="129">
                  <c:v>-7.4098141970324383E-2</c:v>
                </c:pt>
                <c:pt idx="130">
                  <c:v>0.6892365593003732</c:v>
                </c:pt>
                <c:pt idx="131">
                  <c:v>1.1666592451701963</c:v>
                </c:pt>
                <c:pt idx="132">
                  <c:v>2.1106504971158122</c:v>
                </c:pt>
                <c:pt idx="133">
                  <c:v>1.9524191316522055</c:v>
                </c:pt>
                <c:pt idx="134">
                  <c:v>3.2192760677685506</c:v>
                </c:pt>
                <c:pt idx="135">
                  <c:v>3.3684811381729487</c:v>
                </c:pt>
                <c:pt idx="136">
                  <c:v>4.8570285653697294</c:v>
                </c:pt>
                <c:pt idx="137">
                  <c:v>5.2070720676014801</c:v>
                </c:pt>
                <c:pt idx="138">
                  <c:v>4.5488265350066808</c:v>
                </c:pt>
                <c:pt idx="139">
                  <c:v>5.2657586707433826</c:v>
                </c:pt>
                <c:pt idx="140">
                  <c:v>3.989123307816937</c:v>
                </c:pt>
                <c:pt idx="141">
                  <c:v>4.5314210273850506</c:v>
                </c:pt>
                <c:pt idx="142">
                  <c:v>3.8735021800161284</c:v>
                </c:pt>
                <c:pt idx="143">
                  <c:v>3.1857590655301986</c:v>
                </c:pt>
                <c:pt idx="144">
                  <c:v>3.7170867564968617</c:v>
                </c:pt>
                <c:pt idx="145">
                  <c:v>-0.41242037340933396</c:v>
                </c:pt>
                <c:pt idx="146">
                  <c:v>0.42147735873150349</c:v>
                </c:pt>
                <c:pt idx="149">
                  <c:v>-2.0223896342447221</c:v>
                </c:pt>
                <c:pt idx="150">
                  <c:v>-2.5437309682801614</c:v>
                </c:pt>
                <c:pt idx="151">
                  <c:v>-2.1153975269452636</c:v>
                </c:pt>
                <c:pt idx="152">
                  <c:v>-2.2316753535968665</c:v>
                </c:pt>
                <c:pt idx="153">
                  <c:v>-2.2396973281059718</c:v>
                </c:pt>
                <c:pt idx="154">
                  <c:v>-0.6906665188979263</c:v>
                </c:pt>
                <c:pt idx="155">
                  <c:v>-0.70394623947567969</c:v>
                </c:pt>
                <c:pt idx="156">
                  <c:v>-0.49114246085847618</c:v>
                </c:pt>
                <c:pt idx="157">
                  <c:v>-0.29906022477871747</c:v>
                </c:pt>
                <c:pt idx="158">
                  <c:v>-0.40234554073028322</c:v>
                </c:pt>
                <c:pt idx="159">
                  <c:v>-0.14658366778112994</c:v>
                </c:pt>
                <c:pt idx="160">
                  <c:v>0.40728258903305103</c:v>
                </c:pt>
                <c:pt idx="161">
                  <c:v>-4.9989182512459374E-2</c:v>
                </c:pt>
                <c:pt idx="162">
                  <c:v>-6.9681958296234053E-2</c:v>
                </c:pt>
                <c:pt idx="163">
                  <c:v>7.969105794215417E-2</c:v>
                </c:pt>
                <c:pt idx="164">
                  <c:v>0.16413068148945981</c:v>
                </c:pt>
                <c:pt idx="165">
                  <c:v>1.2371388783479371</c:v>
                </c:pt>
                <c:pt idx="166">
                  <c:v>1.1708177765174788</c:v>
                </c:pt>
                <c:pt idx="167">
                  <c:v>1.8759756297772412</c:v>
                </c:pt>
                <c:pt idx="168">
                  <c:v>2.6341520827863443</c:v>
                </c:pt>
                <c:pt idx="169">
                  <c:v>2.3207512322741923</c:v>
                </c:pt>
                <c:pt idx="170">
                  <c:v>2.8559437352215173</c:v>
                </c:pt>
                <c:pt idx="171">
                  <c:v>2.12108117679049</c:v>
                </c:pt>
                <c:pt idx="172">
                  <c:v>2.4053431324357613</c:v>
                </c:pt>
                <c:pt idx="173">
                  <c:v>3.1208418384738481</c:v>
                </c:pt>
                <c:pt idx="174">
                  <c:v>3.522112212237805</c:v>
                </c:pt>
                <c:pt idx="175">
                  <c:v>3.4548521616383328</c:v>
                </c:pt>
                <c:pt idx="176">
                  <c:v>3.7921560585730525</c:v>
                </c:pt>
                <c:pt idx="177">
                  <c:v>3.2027121505206542</c:v>
                </c:pt>
                <c:pt idx="178">
                  <c:v>2.1428078198907383</c:v>
                </c:pt>
                <c:pt idx="179">
                  <c:v>2.1746520871557422</c:v>
                </c:pt>
                <c:pt idx="180">
                  <c:v>1.378917002787261</c:v>
                </c:pt>
                <c:pt idx="181">
                  <c:v>0.92872681440006777</c:v>
                </c:pt>
                <c:pt idx="182">
                  <c:v>1.395423990583557</c:v>
                </c:pt>
                <c:pt idx="183">
                  <c:v>2.6110184870676392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9C63-420C-8CFE-CDC366C8C13F}"/>
            </c:ext>
          </c:extLst>
        </c:ser>
        <c:ser>
          <c:idx val="2"/>
          <c:order val="2"/>
          <c:tx>
            <c:strRef>
              <c:f>'37. ábra'!$B$7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'37.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  <c:extLst/>
            </c:multiLvlStrRef>
          </c:cat>
          <c:val>
            <c:numRef>
              <c:f>('37. ábra'!$C$7:$AN$7,'37. ábra'!$AO$7:$BY$7,'37. ábra'!$BZ$7:$DJ$7,'37. ábra'!$DK$7:$EU$7,'37. ábra'!$EV$7:$GD$7)</c:f>
              <c:numCache>
                <c:formatCode>0.0</c:formatCode>
                <c:ptCount val="184"/>
                <c:pt idx="0">
                  <c:v>0.18325710921947486</c:v>
                </c:pt>
                <c:pt idx="1">
                  <c:v>-0.30274751639848085</c:v>
                </c:pt>
                <c:pt idx="2">
                  <c:v>-0.35649393577445843</c:v>
                </c:pt>
                <c:pt idx="3">
                  <c:v>-0.18028919905640278</c:v>
                </c:pt>
                <c:pt idx="4">
                  <c:v>0.54954354659789995</c:v>
                </c:pt>
                <c:pt idx="5">
                  <c:v>0.3297611137155867</c:v>
                </c:pt>
                <c:pt idx="6">
                  <c:v>0.50531004445553096</c:v>
                </c:pt>
                <c:pt idx="7">
                  <c:v>0.21181233110425401</c:v>
                </c:pt>
                <c:pt idx="8">
                  <c:v>0.20488187560393933</c:v>
                </c:pt>
                <c:pt idx="9">
                  <c:v>0.48247784105113428</c:v>
                </c:pt>
                <c:pt idx="10">
                  <c:v>0.14258950544845223</c:v>
                </c:pt>
                <c:pt idx="11">
                  <c:v>0.60754919493614712</c:v>
                </c:pt>
                <c:pt idx="12">
                  <c:v>0.69094687572281055</c:v>
                </c:pt>
                <c:pt idx="13">
                  <c:v>0.62466221155344659</c:v>
                </c:pt>
                <c:pt idx="14">
                  <c:v>0.66917741905210371</c:v>
                </c:pt>
                <c:pt idx="15">
                  <c:v>-0.11074112206987789</c:v>
                </c:pt>
                <c:pt idx="16">
                  <c:v>-0.37520304469395244</c:v>
                </c:pt>
                <c:pt idx="17">
                  <c:v>-0.80175830579744967</c:v>
                </c:pt>
                <c:pt idx="18">
                  <c:v>-0.94729620647295354</c:v>
                </c:pt>
                <c:pt idx="19">
                  <c:v>-0.79115782175657234</c:v>
                </c:pt>
                <c:pt idx="20">
                  <c:v>-1.283759664566269</c:v>
                </c:pt>
                <c:pt idx="21">
                  <c:v>-1.0716256302108225</c:v>
                </c:pt>
                <c:pt idx="22">
                  <c:v>-0.91859392745370949</c:v>
                </c:pt>
                <c:pt idx="23">
                  <c:v>-1.6377708786095266</c:v>
                </c:pt>
                <c:pt idx="24">
                  <c:v>-1.412451365045599</c:v>
                </c:pt>
                <c:pt idx="25">
                  <c:v>-0.69187771974663614</c:v>
                </c:pt>
                <c:pt idx="26">
                  <c:v>-0.49870414789354262</c:v>
                </c:pt>
                <c:pt idx="27">
                  <c:v>3.5650557866840145E-3</c:v>
                </c:pt>
                <c:pt idx="28">
                  <c:v>-0.14368282415272618</c:v>
                </c:pt>
                <c:pt idx="29">
                  <c:v>-1.183254168306898</c:v>
                </c:pt>
                <c:pt idx="30">
                  <c:v>-1.4627396368276513</c:v>
                </c:pt>
                <c:pt idx="31">
                  <c:v>-2.0171897793076807</c:v>
                </c:pt>
                <c:pt idx="32">
                  <c:v>-1.7870464643436359</c:v>
                </c:pt>
                <c:pt idx="33">
                  <c:v>-1.9294644972081352</c:v>
                </c:pt>
                <c:pt idx="34">
                  <c:v>-1.7880122173437267</c:v>
                </c:pt>
                <c:pt idx="35">
                  <c:v>-1.9991133199217432</c:v>
                </c:pt>
                <c:pt idx="38">
                  <c:v>-0.55509832824098826</c:v>
                </c:pt>
                <c:pt idx="39">
                  <c:v>-0.11405931766827729</c:v>
                </c:pt>
                <c:pt idx="40">
                  <c:v>-0.13439769088531101</c:v>
                </c:pt>
                <c:pt idx="41">
                  <c:v>-0.26219174885859781</c:v>
                </c:pt>
                <c:pt idx="42">
                  <c:v>0.1065087778779284</c:v>
                </c:pt>
                <c:pt idx="43">
                  <c:v>-0.22812665565998763</c:v>
                </c:pt>
                <c:pt idx="44">
                  <c:v>-0.47777583453210587</c:v>
                </c:pt>
                <c:pt idx="45">
                  <c:v>-0.57219770816394278</c:v>
                </c:pt>
                <c:pt idx="46">
                  <c:v>-0.77001271775020474</c:v>
                </c:pt>
                <c:pt idx="47">
                  <c:v>-0.7627622100494198</c:v>
                </c:pt>
                <c:pt idx="48">
                  <c:v>-0.46701366335000039</c:v>
                </c:pt>
                <c:pt idx="49">
                  <c:v>-3.3964670184313261E-2</c:v>
                </c:pt>
                <c:pt idx="50">
                  <c:v>0.21413305909518049</c:v>
                </c:pt>
                <c:pt idx="51">
                  <c:v>0.2255505231355065</c:v>
                </c:pt>
                <c:pt idx="52">
                  <c:v>0.40435494773021469</c:v>
                </c:pt>
                <c:pt idx="53">
                  <c:v>-0.23363498108472014</c:v>
                </c:pt>
                <c:pt idx="54">
                  <c:v>-0.26203468699872173</c:v>
                </c:pt>
                <c:pt idx="55">
                  <c:v>-0.63657366143051708</c:v>
                </c:pt>
                <c:pt idx="56">
                  <c:v>-0.99439310498954747</c:v>
                </c:pt>
                <c:pt idx="57">
                  <c:v>-0.82323411131385205</c:v>
                </c:pt>
                <c:pt idx="58">
                  <c:v>-1.0861660939185942</c:v>
                </c:pt>
                <c:pt idx="59">
                  <c:v>-0.89812853870423992</c:v>
                </c:pt>
                <c:pt idx="60">
                  <c:v>-0.66298958860172919</c:v>
                </c:pt>
                <c:pt idx="61">
                  <c:v>-0.61127589929182857</c:v>
                </c:pt>
                <c:pt idx="62">
                  <c:v>-0.17201515323339023</c:v>
                </c:pt>
                <c:pt idx="63">
                  <c:v>0.62457872273988968</c:v>
                </c:pt>
                <c:pt idx="64">
                  <c:v>0.7423571784279186</c:v>
                </c:pt>
                <c:pt idx="65">
                  <c:v>0.28250998748929129</c:v>
                </c:pt>
                <c:pt idx="66">
                  <c:v>-0.54111252087261441</c:v>
                </c:pt>
                <c:pt idx="67">
                  <c:v>-1.0651610496531076</c:v>
                </c:pt>
                <c:pt idx="68">
                  <c:v>-0.9391021844701265</c:v>
                </c:pt>
                <c:pt idx="69">
                  <c:v>-0.37667358841935111</c:v>
                </c:pt>
                <c:pt idx="70">
                  <c:v>5.7683506246886618E-2</c:v>
                </c:pt>
                <c:pt idx="71">
                  <c:v>0</c:v>
                </c:pt>
                <c:pt idx="72">
                  <c:v>0</c:v>
                </c:pt>
                <c:pt idx="75">
                  <c:v>-0.35120168402815521</c:v>
                </c:pt>
                <c:pt idx="76">
                  <c:v>-0.13101984654492879</c:v>
                </c:pt>
                <c:pt idx="77">
                  <c:v>9.0752877461890813E-2</c:v>
                </c:pt>
                <c:pt idx="78">
                  <c:v>0.71571963921219384</c:v>
                </c:pt>
                <c:pt idx="79">
                  <c:v>0.51485911021349129</c:v>
                </c:pt>
                <c:pt idx="80">
                  <c:v>0.59061638605170397</c:v>
                </c:pt>
                <c:pt idx="81">
                  <c:v>0.71089627645441467</c:v>
                </c:pt>
                <c:pt idx="82">
                  <c:v>0.40135820058237215</c:v>
                </c:pt>
                <c:pt idx="83">
                  <c:v>0.51038218852914308</c:v>
                </c:pt>
                <c:pt idx="84">
                  <c:v>0.47553737262062029</c:v>
                </c:pt>
                <c:pt idx="85">
                  <c:v>0.48584824917804059</c:v>
                </c:pt>
                <c:pt idx="86">
                  <c:v>0.59268761212023047</c:v>
                </c:pt>
                <c:pt idx="87">
                  <c:v>0.73530090335902198</c:v>
                </c:pt>
                <c:pt idx="88">
                  <c:v>0.67179835801031018</c:v>
                </c:pt>
                <c:pt idx="89">
                  <c:v>0.62996644077477093</c:v>
                </c:pt>
                <c:pt idx="90">
                  <c:v>0.41495070452482896</c:v>
                </c:pt>
                <c:pt idx="91">
                  <c:v>9.9904881310690419E-2</c:v>
                </c:pt>
                <c:pt idx="92">
                  <c:v>-0.14653077699369313</c:v>
                </c:pt>
                <c:pt idx="93">
                  <c:v>-0.19635122090710067</c:v>
                </c:pt>
                <c:pt idx="94">
                  <c:v>0.72725651886571374</c:v>
                </c:pt>
                <c:pt idx="95">
                  <c:v>0.57790695538711989</c:v>
                </c:pt>
                <c:pt idx="96">
                  <c:v>0.69161949669054157</c:v>
                </c:pt>
                <c:pt idx="97">
                  <c:v>0.7488788248938355</c:v>
                </c:pt>
                <c:pt idx="98">
                  <c:v>-9.5578654969806887E-2</c:v>
                </c:pt>
                <c:pt idx="99">
                  <c:v>0.25134115487073594</c:v>
                </c:pt>
                <c:pt idx="100">
                  <c:v>0.35020423199230433</c:v>
                </c:pt>
                <c:pt idx="101">
                  <c:v>0.10612563426709792</c:v>
                </c:pt>
                <c:pt idx="102">
                  <c:v>4.0071014911105096E-2</c:v>
                </c:pt>
                <c:pt idx="103">
                  <c:v>-0.33511025492084734</c:v>
                </c:pt>
                <c:pt idx="104">
                  <c:v>-0.4377104520938519</c:v>
                </c:pt>
                <c:pt idx="105">
                  <c:v>-0.33628523326690729</c:v>
                </c:pt>
                <c:pt idx="106">
                  <c:v>-0.51369233253896462</c:v>
                </c:pt>
                <c:pt idx="107">
                  <c:v>-0.19262175491697645</c:v>
                </c:pt>
                <c:pt idx="108">
                  <c:v>0</c:v>
                </c:pt>
                <c:pt idx="109">
                  <c:v>0</c:v>
                </c:pt>
                <c:pt idx="112">
                  <c:v>-1.0871274063308891</c:v>
                </c:pt>
                <c:pt idx="113">
                  <c:v>-1.3584071995212144</c:v>
                </c:pt>
                <c:pt idx="114">
                  <c:v>-1.6104124760860263</c:v>
                </c:pt>
                <c:pt idx="115">
                  <c:v>-1.4216842376089633</c:v>
                </c:pt>
                <c:pt idx="116">
                  <c:v>-1.4959852677522734</c:v>
                </c:pt>
                <c:pt idx="117">
                  <c:v>-1.6777099939500726</c:v>
                </c:pt>
                <c:pt idx="118">
                  <c:v>-1.6561768716394449</c:v>
                </c:pt>
                <c:pt idx="119">
                  <c:v>-1.5643758739365634</c:v>
                </c:pt>
                <c:pt idx="120">
                  <c:v>-1.2215571921952262</c:v>
                </c:pt>
                <c:pt idx="121">
                  <c:v>-0.90062917225061323</c:v>
                </c:pt>
                <c:pt idx="122">
                  <c:v>-0.76692986738948665</c:v>
                </c:pt>
                <c:pt idx="123">
                  <c:v>-0.5811081153531733</c:v>
                </c:pt>
                <c:pt idx="124">
                  <c:v>-0.62250403393967979</c:v>
                </c:pt>
                <c:pt idx="125">
                  <c:v>-0.32600355895311961</c:v>
                </c:pt>
                <c:pt idx="126">
                  <c:v>-0.46490477209501396</c:v>
                </c:pt>
                <c:pt idx="127">
                  <c:v>-0.45754779343716118</c:v>
                </c:pt>
                <c:pt idx="128">
                  <c:v>-0.12103617074843334</c:v>
                </c:pt>
                <c:pt idx="129">
                  <c:v>-0.24963889219524593</c:v>
                </c:pt>
                <c:pt idx="130">
                  <c:v>-0.28162583447654932</c:v>
                </c:pt>
                <c:pt idx="131">
                  <c:v>-0.35453548853590838</c:v>
                </c:pt>
                <c:pt idx="132">
                  <c:v>-1.0631658599782567</c:v>
                </c:pt>
                <c:pt idx="133">
                  <c:v>-1.4618978625034598</c:v>
                </c:pt>
                <c:pt idx="134">
                  <c:v>-1.5209634834802412</c:v>
                </c:pt>
                <c:pt idx="135">
                  <c:v>-1.7371535280046375</c:v>
                </c:pt>
                <c:pt idx="136">
                  <c:v>-1.3005990679023949</c:v>
                </c:pt>
                <c:pt idx="137">
                  <c:v>-1.5383306631126739</c:v>
                </c:pt>
                <c:pt idx="138">
                  <c:v>-1.5455415183685868</c:v>
                </c:pt>
                <c:pt idx="139">
                  <c:v>-0.48933313712773163</c:v>
                </c:pt>
                <c:pt idx="140">
                  <c:v>-6.7603260883992267E-2</c:v>
                </c:pt>
                <c:pt idx="141">
                  <c:v>0.22468504048895033</c:v>
                </c:pt>
                <c:pt idx="142">
                  <c:v>-0.48075796969058149</c:v>
                </c:pt>
                <c:pt idx="143">
                  <c:v>-1.1038172323377444</c:v>
                </c:pt>
                <c:pt idx="144">
                  <c:v>-2.0906468332661667</c:v>
                </c:pt>
                <c:pt idx="145">
                  <c:v>0</c:v>
                </c:pt>
                <c:pt idx="146">
                  <c:v>0</c:v>
                </c:pt>
                <c:pt idx="149">
                  <c:v>-0.10021967656659178</c:v>
                </c:pt>
                <c:pt idx="150">
                  <c:v>-4.1529304420794444E-2</c:v>
                </c:pt>
                <c:pt idx="151">
                  <c:v>7.2583908510402778E-2</c:v>
                </c:pt>
                <c:pt idx="152">
                  <c:v>-0.34741750401509319</c:v>
                </c:pt>
                <c:pt idx="153">
                  <c:v>-9.5343513811097305E-2</c:v>
                </c:pt>
                <c:pt idx="154">
                  <c:v>-0.10916986911612393</c:v>
                </c:pt>
                <c:pt idx="155">
                  <c:v>1.223339772934853E-2</c:v>
                </c:pt>
                <c:pt idx="156">
                  <c:v>-5.7424400159434653E-2</c:v>
                </c:pt>
                <c:pt idx="157">
                  <c:v>-2.8854370512313054E-2</c:v>
                </c:pt>
                <c:pt idx="158">
                  <c:v>-2.2895622202682334E-2</c:v>
                </c:pt>
                <c:pt idx="159">
                  <c:v>-0.11694598469572229</c:v>
                </c:pt>
                <c:pt idx="160">
                  <c:v>-0.20713311952371505</c:v>
                </c:pt>
                <c:pt idx="161">
                  <c:v>-0.17760694301614427</c:v>
                </c:pt>
                <c:pt idx="162">
                  <c:v>-0.24911066884885311</c:v>
                </c:pt>
                <c:pt idx="163">
                  <c:v>-0.24559999014131242</c:v>
                </c:pt>
                <c:pt idx="164">
                  <c:v>-0.29314772206373857</c:v>
                </c:pt>
                <c:pt idx="165">
                  <c:v>-0.47471659252334558</c:v>
                </c:pt>
                <c:pt idx="166">
                  <c:v>-0.49376714625544904</c:v>
                </c:pt>
                <c:pt idx="167">
                  <c:v>-0.58272478827529972</c:v>
                </c:pt>
                <c:pt idx="168">
                  <c:v>-0.5328510769286483</c:v>
                </c:pt>
                <c:pt idx="169">
                  <c:v>-0.39548710611376059</c:v>
                </c:pt>
                <c:pt idx="170">
                  <c:v>-0.38711240624519999</c:v>
                </c:pt>
                <c:pt idx="171">
                  <c:v>-0.27229668914375571</c:v>
                </c:pt>
                <c:pt idx="172">
                  <c:v>-0.12082273466666556</c:v>
                </c:pt>
                <c:pt idx="173">
                  <c:v>-0.13610898343352357</c:v>
                </c:pt>
                <c:pt idx="174">
                  <c:v>-0.25695665969434744</c:v>
                </c:pt>
                <c:pt idx="175">
                  <c:v>-0.46312771024678839</c:v>
                </c:pt>
                <c:pt idx="176">
                  <c:v>-0.50038422867247034</c:v>
                </c:pt>
                <c:pt idx="177">
                  <c:v>-0.47538679556483782</c:v>
                </c:pt>
                <c:pt idx="178">
                  <c:v>-0.20762123300586677</c:v>
                </c:pt>
                <c:pt idx="179">
                  <c:v>-2.821218907950504E-2</c:v>
                </c:pt>
                <c:pt idx="180">
                  <c:v>-0.11601250134180904</c:v>
                </c:pt>
                <c:pt idx="181">
                  <c:v>-0.17403212807601182</c:v>
                </c:pt>
                <c:pt idx="182">
                  <c:v>0</c:v>
                </c:pt>
                <c:pt idx="183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A-9C63-420C-8CFE-CDC366C8C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'37. ábra'!$B$8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B-9C63-420C-8CFE-CDC366C8C13F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C-9C63-420C-8CFE-CDC366C8C13F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D-9C63-420C-8CFE-CDC366C8C13F}"/>
              </c:ext>
            </c:extLst>
          </c:dPt>
          <c:cat>
            <c:multiLvlStrRef>
              <c:f>'72. adat'!#REF!</c:f>
              <c:extLst/>
            </c:multiLvlStrRef>
          </c:cat>
          <c:val>
            <c:numRef>
              <c:f>('37. ábra'!$C$8:$AN$8,'37. ábra'!$AO$8:$BY$8,'37. ábra'!$BZ$8:$DJ$8,'37. ábra'!$DK$8:$EU$8,'37. ábra'!$EV$8:$GD$8)</c:f>
              <c:numCache>
                <c:formatCode>0.0</c:formatCode>
                <c:ptCount val="184"/>
                <c:pt idx="0">
                  <c:v>-5.893483557851293</c:v>
                </c:pt>
                <c:pt idx="1">
                  <c:v>-6.2230929175841458</c:v>
                </c:pt>
                <c:pt idx="2">
                  <c:v>-5.7845568560836096</c:v>
                </c:pt>
                <c:pt idx="3">
                  <c:v>-3.3246520714524967</c:v>
                </c:pt>
                <c:pt idx="4">
                  <c:v>-2.3728452899724735</c:v>
                </c:pt>
                <c:pt idx="5">
                  <c:v>-2.650999486496147</c:v>
                </c:pt>
                <c:pt idx="6">
                  <c:v>-1.540362526130352</c:v>
                </c:pt>
                <c:pt idx="7">
                  <c:v>-1.7118441801296318</c:v>
                </c:pt>
                <c:pt idx="8">
                  <c:v>-2.6229838774964809</c:v>
                </c:pt>
                <c:pt idx="9">
                  <c:v>-1.1748732434760283</c:v>
                </c:pt>
                <c:pt idx="10">
                  <c:v>-1.1609241170392508</c:v>
                </c:pt>
                <c:pt idx="11">
                  <c:v>-1.0847237418117177</c:v>
                </c:pt>
                <c:pt idx="12">
                  <c:v>0.31246652438723188</c:v>
                </c:pt>
                <c:pt idx="13">
                  <c:v>0.23564614726914873</c:v>
                </c:pt>
                <c:pt idx="14">
                  <c:v>4.3263398977610668E-2</c:v>
                </c:pt>
                <c:pt idx="15">
                  <c:v>0.19988770663985797</c:v>
                </c:pt>
                <c:pt idx="16">
                  <c:v>-0.1628332641168298</c:v>
                </c:pt>
                <c:pt idx="17">
                  <c:v>1.3887105655475505</c:v>
                </c:pt>
                <c:pt idx="18">
                  <c:v>0.99642924467116467</c:v>
                </c:pt>
                <c:pt idx="19">
                  <c:v>1.2260757409094543</c:v>
                </c:pt>
                <c:pt idx="20">
                  <c:v>0.76180758384490532</c:v>
                </c:pt>
                <c:pt idx="21">
                  <c:v>1.0615610278335479</c:v>
                </c:pt>
                <c:pt idx="22">
                  <c:v>3.0000486478807145</c:v>
                </c:pt>
                <c:pt idx="23">
                  <c:v>3.9876958621592338</c:v>
                </c:pt>
                <c:pt idx="24">
                  <c:v>5.0809728429556822</c:v>
                </c:pt>
                <c:pt idx="25">
                  <c:v>5.5456095558469265</c:v>
                </c:pt>
                <c:pt idx="26">
                  <c:v>7.1170101294791692</c:v>
                </c:pt>
                <c:pt idx="27">
                  <c:v>8.8501175210337895</c:v>
                </c:pt>
                <c:pt idx="28">
                  <c:v>7.870040841352095</c:v>
                </c:pt>
                <c:pt idx="29">
                  <c:v>5.7411899878550905</c:v>
                </c:pt>
                <c:pt idx="30">
                  <c:v>2.3980696966846327</c:v>
                </c:pt>
                <c:pt idx="31">
                  <c:v>0.33898903774023703</c:v>
                </c:pt>
                <c:pt idx="32">
                  <c:v>-0.62702884797707836</c:v>
                </c:pt>
                <c:pt idx="33">
                  <c:v>-0.80789765079621345</c:v>
                </c:pt>
                <c:pt idx="34">
                  <c:v>-0.64369118074407483</c:v>
                </c:pt>
                <c:pt idx="35">
                  <c:v>-0.50384586604541926</c:v>
                </c:pt>
                <c:pt idx="38">
                  <c:v>-3.9106786882180415</c:v>
                </c:pt>
                <c:pt idx="39">
                  <c:v>-2.859215776803087</c:v>
                </c:pt>
                <c:pt idx="40">
                  <c:v>-3.2546903892121053</c:v>
                </c:pt>
                <c:pt idx="41">
                  <c:v>-2.5211603868849419</c:v>
                </c:pt>
                <c:pt idx="42">
                  <c:v>-1.8597138265704118</c:v>
                </c:pt>
                <c:pt idx="43">
                  <c:v>-2.6554288365270526</c:v>
                </c:pt>
                <c:pt idx="44">
                  <c:v>-2.4421871282557901</c:v>
                </c:pt>
                <c:pt idx="45">
                  <c:v>-2.1817511868762995</c:v>
                </c:pt>
                <c:pt idx="46">
                  <c:v>-1.9022423349809086</c:v>
                </c:pt>
                <c:pt idx="47">
                  <c:v>-1.7070243408401802</c:v>
                </c:pt>
                <c:pt idx="48">
                  <c:v>-0.82990935667801113</c:v>
                </c:pt>
                <c:pt idx="49">
                  <c:v>-1.1241134635484133</c:v>
                </c:pt>
                <c:pt idx="50">
                  <c:v>-0.17116784982689173</c:v>
                </c:pt>
                <c:pt idx="51">
                  <c:v>-0.60130152553181049</c:v>
                </c:pt>
                <c:pt idx="52">
                  <c:v>-0.41930633569514825</c:v>
                </c:pt>
                <c:pt idx="53">
                  <c:v>-0.14480138193347758</c:v>
                </c:pt>
                <c:pt idx="54">
                  <c:v>-1.5548373318639634</c:v>
                </c:pt>
                <c:pt idx="55">
                  <c:v>-0.7062295444335901</c:v>
                </c:pt>
                <c:pt idx="56">
                  <c:v>-3.5648682543800914</c:v>
                </c:pt>
                <c:pt idx="57">
                  <c:v>-2.8507947747306113</c:v>
                </c:pt>
                <c:pt idx="58">
                  <c:v>-2.2730240191500357</c:v>
                </c:pt>
                <c:pt idx="59">
                  <c:v>-2.6499978389592429</c:v>
                </c:pt>
                <c:pt idx="60">
                  <c:v>0.38016323743909608</c:v>
                </c:pt>
                <c:pt idx="61">
                  <c:v>0.30966003618252802</c:v>
                </c:pt>
                <c:pt idx="62">
                  <c:v>1.3388265947741533</c:v>
                </c:pt>
                <c:pt idx="63">
                  <c:v>2.5527337797934031</c:v>
                </c:pt>
                <c:pt idx="64">
                  <c:v>4.3648880641681291</c:v>
                </c:pt>
                <c:pt idx="65">
                  <c:v>4.145291447949913</c:v>
                </c:pt>
                <c:pt idx="66">
                  <c:v>3.1836234015916265</c:v>
                </c:pt>
                <c:pt idx="67">
                  <c:v>1.9519807649390191</c:v>
                </c:pt>
                <c:pt idx="68">
                  <c:v>-0.92754498607549152</c:v>
                </c:pt>
                <c:pt idx="69">
                  <c:v>-1.9061183462157762</c:v>
                </c:pt>
                <c:pt idx="70">
                  <c:v>-2.3344910070623577</c:v>
                </c:pt>
                <c:pt idx="71">
                  <c:v>-2.5974458085135912</c:v>
                </c:pt>
                <c:pt idx="72">
                  <c:v>-2.0467643372453539</c:v>
                </c:pt>
                <c:pt idx="75">
                  <c:v>-0.14433072698910557</c:v>
                </c:pt>
                <c:pt idx="76">
                  <c:v>-0.63623218825065897</c:v>
                </c:pt>
                <c:pt idx="77">
                  <c:v>0.29982321292750796</c:v>
                </c:pt>
                <c:pt idx="78">
                  <c:v>-0.6573937739594421</c:v>
                </c:pt>
                <c:pt idx="79">
                  <c:v>-1.0797446449351573</c:v>
                </c:pt>
                <c:pt idx="80">
                  <c:v>-0.17110395510876786</c:v>
                </c:pt>
                <c:pt idx="81">
                  <c:v>-0.40511115790937702</c:v>
                </c:pt>
                <c:pt idx="82">
                  <c:v>0.60101462364519243</c:v>
                </c:pt>
                <c:pt idx="83">
                  <c:v>1.0163539493092062</c:v>
                </c:pt>
                <c:pt idx="84">
                  <c:v>0.35379570134734573</c:v>
                </c:pt>
                <c:pt idx="85">
                  <c:v>0.48679697441429348</c:v>
                </c:pt>
                <c:pt idx="86">
                  <c:v>0.20388834993759886</c:v>
                </c:pt>
                <c:pt idx="87">
                  <c:v>0.36513713946978149</c:v>
                </c:pt>
                <c:pt idx="88">
                  <c:v>0.35629931839647588</c:v>
                </c:pt>
                <c:pt idx="89">
                  <c:v>-0.24062795284941152</c:v>
                </c:pt>
                <c:pt idx="90">
                  <c:v>-0.75368938437434363</c:v>
                </c:pt>
                <c:pt idx="91">
                  <c:v>-1.7969675347645333</c:v>
                </c:pt>
                <c:pt idx="92">
                  <c:v>-2.6863725814969648</c:v>
                </c:pt>
                <c:pt idx="93">
                  <c:v>-2.827835611434184</c:v>
                </c:pt>
                <c:pt idx="94">
                  <c:v>-3.2191383809162351</c:v>
                </c:pt>
                <c:pt idx="95">
                  <c:v>-2.7680121987377695</c:v>
                </c:pt>
                <c:pt idx="96">
                  <c:v>-1.9179967087940546</c:v>
                </c:pt>
                <c:pt idx="97">
                  <c:v>-1.307486406992076</c:v>
                </c:pt>
                <c:pt idx="98">
                  <c:v>0.64777275136628576</c:v>
                </c:pt>
                <c:pt idx="99">
                  <c:v>2.3569164267768485</c:v>
                </c:pt>
                <c:pt idx="100">
                  <c:v>3.3973878515905045</c:v>
                </c:pt>
                <c:pt idx="101">
                  <c:v>3.346207821717706</c:v>
                </c:pt>
                <c:pt idx="102">
                  <c:v>2.3046125972081235</c:v>
                </c:pt>
                <c:pt idx="103">
                  <c:v>0.45129886840731454</c:v>
                </c:pt>
                <c:pt idx="104">
                  <c:v>-0.7090171713672232</c:v>
                </c:pt>
                <c:pt idx="105">
                  <c:v>-1.3664408844214668</c:v>
                </c:pt>
                <c:pt idx="106">
                  <c:v>-1.3861298006580594</c:v>
                </c:pt>
                <c:pt idx="107">
                  <c:v>-1.1651084395118994</c:v>
                </c:pt>
                <c:pt idx="108">
                  <c:v>-0.91476792739508284</c:v>
                </c:pt>
                <c:pt idx="109">
                  <c:v>6.3043729234092682E-2</c:v>
                </c:pt>
                <c:pt idx="112">
                  <c:v>1.0618741620936423</c:v>
                </c:pt>
                <c:pt idx="113">
                  <c:v>-0.36635494683851072</c:v>
                </c:pt>
                <c:pt idx="114">
                  <c:v>0.13352480905706399</c:v>
                </c:pt>
                <c:pt idx="115">
                  <c:v>2.0327977309899965</c:v>
                </c:pt>
                <c:pt idx="116">
                  <c:v>2.7435525116267181</c:v>
                </c:pt>
                <c:pt idx="117">
                  <c:v>3.5265533972392085</c:v>
                </c:pt>
                <c:pt idx="118">
                  <c:v>4.4352480930803075</c:v>
                </c:pt>
                <c:pt idx="119">
                  <c:v>3.0896747190455791</c:v>
                </c:pt>
                <c:pt idx="120">
                  <c:v>3.7927614694453924</c:v>
                </c:pt>
                <c:pt idx="121">
                  <c:v>3.7296764338603663</c:v>
                </c:pt>
                <c:pt idx="122">
                  <c:v>3.8557502904187082</c:v>
                </c:pt>
                <c:pt idx="123">
                  <c:v>2.3741689356394513</c:v>
                </c:pt>
                <c:pt idx="124">
                  <c:v>0.8266574088023948</c:v>
                </c:pt>
                <c:pt idx="125">
                  <c:v>1.0031542813731213</c:v>
                </c:pt>
                <c:pt idx="126">
                  <c:v>0.14294885512518726</c:v>
                </c:pt>
                <c:pt idx="127">
                  <c:v>1.4874005129696717</c:v>
                </c:pt>
                <c:pt idx="128">
                  <c:v>1.4786638196655866</c:v>
                </c:pt>
                <c:pt idx="129">
                  <c:v>1.0366233551767363</c:v>
                </c:pt>
                <c:pt idx="130">
                  <c:v>-0.91080355104574928</c:v>
                </c:pt>
                <c:pt idx="131">
                  <c:v>-1.7419312430158418</c:v>
                </c:pt>
                <c:pt idx="132">
                  <c:v>-1.8154435839066452</c:v>
                </c:pt>
                <c:pt idx="133">
                  <c:v>-0.90127305582235839</c:v>
                </c:pt>
                <c:pt idx="134">
                  <c:v>2.5746610722722578</c:v>
                </c:pt>
                <c:pt idx="135">
                  <c:v>2.8945693355917372</c:v>
                </c:pt>
                <c:pt idx="136">
                  <c:v>5.7953915629262269</c:v>
                </c:pt>
                <c:pt idx="137">
                  <c:v>5.918626797672891</c:v>
                </c:pt>
                <c:pt idx="138">
                  <c:v>5.5774896249227819</c:v>
                </c:pt>
                <c:pt idx="139">
                  <c:v>7.1724047721562449</c:v>
                </c:pt>
                <c:pt idx="140">
                  <c:v>4.8808846470693901</c:v>
                </c:pt>
                <c:pt idx="141">
                  <c:v>5.5210169646248088</c:v>
                </c:pt>
                <c:pt idx="142">
                  <c:v>2.6148482019467898</c:v>
                </c:pt>
                <c:pt idx="143">
                  <c:v>2.1506863468514603</c:v>
                </c:pt>
                <c:pt idx="144">
                  <c:v>2.3120169498964569</c:v>
                </c:pt>
                <c:pt idx="145">
                  <c:v>-0.27345434663578894</c:v>
                </c:pt>
                <c:pt idx="146">
                  <c:v>1.7418157241499599</c:v>
                </c:pt>
                <c:pt idx="149">
                  <c:v>-0.3739466074243234</c:v>
                </c:pt>
                <c:pt idx="150">
                  <c:v>-0.49829058054303232</c:v>
                </c:pt>
                <c:pt idx="151">
                  <c:v>0.25549535795661787</c:v>
                </c:pt>
                <c:pt idx="152">
                  <c:v>0.11558692005039024</c:v>
                </c:pt>
                <c:pt idx="153">
                  <c:v>0.44859298297412248</c:v>
                </c:pt>
                <c:pt idx="154">
                  <c:v>1.5584841440905168</c:v>
                </c:pt>
                <c:pt idx="155">
                  <c:v>2.0892539841574731</c:v>
                </c:pt>
                <c:pt idx="156">
                  <c:v>2.0715221172575093</c:v>
                </c:pt>
                <c:pt idx="157">
                  <c:v>2.4274664013051055</c:v>
                </c:pt>
                <c:pt idx="158">
                  <c:v>2.0344175225084546</c:v>
                </c:pt>
                <c:pt idx="159">
                  <c:v>2.4282840784460835</c:v>
                </c:pt>
                <c:pt idx="160">
                  <c:v>2.5992757372964252</c:v>
                </c:pt>
                <c:pt idx="161">
                  <c:v>2.0164845166965777</c:v>
                </c:pt>
                <c:pt idx="162">
                  <c:v>2.5008080588537362</c:v>
                </c:pt>
                <c:pt idx="163">
                  <c:v>2.1357751233362894</c:v>
                </c:pt>
                <c:pt idx="164">
                  <c:v>2.0308946635276528</c:v>
                </c:pt>
                <c:pt idx="165">
                  <c:v>2.1885068105297738</c:v>
                </c:pt>
                <c:pt idx="166">
                  <c:v>2.0951120653375015</c:v>
                </c:pt>
                <c:pt idx="167">
                  <c:v>2.2611027915823501</c:v>
                </c:pt>
                <c:pt idx="168">
                  <c:v>3.4341303540872592</c:v>
                </c:pt>
                <c:pt idx="169">
                  <c:v>4.3511220896242708</c:v>
                </c:pt>
                <c:pt idx="170">
                  <c:v>4.8513876900245103</c:v>
                </c:pt>
                <c:pt idx="171">
                  <c:v>5.0321557980561069</c:v>
                </c:pt>
                <c:pt idx="172">
                  <c:v>5.9372911418966972</c:v>
                </c:pt>
                <c:pt idx="173">
                  <c:v>6.8421833581302467</c:v>
                </c:pt>
                <c:pt idx="174">
                  <c:v>6.9790322133468043</c:v>
                </c:pt>
                <c:pt idx="175">
                  <c:v>6.6691424950067715</c:v>
                </c:pt>
                <c:pt idx="176">
                  <c:v>6.6115714207662286</c:v>
                </c:pt>
                <c:pt idx="177">
                  <c:v>5.6360978821343553</c:v>
                </c:pt>
                <c:pt idx="178">
                  <c:v>4.4150220302926488</c:v>
                </c:pt>
                <c:pt idx="179">
                  <c:v>4.3424278548775277</c:v>
                </c:pt>
                <c:pt idx="180">
                  <c:v>3.226973631447315</c:v>
                </c:pt>
                <c:pt idx="181">
                  <c:v>2.8445951268580294</c:v>
                </c:pt>
                <c:pt idx="182">
                  <c:v>3.2557141146992175</c:v>
                </c:pt>
                <c:pt idx="183">
                  <c:v>4.4781348196971447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E-9C63-420C-8CFE-CDC366C8C13F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184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f>('37. ábra'!$C$10:$AN$10,'37. ábra'!$AO$10:$BY$10,'37. ábra'!$BZ$10:$DJ$10,'37. ábra'!$DK$10:$EU$10,'37. ábra'!$EV$10:$FJ$10)</c:f>
              <c:numCache>
                <c:formatCode>0</c:formatCode>
                <c:ptCount val="16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F-9C63-420C-8CFE-CDC366C8C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437567639963572E-2"/>
              <c:y val="1.011613713249398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904839578265946"/>
              <c:y val="1.01185784535974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332616049942456"/>
          <c:w val="1"/>
          <c:h val="6.673804624559689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45901307233295E-2"/>
          <c:y val="7.2538888888888889E-2"/>
          <c:w val="0.86613686366511289"/>
          <c:h val="0.642313326125623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'37. ábra'!$A$6</c:f>
              <c:strCache>
                <c:ptCount val="1"/>
                <c:pt idx="0">
                  <c:v>Nettó FDI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889-4F90-B9F1-D92CE3BBF2E7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889-4F90-B9F1-D92CE3BBF2E7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3-F889-4F90-B9F1-D92CE3BBF2E7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889-4F90-B9F1-D92CE3BBF2E7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889-4F90-B9F1-D92CE3BBF2E7}"/>
              </c:ext>
            </c:extLst>
          </c:dPt>
          <c:dPt>
            <c:idx val="6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889-4F90-B9F1-D92CE3BBF2E7}"/>
              </c:ext>
            </c:extLst>
          </c:dPt>
          <c:dPt>
            <c:idx val="7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889-4F90-B9F1-D92CE3BBF2E7}"/>
              </c:ext>
            </c:extLst>
          </c:dPt>
          <c:cat>
            <c:multiLvlStrRef>
              <c:f>'37.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('37. ábra'!$C$6:$AN$6,'37. ábra'!$AO$6:$BY$6,'37. ábra'!$BZ$6:$DJ$6,'37. ábra'!$DK$6:$EU$6,'37. ábra'!$EV$6:$GD$6)</c:f>
              <c:numCache>
                <c:formatCode>0.0</c:formatCode>
                <c:ptCount val="184"/>
                <c:pt idx="0">
                  <c:v>1.4167940850965917</c:v>
                </c:pt>
                <c:pt idx="1">
                  <c:v>1.5192896917709138</c:v>
                </c:pt>
                <c:pt idx="2">
                  <c:v>1.794553295678365</c:v>
                </c:pt>
                <c:pt idx="3">
                  <c:v>2.0585987198555911</c:v>
                </c:pt>
                <c:pt idx="4">
                  <c:v>2.241833042103984</c:v>
                </c:pt>
                <c:pt idx="5">
                  <c:v>2.0624973600526548</c:v>
                </c:pt>
                <c:pt idx="6">
                  <c:v>1.5325483094363808</c:v>
                </c:pt>
                <c:pt idx="7">
                  <c:v>1.4099992802015513</c:v>
                </c:pt>
                <c:pt idx="8">
                  <c:v>1.1611063477896331</c:v>
                </c:pt>
                <c:pt idx="9">
                  <c:v>1.7458156584467266</c:v>
                </c:pt>
                <c:pt idx="10">
                  <c:v>2.4738604022092958</c:v>
                </c:pt>
                <c:pt idx="11">
                  <c:v>1.768394123643281</c:v>
                </c:pt>
                <c:pt idx="12">
                  <c:v>1.8769533058979955</c:v>
                </c:pt>
                <c:pt idx="13">
                  <c:v>1.3771749968074796</c:v>
                </c:pt>
                <c:pt idx="14">
                  <c:v>-0.1199524641243319</c:v>
                </c:pt>
                <c:pt idx="15">
                  <c:v>0.4709279718468371</c:v>
                </c:pt>
                <c:pt idx="16">
                  <c:v>1.0218989126039115</c:v>
                </c:pt>
                <c:pt idx="17">
                  <c:v>2.1408362497866489</c:v>
                </c:pt>
                <c:pt idx="18">
                  <c:v>2.5253885057075696</c:v>
                </c:pt>
                <c:pt idx="19">
                  <c:v>1.5268662826481603</c:v>
                </c:pt>
                <c:pt idx="20">
                  <c:v>0.4625408753352005</c:v>
                </c:pt>
                <c:pt idx="21">
                  <c:v>-6.2432243977143462E-2</c:v>
                </c:pt>
                <c:pt idx="22">
                  <c:v>0.42782833602147807</c:v>
                </c:pt>
                <c:pt idx="23">
                  <c:v>2.1846023352809012</c:v>
                </c:pt>
                <c:pt idx="24">
                  <c:v>1.5383933406450971</c:v>
                </c:pt>
                <c:pt idx="25">
                  <c:v>1.968052559149847</c:v>
                </c:pt>
                <c:pt idx="26">
                  <c:v>3.2770447964402836</c:v>
                </c:pt>
                <c:pt idx="27">
                  <c:v>2.7424178030029349</c:v>
                </c:pt>
                <c:pt idx="28">
                  <c:v>1.906768902399586</c:v>
                </c:pt>
                <c:pt idx="29">
                  <c:v>0.90214914068877816</c:v>
                </c:pt>
                <c:pt idx="30">
                  <c:v>-0.12761167837149928</c:v>
                </c:pt>
                <c:pt idx="31">
                  <c:v>0.70439991992345341</c:v>
                </c:pt>
                <c:pt idx="32">
                  <c:v>2.3244025366903003</c:v>
                </c:pt>
                <c:pt idx="33">
                  <c:v>1.4106413226066554</c:v>
                </c:pt>
                <c:pt idx="34">
                  <c:v>1.3179182666035418</c:v>
                </c:pt>
                <c:pt idx="35">
                  <c:v>0.39727643787345823</c:v>
                </c:pt>
                <c:pt idx="38">
                  <c:v>-0.95315542637761719</c:v>
                </c:pt>
                <c:pt idx="39">
                  <c:v>1.0416015156356788</c:v>
                </c:pt>
                <c:pt idx="40">
                  <c:v>2.7680061335858928</c:v>
                </c:pt>
                <c:pt idx="41">
                  <c:v>3.8518798037553093</c:v>
                </c:pt>
                <c:pt idx="42">
                  <c:v>4.5907378158533785</c:v>
                </c:pt>
                <c:pt idx="43">
                  <c:v>2.6669863896310386</c:v>
                </c:pt>
                <c:pt idx="44">
                  <c:v>1.1621134319766853</c:v>
                </c:pt>
                <c:pt idx="45">
                  <c:v>0.8676860048581484</c:v>
                </c:pt>
                <c:pt idx="46">
                  <c:v>-0.23735529925147097</c:v>
                </c:pt>
                <c:pt idx="47">
                  <c:v>5.0590633601913385E-3</c:v>
                </c:pt>
                <c:pt idx="48">
                  <c:v>0.68999490789163009</c:v>
                </c:pt>
                <c:pt idx="49">
                  <c:v>0.92402642029709958</c:v>
                </c:pt>
                <c:pt idx="50">
                  <c:v>1.6574406964614221</c:v>
                </c:pt>
                <c:pt idx="51">
                  <c:v>2.1828803246910149</c:v>
                </c:pt>
                <c:pt idx="52">
                  <c:v>2.4613277455487359</c:v>
                </c:pt>
                <c:pt idx="53">
                  <c:v>2.3273269673612802</c:v>
                </c:pt>
                <c:pt idx="54">
                  <c:v>2.1266438897054463</c:v>
                </c:pt>
                <c:pt idx="55">
                  <c:v>2.2388372325178438</c:v>
                </c:pt>
                <c:pt idx="56">
                  <c:v>1.4234201744797021</c:v>
                </c:pt>
                <c:pt idx="57">
                  <c:v>2.5322040360576272</c:v>
                </c:pt>
                <c:pt idx="58">
                  <c:v>1.822970975726967</c:v>
                </c:pt>
                <c:pt idx="59">
                  <c:v>1.5200760686346544</c:v>
                </c:pt>
                <c:pt idx="60">
                  <c:v>1.7930368689143474</c:v>
                </c:pt>
                <c:pt idx="61">
                  <c:v>0.4612805104718477</c:v>
                </c:pt>
                <c:pt idx="62">
                  <c:v>0.76736528824618966</c:v>
                </c:pt>
                <c:pt idx="63">
                  <c:v>0.34137531919493069</c:v>
                </c:pt>
                <c:pt idx="64">
                  <c:v>0.23301053737083247</c:v>
                </c:pt>
                <c:pt idx="65">
                  <c:v>1.1905554078766252</c:v>
                </c:pt>
                <c:pt idx="66">
                  <c:v>1.7411172387995573</c:v>
                </c:pt>
                <c:pt idx="67">
                  <c:v>1.6435160674986435</c:v>
                </c:pt>
                <c:pt idx="68">
                  <c:v>1.009786265259413</c:v>
                </c:pt>
                <c:pt idx="69">
                  <c:v>0.21940590565199444</c:v>
                </c:pt>
                <c:pt idx="70">
                  <c:v>0.22061965676891454</c:v>
                </c:pt>
                <c:pt idx="71">
                  <c:v>-0.11027475525658835</c:v>
                </c:pt>
                <c:pt idx="72">
                  <c:v>0.60957576518913004</c:v>
                </c:pt>
                <c:pt idx="75">
                  <c:v>2.4743996901447423</c:v>
                </c:pt>
                <c:pt idx="76">
                  <c:v>2.9733902376454675</c:v>
                </c:pt>
                <c:pt idx="77">
                  <c:v>2.8276821271259767</c:v>
                </c:pt>
                <c:pt idx="78">
                  <c:v>0.8238353068398887</c:v>
                </c:pt>
                <c:pt idx="79">
                  <c:v>0.28512767179544618</c:v>
                </c:pt>
                <c:pt idx="80">
                  <c:v>-0.35919520935783084</c:v>
                </c:pt>
                <c:pt idx="81">
                  <c:v>-2.1890216953699557E-2</c:v>
                </c:pt>
                <c:pt idx="82">
                  <c:v>1.5883029587543622</c:v>
                </c:pt>
                <c:pt idx="83">
                  <c:v>2.0925399278936672</c:v>
                </c:pt>
                <c:pt idx="84">
                  <c:v>2.9505888455655707</c:v>
                </c:pt>
                <c:pt idx="85">
                  <c:v>3.3003123122735172</c:v>
                </c:pt>
                <c:pt idx="86">
                  <c:v>2.9217512204814984</c:v>
                </c:pt>
                <c:pt idx="87">
                  <c:v>3.4525448366062355</c:v>
                </c:pt>
                <c:pt idx="88">
                  <c:v>2.7969380912597055</c:v>
                </c:pt>
                <c:pt idx="89">
                  <c:v>2.5878812457998928</c:v>
                </c:pt>
                <c:pt idx="90">
                  <c:v>2.2492203773572288</c:v>
                </c:pt>
                <c:pt idx="91">
                  <c:v>2.0001698089575877</c:v>
                </c:pt>
                <c:pt idx="92">
                  <c:v>2.4065092960617229</c:v>
                </c:pt>
                <c:pt idx="93">
                  <c:v>2.1434322088614062</c:v>
                </c:pt>
                <c:pt idx="94">
                  <c:v>2.4979001735154429</c:v>
                </c:pt>
                <c:pt idx="95">
                  <c:v>2.8378820586269593</c:v>
                </c:pt>
                <c:pt idx="96">
                  <c:v>2.6679695109852037</c:v>
                </c:pt>
                <c:pt idx="97">
                  <c:v>3.5796817053326921</c:v>
                </c:pt>
                <c:pt idx="98">
                  <c:v>3.960062193047948</c:v>
                </c:pt>
                <c:pt idx="99">
                  <c:v>4.4099825907501069</c:v>
                </c:pt>
                <c:pt idx="100">
                  <c:v>5.0822715201501421</c:v>
                </c:pt>
                <c:pt idx="101">
                  <c:v>4.6460627859615906</c:v>
                </c:pt>
                <c:pt idx="102">
                  <c:v>4.1198144515434825</c:v>
                </c:pt>
                <c:pt idx="103">
                  <c:v>3.5898178716645952</c:v>
                </c:pt>
                <c:pt idx="104">
                  <c:v>2.9746909975523579</c:v>
                </c:pt>
                <c:pt idx="105">
                  <c:v>3.0675519053448381</c:v>
                </c:pt>
                <c:pt idx="106">
                  <c:v>2.4081043726877187</c:v>
                </c:pt>
                <c:pt idx="107">
                  <c:v>1.9517419984532911</c:v>
                </c:pt>
                <c:pt idx="108">
                  <c:v>1.6306601383414345</c:v>
                </c:pt>
                <c:pt idx="109">
                  <c:v>1.2193427700399568</c:v>
                </c:pt>
                <c:pt idx="112">
                  <c:v>-8.7891193178653043E-2</c:v>
                </c:pt>
                <c:pt idx="113">
                  <c:v>2.6352927268383605E-2</c:v>
                </c:pt>
                <c:pt idx="114">
                  <c:v>0.79118982162265838</c:v>
                </c:pt>
                <c:pt idx="115">
                  <c:v>0.78631242993573991</c:v>
                </c:pt>
                <c:pt idx="116">
                  <c:v>1.5703524468749355</c:v>
                </c:pt>
                <c:pt idx="117">
                  <c:v>2.0613139671375644</c:v>
                </c:pt>
                <c:pt idx="118">
                  <c:v>1.9866500735377304</c:v>
                </c:pt>
                <c:pt idx="119">
                  <c:v>2.8042476259527969</c:v>
                </c:pt>
                <c:pt idx="120">
                  <c:v>1.9907933212095026</c:v>
                </c:pt>
                <c:pt idx="121">
                  <c:v>1.0814862037960555</c:v>
                </c:pt>
                <c:pt idx="122">
                  <c:v>1.4527108552059307</c:v>
                </c:pt>
                <c:pt idx="123">
                  <c:v>1.2694431951863068</c:v>
                </c:pt>
                <c:pt idx="124">
                  <c:v>1.4536375327791715</c:v>
                </c:pt>
                <c:pt idx="125">
                  <c:v>2.2722048782909252</c:v>
                </c:pt>
                <c:pt idx="126">
                  <c:v>2.0878450674085172</c:v>
                </c:pt>
                <c:pt idx="127">
                  <c:v>2.3311034136280706</c:v>
                </c:pt>
                <c:pt idx="128">
                  <c:v>2.0220098324770914</c:v>
                </c:pt>
                <c:pt idx="129">
                  <c:v>1.3603603893423066</c:v>
                </c:pt>
                <c:pt idx="130">
                  <c:v>-1.3184142758695732</c:v>
                </c:pt>
                <c:pt idx="131">
                  <c:v>-2.5540549996501296</c:v>
                </c:pt>
                <c:pt idx="132">
                  <c:v>-2.8629282210442009</c:v>
                </c:pt>
                <c:pt idx="133">
                  <c:v>-1.3917943249711042</c:v>
                </c:pt>
                <c:pt idx="134">
                  <c:v>0.8763484879839486</c:v>
                </c:pt>
                <c:pt idx="135">
                  <c:v>1.2632417254234263</c:v>
                </c:pt>
                <c:pt idx="136">
                  <c:v>2.238962065458892</c:v>
                </c:pt>
                <c:pt idx="137">
                  <c:v>2.2498853931840848</c:v>
                </c:pt>
                <c:pt idx="138">
                  <c:v>2.5742046082846874</c:v>
                </c:pt>
                <c:pt idx="139">
                  <c:v>2.3959792385405936</c:v>
                </c:pt>
                <c:pt idx="140">
                  <c:v>0.95936460013644531</c:v>
                </c:pt>
                <c:pt idx="141">
                  <c:v>0.76491089675080814</c:v>
                </c:pt>
                <c:pt idx="142">
                  <c:v>-0.77789600837875739</c:v>
                </c:pt>
                <c:pt idx="143">
                  <c:v>6.8744513659006051E-2</c:v>
                </c:pt>
                <c:pt idx="144">
                  <c:v>0.68557702666576215</c:v>
                </c:pt>
                <c:pt idx="145">
                  <c:v>0.13896602677354503</c:v>
                </c:pt>
                <c:pt idx="146">
                  <c:v>1.3203383654184564</c:v>
                </c:pt>
                <c:pt idx="149">
                  <c:v>1.7486627033869904</c:v>
                </c:pt>
                <c:pt idx="150">
                  <c:v>2.0869696921579237</c:v>
                </c:pt>
                <c:pt idx="151">
                  <c:v>2.2983089763914788</c:v>
                </c:pt>
                <c:pt idx="152">
                  <c:v>2.6946797776623499</c:v>
                </c:pt>
                <c:pt idx="153">
                  <c:v>2.7836338248911918</c:v>
                </c:pt>
                <c:pt idx="154">
                  <c:v>2.358320532104567</c:v>
                </c:pt>
                <c:pt idx="155">
                  <c:v>2.7809668259038043</c:v>
                </c:pt>
                <c:pt idx="156">
                  <c:v>2.6200889782754202</c:v>
                </c:pt>
                <c:pt idx="157">
                  <c:v>2.755380996596136</c:v>
                </c:pt>
                <c:pt idx="158">
                  <c:v>2.4596586854414202</c:v>
                </c:pt>
                <c:pt idx="159">
                  <c:v>2.6918137309229357</c:v>
                </c:pt>
                <c:pt idx="160">
                  <c:v>2.3991262677870893</c:v>
                </c:pt>
                <c:pt idx="161">
                  <c:v>2.2440806422251813</c:v>
                </c:pt>
                <c:pt idx="162">
                  <c:v>2.8196006859988234</c:v>
                </c:pt>
                <c:pt idx="163">
                  <c:v>2.3016840555354476</c:v>
                </c:pt>
                <c:pt idx="164">
                  <c:v>2.1599117041019316</c:v>
                </c:pt>
                <c:pt idx="165">
                  <c:v>1.4260845247051823</c:v>
                </c:pt>
                <c:pt idx="166">
                  <c:v>1.4180614350754717</c:v>
                </c:pt>
                <c:pt idx="167">
                  <c:v>0.9678519500804087</c:v>
                </c:pt>
                <c:pt idx="168">
                  <c:v>1.3328293482295634</c:v>
                </c:pt>
                <c:pt idx="169">
                  <c:v>2.4258579634638391</c:v>
                </c:pt>
                <c:pt idx="170">
                  <c:v>2.3825563610481928</c:v>
                </c:pt>
                <c:pt idx="171">
                  <c:v>3.1833713104093726</c:v>
                </c:pt>
                <c:pt idx="172">
                  <c:v>3.6527707441276016</c:v>
                </c:pt>
                <c:pt idx="173">
                  <c:v>3.8574505030899222</c:v>
                </c:pt>
                <c:pt idx="174">
                  <c:v>3.7138766608033467</c:v>
                </c:pt>
                <c:pt idx="175">
                  <c:v>3.6774180436152273</c:v>
                </c:pt>
                <c:pt idx="176">
                  <c:v>3.3197995908656464</c:v>
                </c:pt>
                <c:pt idx="177">
                  <c:v>2.908772527178539</c:v>
                </c:pt>
                <c:pt idx="178">
                  <c:v>2.4798354434077772</c:v>
                </c:pt>
                <c:pt idx="179">
                  <c:v>2.1959879568012903</c:v>
                </c:pt>
                <c:pt idx="180">
                  <c:v>1.9640691300018629</c:v>
                </c:pt>
                <c:pt idx="181">
                  <c:v>2.0899004405339734</c:v>
                </c:pt>
                <c:pt idx="182">
                  <c:v>1.8602901241156604</c:v>
                </c:pt>
                <c:pt idx="183">
                  <c:v>1.8671163326295057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F889-4F90-B9F1-D92CE3BBF2E7}"/>
            </c:ext>
          </c:extLst>
        </c:ser>
        <c:ser>
          <c:idx val="0"/>
          <c:order val="1"/>
          <c:tx>
            <c:strRef>
              <c:f>'37. ábra'!$A$5</c:f>
              <c:strCache>
                <c:ptCount val="1"/>
                <c:pt idx="0">
                  <c:v>Adósság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'37.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('37. ábra'!$C$5:$AN$5,'37. ábra'!$AO$5:$BY$5,'37. ábra'!$BZ$5:$DJ$5,'37. ábra'!$DK$5:$EU$5,'37. ábra'!$EV$5:$GD$5)</c:f>
              <c:numCache>
                <c:formatCode>0.0</c:formatCode>
                <c:ptCount val="184"/>
                <c:pt idx="0">
                  <c:v>-7.493534752167359</c:v>
                </c:pt>
                <c:pt idx="1">
                  <c:v>-7.4396350929565793</c:v>
                </c:pt>
                <c:pt idx="2">
                  <c:v>-7.2226162159875162</c:v>
                </c:pt>
                <c:pt idx="3">
                  <c:v>-5.2029615922516852</c:v>
                </c:pt>
                <c:pt idx="4">
                  <c:v>-5.1642218786743577</c:v>
                </c:pt>
                <c:pt idx="5">
                  <c:v>-5.0432579602643886</c:v>
                </c:pt>
                <c:pt idx="6">
                  <c:v>-3.5782208800222635</c:v>
                </c:pt>
                <c:pt idx="7">
                  <c:v>-3.333655791435437</c:v>
                </c:pt>
                <c:pt idx="8">
                  <c:v>-3.9889721008900536</c:v>
                </c:pt>
                <c:pt idx="9">
                  <c:v>-3.4031667429738892</c:v>
                </c:pt>
                <c:pt idx="10">
                  <c:v>-3.7773740246969987</c:v>
                </c:pt>
                <c:pt idx="11">
                  <c:v>-3.4606670603911454</c:v>
                </c:pt>
                <c:pt idx="12">
                  <c:v>-2.2554336572335743</c:v>
                </c:pt>
                <c:pt idx="13">
                  <c:v>-1.7661910610917775</c:v>
                </c:pt>
                <c:pt idx="14">
                  <c:v>-0.50596155595016112</c:v>
                </c:pt>
                <c:pt idx="15">
                  <c:v>-0.1602991431371012</c:v>
                </c:pt>
                <c:pt idx="16">
                  <c:v>-0.80952913202678878</c:v>
                </c:pt>
                <c:pt idx="17">
                  <c:v>4.9632621558351242E-2</c:v>
                </c:pt>
                <c:pt idx="18">
                  <c:v>-0.58166305456345135</c:v>
                </c:pt>
                <c:pt idx="19">
                  <c:v>0.49036728001786634</c:v>
                </c:pt>
                <c:pt idx="20">
                  <c:v>1.5830263730759739</c:v>
                </c:pt>
                <c:pt idx="21">
                  <c:v>2.195618902021514</c:v>
                </c:pt>
                <c:pt idx="22">
                  <c:v>3.4908142393129458</c:v>
                </c:pt>
                <c:pt idx="23">
                  <c:v>3.4408644054878592</c:v>
                </c:pt>
                <c:pt idx="24">
                  <c:v>4.955030867356184</c:v>
                </c:pt>
                <c:pt idx="25">
                  <c:v>4.2694347164437154</c:v>
                </c:pt>
                <c:pt idx="26">
                  <c:v>4.3386694809324284</c:v>
                </c:pt>
                <c:pt idx="27">
                  <c:v>6.1041346622441708</c:v>
                </c:pt>
                <c:pt idx="28">
                  <c:v>6.1069547631052359</c:v>
                </c:pt>
                <c:pt idx="29">
                  <c:v>6.02229501547321</c:v>
                </c:pt>
                <c:pt idx="30">
                  <c:v>3.9884210118837835</c:v>
                </c:pt>
                <c:pt idx="31">
                  <c:v>1.6517788971244642</c:v>
                </c:pt>
                <c:pt idx="32">
                  <c:v>-1.1643849203237429</c:v>
                </c:pt>
                <c:pt idx="33">
                  <c:v>-0.28907447619473392</c:v>
                </c:pt>
                <c:pt idx="34">
                  <c:v>-0.17359723000388994</c:v>
                </c:pt>
                <c:pt idx="35">
                  <c:v>1.0979910160028656</c:v>
                </c:pt>
                <c:pt idx="38">
                  <c:v>-2.4024249335994359</c:v>
                </c:pt>
                <c:pt idx="39">
                  <c:v>-3.7867579747704885</c:v>
                </c:pt>
                <c:pt idx="40">
                  <c:v>-5.8882988319126879</c:v>
                </c:pt>
                <c:pt idx="41">
                  <c:v>-6.1108484417816538</c:v>
                </c:pt>
                <c:pt idx="42">
                  <c:v>-6.556960420301718</c:v>
                </c:pt>
                <c:pt idx="43">
                  <c:v>-5.0942885704981036</c:v>
                </c:pt>
                <c:pt idx="44">
                  <c:v>-3.1265247257003694</c:v>
                </c:pt>
                <c:pt idx="45">
                  <c:v>-2.4772394835705054</c:v>
                </c:pt>
                <c:pt idx="46">
                  <c:v>-0.89487431797923289</c:v>
                </c:pt>
                <c:pt idx="47">
                  <c:v>-0.94932119415095162</c:v>
                </c:pt>
                <c:pt idx="48">
                  <c:v>-1.0528906012196408</c:v>
                </c:pt>
                <c:pt idx="49">
                  <c:v>-2.0141752136611997</c:v>
                </c:pt>
                <c:pt idx="50">
                  <c:v>-2.0427416053834944</c:v>
                </c:pt>
                <c:pt idx="51">
                  <c:v>-3.0097323733583319</c:v>
                </c:pt>
                <c:pt idx="52">
                  <c:v>-3.2849890289740991</c:v>
                </c:pt>
                <c:pt idx="53">
                  <c:v>-2.2384933682100376</c:v>
                </c:pt>
                <c:pt idx="54">
                  <c:v>-3.4194465345706879</c:v>
                </c:pt>
                <c:pt idx="55">
                  <c:v>-2.3084931155209167</c:v>
                </c:pt>
                <c:pt idx="56">
                  <c:v>-3.9938953238702464</c:v>
                </c:pt>
                <c:pt idx="57">
                  <c:v>-4.5597646994743872</c:v>
                </c:pt>
                <c:pt idx="58">
                  <c:v>-3.0098289009584089</c:v>
                </c:pt>
                <c:pt idx="59">
                  <c:v>-3.2719453688896571</c:v>
                </c:pt>
                <c:pt idx="60">
                  <c:v>-0.74988404287352228</c:v>
                </c:pt>
                <c:pt idx="61">
                  <c:v>0.45965542500250889</c:v>
                </c:pt>
                <c:pt idx="62">
                  <c:v>0.7434764597613539</c:v>
                </c:pt>
                <c:pt idx="63">
                  <c:v>1.5867797378585826</c:v>
                </c:pt>
                <c:pt idx="64">
                  <c:v>3.3895203483693779</c:v>
                </c:pt>
                <c:pt idx="65">
                  <c:v>2.6722260525839965</c:v>
                </c:pt>
                <c:pt idx="66">
                  <c:v>1.9836186836646836</c:v>
                </c:pt>
                <c:pt idx="67">
                  <c:v>1.3736257470934832</c:v>
                </c:pt>
                <c:pt idx="68">
                  <c:v>-0.99822906686477786</c:v>
                </c:pt>
                <c:pt idx="69">
                  <c:v>-1.7488506634484196</c:v>
                </c:pt>
                <c:pt idx="70">
                  <c:v>-2.6127941700781587</c:v>
                </c:pt>
                <c:pt idx="71">
                  <c:v>-2.4871710532570028</c:v>
                </c:pt>
                <c:pt idx="72">
                  <c:v>-2.6563401024344842</c:v>
                </c:pt>
                <c:pt idx="75">
                  <c:v>-2.2675287331056926</c:v>
                </c:pt>
                <c:pt idx="76">
                  <c:v>-3.4786025793511977</c:v>
                </c:pt>
                <c:pt idx="77">
                  <c:v>-2.6186117916603595</c:v>
                </c:pt>
                <c:pt idx="78">
                  <c:v>-2.1969487200115245</c:v>
                </c:pt>
                <c:pt idx="79">
                  <c:v>-1.8797314269440948</c:v>
                </c:pt>
                <c:pt idx="80">
                  <c:v>-0.40252513180264099</c:v>
                </c:pt>
                <c:pt idx="81">
                  <c:v>-1.0941172174100922</c:v>
                </c:pt>
                <c:pt idx="82">
                  <c:v>-1.3886465356915418</c:v>
                </c:pt>
                <c:pt idx="83">
                  <c:v>-1.586568167113604</c:v>
                </c:pt>
                <c:pt idx="84">
                  <c:v>-3.0723305168388451</c:v>
                </c:pt>
                <c:pt idx="85">
                  <c:v>-3.2993635870372646</c:v>
                </c:pt>
                <c:pt idx="86">
                  <c:v>-3.3105504826641301</c:v>
                </c:pt>
                <c:pt idx="87">
                  <c:v>-3.822708600495476</c:v>
                </c:pt>
                <c:pt idx="88">
                  <c:v>-3.1124371308735399</c:v>
                </c:pt>
                <c:pt idx="89">
                  <c:v>-3.4584756394240754</c:v>
                </c:pt>
                <c:pt idx="90">
                  <c:v>-3.4178604662564012</c:v>
                </c:pt>
                <c:pt idx="91">
                  <c:v>-3.8970422250328118</c:v>
                </c:pt>
                <c:pt idx="92">
                  <c:v>-4.9463511005649945</c:v>
                </c:pt>
                <c:pt idx="93">
                  <c:v>-4.7749165993884901</c:v>
                </c:pt>
                <c:pt idx="94">
                  <c:v>-6.4442950732973916</c:v>
                </c:pt>
                <c:pt idx="95">
                  <c:v>-6.1838012127518489</c:v>
                </c:pt>
                <c:pt idx="96">
                  <c:v>-5.2775857164698001</c:v>
                </c:pt>
                <c:pt idx="97">
                  <c:v>-5.6360469372186035</c:v>
                </c:pt>
                <c:pt idx="98">
                  <c:v>-3.2167107867118552</c:v>
                </c:pt>
                <c:pt idx="99">
                  <c:v>-2.3044073188439942</c:v>
                </c:pt>
                <c:pt idx="100">
                  <c:v>-2.0350879005519418</c:v>
                </c:pt>
                <c:pt idx="101">
                  <c:v>-1.4059805985109826</c:v>
                </c:pt>
                <c:pt idx="102">
                  <c:v>-1.855272869246464</c:v>
                </c:pt>
                <c:pt idx="103">
                  <c:v>-2.8034087483364334</c:v>
                </c:pt>
                <c:pt idx="104">
                  <c:v>-3.2459977168257295</c:v>
                </c:pt>
                <c:pt idx="105">
                  <c:v>-4.0977075564993974</c:v>
                </c:pt>
                <c:pt idx="106">
                  <c:v>-3.2805418408068134</c:v>
                </c:pt>
                <c:pt idx="107">
                  <c:v>-2.9242286830482143</c:v>
                </c:pt>
                <c:pt idx="108">
                  <c:v>-2.5454280657365174</c:v>
                </c:pt>
                <c:pt idx="109">
                  <c:v>-1.1562990408058642</c:v>
                </c:pt>
                <c:pt idx="112">
                  <c:v>2.2368927616031842</c:v>
                </c:pt>
                <c:pt idx="113">
                  <c:v>0.96569932541432002</c:v>
                </c:pt>
                <c:pt idx="114">
                  <c:v>0.95274746352043194</c:v>
                </c:pt>
                <c:pt idx="115">
                  <c:v>2.6681695386632196</c:v>
                </c:pt>
                <c:pt idx="116">
                  <c:v>2.669185332504056</c:v>
                </c:pt>
                <c:pt idx="117">
                  <c:v>3.1429494240517166</c:v>
                </c:pt>
                <c:pt idx="118">
                  <c:v>4.1047748911820214</c:v>
                </c:pt>
                <c:pt idx="119">
                  <c:v>1.8498029670293457</c:v>
                </c:pt>
                <c:pt idx="120">
                  <c:v>3.023525340431116</c:v>
                </c:pt>
                <c:pt idx="121">
                  <c:v>3.548819402314924</c:v>
                </c:pt>
                <c:pt idx="122">
                  <c:v>3.1699693026022642</c:v>
                </c:pt>
                <c:pt idx="123">
                  <c:v>1.6858338558063179</c:v>
                </c:pt>
                <c:pt idx="124">
                  <c:v>-4.4760900370969248E-3</c:v>
                </c:pt>
                <c:pt idx="125">
                  <c:v>-0.94304703796468425</c:v>
                </c:pt>
                <c:pt idx="126">
                  <c:v>-1.4799914401883161</c:v>
                </c:pt>
                <c:pt idx="127">
                  <c:v>-0.38615510722123775</c:v>
                </c:pt>
                <c:pt idx="128">
                  <c:v>-0.42230984206307154</c:v>
                </c:pt>
                <c:pt idx="129">
                  <c:v>-7.4098141970324383E-2</c:v>
                </c:pt>
                <c:pt idx="130">
                  <c:v>0.6892365593003732</c:v>
                </c:pt>
                <c:pt idx="131">
                  <c:v>1.1666592451701963</c:v>
                </c:pt>
                <c:pt idx="132">
                  <c:v>2.1106504971158122</c:v>
                </c:pt>
                <c:pt idx="133">
                  <c:v>1.9524191316522055</c:v>
                </c:pt>
                <c:pt idx="134">
                  <c:v>3.2192760677685506</c:v>
                </c:pt>
                <c:pt idx="135">
                  <c:v>3.3684811381729487</c:v>
                </c:pt>
                <c:pt idx="136">
                  <c:v>4.8570285653697294</c:v>
                </c:pt>
                <c:pt idx="137">
                  <c:v>5.2070720676014801</c:v>
                </c:pt>
                <c:pt idx="138">
                  <c:v>4.5488265350066808</c:v>
                </c:pt>
                <c:pt idx="139">
                  <c:v>5.2657586707433826</c:v>
                </c:pt>
                <c:pt idx="140">
                  <c:v>3.989123307816937</c:v>
                </c:pt>
                <c:pt idx="141">
                  <c:v>4.5314210273850506</c:v>
                </c:pt>
                <c:pt idx="142">
                  <c:v>3.8735021800161284</c:v>
                </c:pt>
                <c:pt idx="143">
                  <c:v>3.1857590655301986</c:v>
                </c:pt>
                <c:pt idx="144">
                  <c:v>3.7170867564968617</c:v>
                </c:pt>
                <c:pt idx="145">
                  <c:v>-0.41242037340933396</c:v>
                </c:pt>
                <c:pt idx="146">
                  <c:v>0.42147735873150349</c:v>
                </c:pt>
                <c:pt idx="149">
                  <c:v>-2.0223896342447221</c:v>
                </c:pt>
                <c:pt idx="150">
                  <c:v>-2.5437309682801614</c:v>
                </c:pt>
                <c:pt idx="151">
                  <c:v>-2.1153975269452636</c:v>
                </c:pt>
                <c:pt idx="152">
                  <c:v>-2.2316753535968665</c:v>
                </c:pt>
                <c:pt idx="153">
                  <c:v>-2.2396973281059718</c:v>
                </c:pt>
                <c:pt idx="154">
                  <c:v>-0.6906665188979263</c:v>
                </c:pt>
                <c:pt idx="155">
                  <c:v>-0.70394623947567969</c:v>
                </c:pt>
                <c:pt idx="156">
                  <c:v>-0.49114246085847618</c:v>
                </c:pt>
                <c:pt idx="157">
                  <c:v>-0.29906022477871747</c:v>
                </c:pt>
                <c:pt idx="158">
                  <c:v>-0.40234554073028322</c:v>
                </c:pt>
                <c:pt idx="159">
                  <c:v>-0.14658366778112994</c:v>
                </c:pt>
                <c:pt idx="160">
                  <c:v>0.40728258903305103</c:v>
                </c:pt>
                <c:pt idx="161">
                  <c:v>-4.9989182512459374E-2</c:v>
                </c:pt>
                <c:pt idx="162">
                  <c:v>-6.9681958296234053E-2</c:v>
                </c:pt>
                <c:pt idx="163">
                  <c:v>7.969105794215417E-2</c:v>
                </c:pt>
                <c:pt idx="164">
                  <c:v>0.16413068148945981</c:v>
                </c:pt>
                <c:pt idx="165">
                  <c:v>1.2371388783479371</c:v>
                </c:pt>
                <c:pt idx="166">
                  <c:v>1.1708177765174788</c:v>
                </c:pt>
                <c:pt idx="167">
                  <c:v>1.8759756297772412</c:v>
                </c:pt>
                <c:pt idx="168">
                  <c:v>2.6341520827863443</c:v>
                </c:pt>
                <c:pt idx="169">
                  <c:v>2.3207512322741923</c:v>
                </c:pt>
                <c:pt idx="170">
                  <c:v>2.8559437352215173</c:v>
                </c:pt>
                <c:pt idx="171">
                  <c:v>2.12108117679049</c:v>
                </c:pt>
                <c:pt idx="172">
                  <c:v>2.4053431324357613</c:v>
                </c:pt>
                <c:pt idx="173">
                  <c:v>3.1208418384738481</c:v>
                </c:pt>
                <c:pt idx="174">
                  <c:v>3.522112212237805</c:v>
                </c:pt>
                <c:pt idx="175">
                  <c:v>3.4548521616383328</c:v>
                </c:pt>
                <c:pt idx="176">
                  <c:v>3.7921560585730525</c:v>
                </c:pt>
                <c:pt idx="177">
                  <c:v>3.2027121505206542</c:v>
                </c:pt>
                <c:pt idx="178">
                  <c:v>2.1428078198907383</c:v>
                </c:pt>
                <c:pt idx="179">
                  <c:v>2.1746520871557422</c:v>
                </c:pt>
                <c:pt idx="180">
                  <c:v>1.378917002787261</c:v>
                </c:pt>
                <c:pt idx="181">
                  <c:v>0.92872681440006777</c:v>
                </c:pt>
                <c:pt idx="182">
                  <c:v>1.395423990583557</c:v>
                </c:pt>
                <c:pt idx="183">
                  <c:v>2.6110184870676392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F889-4F90-B9F1-D92CE3BBF2E7}"/>
            </c:ext>
          </c:extLst>
        </c:ser>
        <c:ser>
          <c:idx val="2"/>
          <c:order val="2"/>
          <c:tx>
            <c:strRef>
              <c:f>'37. ábra'!$A$7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'37.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('37. ábra'!$C$7:$AN$7,'37. ábra'!$AO$7:$BY$7,'37. ábra'!$BZ$7:$DJ$7,'37. ábra'!$DK$7:$EU$7,'37. ábra'!$EV$7:$GD$7)</c:f>
              <c:numCache>
                <c:formatCode>0.0</c:formatCode>
                <c:ptCount val="184"/>
                <c:pt idx="0">
                  <c:v>0.18325710921947486</c:v>
                </c:pt>
                <c:pt idx="1">
                  <c:v>-0.30274751639848085</c:v>
                </c:pt>
                <c:pt idx="2">
                  <c:v>-0.35649393577445843</c:v>
                </c:pt>
                <c:pt idx="3">
                  <c:v>-0.18028919905640278</c:v>
                </c:pt>
                <c:pt idx="4">
                  <c:v>0.54954354659789995</c:v>
                </c:pt>
                <c:pt idx="5">
                  <c:v>0.3297611137155867</c:v>
                </c:pt>
                <c:pt idx="6">
                  <c:v>0.50531004445553096</c:v>
                </c:pt>
                <c:pt idx="7">
                  <c:v>0.21181233110425401</c:v>
                </c:pt>
                <c:pt idx="8">
                  <c:v>0.20488187560393933</c:v>
                </c:pt>
                <c:pt idx="9">
                  <c:v>0.48247784105113428</c:v>
                </c:pt>
                <c:pt idx="10">
                  <c:v>0.14258950544845223</c:v>
                </c:pt>
                <c:pt idx="11">
                  <c:v>0.60754919493614712</c:v>
                </c:pt>
                <c:pt idx="12">
                  <c:v>0.69094687572281055</c:v>
                </c:pt>
                <c:pt idx="13">
                  <c:v>0.62466221155344659</c:v>
                </c:pt>
                <c:pt idx="14">
                  <c:v>0.66917741905210371</c:v>
                </c:pt>
                <c:pt idx="15">
                  <c:v>-0.11074112206987789</c:v>
                </c:pt>
                <c:pt idx="16">
                  <c:v>-0.37520304469395244</c:v>
                </c:pt>
                <c:pt idx="17">
                  <c:v>-0.80175830579744967</c:v>
                </c:pt>
                <c:pt idx="18">
                  <c:v>-0.94729620647295354</c:v>
                </c:pt>
                <c:pt idx="19">
                  <c:v>-0.79115782175657234</c:v>
                </c:pt>
                <c:pt idx="20">
                  <c:v>-1.283759664566269</c:v>
                </c:pt>
                <c:pt idx="21">
                  <c:v>-1.0716256302108225</c:v>
                </c:pt>
                <c:pt idx="22">
                  <c:v>-0.91859392745370949</c:v>
                </c:pt>
                <c:pt idx="23">
                  <c:v>-1.6377708786095266</c:v>
                </c:pt>
                <c:pt idx="24">
                  <c:v>-1.412451365045599</c:v>
                </c:pt>
                <c:pt idx="25">
                  <c:v>-0.69187771974663614</c:v>
                </c:pt>
                <c:pt idx="26">
                  <c:v>-0.49870414789354262</c:v>
                </c:pt>
                <c:pt idx="27">
                  <c:v>3.5650557866840145E-3</c:v>
                </c:pt>
                <c:pt idx="28">
                  <c:v>-0.14368282415272618</c:v>
                </c:pt>
                <c:pt idx="29">
                  <c:v>-1.183254168306898</c:v>
                </c:pt>
                <c:pt idx="30">
                  <c:v>-1.4627396368276513</c:v>
                </c:pt>
                <c:pt idx="31">
                  <c:v>-2.0171897793076807</c:v>
                </c:pt>
                <c:pt idx="32">
                  <c:v>-1.7870464643436359</c:v>
                </c:pt>
                <c:pt idx="33">
                  <c:v>-1.9294644972081352</c:v>
                </c:pt>
                <c:pt idx="34">
                  <c:v>-1.7880122173437267</c:v>
                </c:pt>
                <c:pt idx="35">
                  <c:v>-1.9991133199217432</c:v>
                </c:pt>
                <c:pt idx="38">
                  <c:v>-0.55509832824098826</c:v>
                </c:pt>
                <c:pt idx="39">
                  <c:v>-0.11405931766827729</c:v>
                </c:pt>
                <c:pt idx="40">
                  <c:v>-0.13439769088531101</c:v>
                </c:pt>
                <c:pt idx="41">
                  <c:v>-0.26219174885859781</c:v>
                </c:pt>
                <c:pt idx="42">
                  <c:v>0.1065087778779284</c:v>
                </c:pt>
                <c:pt idx="43">
                  <c:v>-0.22812665565998763</c:v>
                </c:pt>
                <c:pt idx="44">
                  <c:v>-0.47777583453210587</c:v>
                </c:pt>
                <c:pt idx="45">
                  <c:v>-0.57219770816394278</c:v>
                </c:pt>
                <c:pt idx="46">
                  <c:v>-0.77001271775020474</c:v>
                </c:pt>
                <c:pt idx="47">
                  <c:v>-0.7627622100494198</c:v>
                </c:pt>
                <c:pt idx="48">
                  <c:v>-0.46701366335000039</c:v>
                </c:pt>
                <c:pt idx="49">
                  <c:v>-3.3964670184313261E-2</c:v>
                </c:pt>
                <c:pt idx="50">
                  <c:v>0.21413305909518049</c:v>
                </c:pt>
                <c:pt idx="51">
                  <c:v>0.2255505231355065</c:v>
                </c:pt>
                <c:pt idx="52">
                  <c:v>0.40435494773021469</c:v>
                </c:pt>
                <c:pt idx="53">
                  <c:v>-0.23363498108472014</c:v>
                </c:pt>
                <c:pt idx="54">
                  <c:v>-0.26203468699872173</c:v>
                </c:pt>
                <c:pt idx="55">
                  <c:v>-0.63657366143051708</c:v>
                </c:pt>
                <c:pt idx="56">
                  <c:v>-0.99439310498954747</c:v>
                </c:pt>
                <c:pt idx="57">
                  <c:v>-0.82323411131385205</c:v>
                </c:pt>
                <c:pt idx="58">
                  <c:v>-1.0861660939185942</c:v>
                </c:pt>
                <c:pt idx="59">
                  <c:v>-0.89812853870423992</c:v>
                </c:pt>
                <c:pt idx="60">
                  <c:v>-0.66298958860172919</c:v>
                </c:pt>
                <c:pt idx="61">
                  <c:v>-0.61127589929182857</c:v>
                </c:pt>
                <c:pt idx="62">
                  <c:v>-0.17201515323339023</c:v>
                </c:pt>
                <c:pt idx="63">
                  <c:v>0.62457872273988968</c:v>
                </c:pt>
                <c:pt idx="64">
                  <c:v>0.7423571784279186</c:v>
                </c:pt>
                <c:pt idx="65">
                  <c:v>0.28250998748929129</c:v>
                </c:pt>
                <c:pt idx="66">
                  <c:v>-0.54111252087261441</c:v>
                </c:pt>
                <c:pt idx="67">
                  <c:v>-1.0651610496531076</c:v>
                </c:pt>
                <c:pt idx="68">
                  <c:v>-0.9391021844701265</c:v>
                </c:pt>
                <c:pt idx="69">
                  <c:v>-0.37667358841935111</c:v>
                </c:pt>
                <c:pt idx="70">
                  <c:v>5.7683506246886618E-2</c:v>
                </c:pt>
                <c:pt idx="71">
                  <c:v>0</c:v>
                </c:pt>
                <c:pt idx="72">
                  <c:v>0</c:v>
                </c:pt>
                <c:pt idx="75">
                  <c:v>-0.35120168402815521</c:v>
                </c:pt>
                <c:pt idx="76">
                  <c:v>-0.13101984654492879</c:v>
                </c:pt>
                <c:pt idx="77">
                  <c:v>9.0752877461890813E-2</c:v>
                </c:pt>
                <c:pt idx="78">
                  <c:v>0.71571963921219384</c:v>
                </c:pt>
                <c:pt idx="79">
                  <c:v>0.51485911021349129</c:v>
                </c:pt>
                <c:pt idx="80">
                  <c:v>0.59061638605170397</c:v>
                </c:pt>
                <c:pt idx="81">
                  <c:v>0.71089627645441467</c:v>
                </c:pt>
                <c:pt idx="82">
                  <c:v>0.40135820058237215</c:v>
                </c:pt>
                <c:pt idx="83">
                  <c:v>0.51038218852914308</c:v>
                </c:pt>
                <c:pt idx="84">
                  <c:v>0.47553737262062029</c:v>
                </c:pt>
                <c:pt idx="85">
                  <c:v>0.48584824917804059</c:v>
                </c:pt>
                <c:pt idx="86">
                  <c:v>0.59268761212023047</c:v>
                </c:pt>
                <c:pt idx="87">
                  <c:v>0.73530090335902198</c:v>
                </c:pt>
                <c:pt idx="88">
                  <c:v>0.67179835801031018</c:v>
                </c:pt>
                <c:pt idx="89">
                  <c:v>0.62996644077477093</c:v>
                </c:pt>
                <c:pt idx="90">
                  <c:v>0.41495070452482896</c:v>
                </c:pt>
                <c:pt idx="91">
                  <c:v>9.9904881310690419E-2</c:v>
                </c:pt>
                <c:pt idx="92">
                  <c:v>-0.14653077699369313</c:v>
                </c:pt>
                <c:pt idx="93">
                  <c:v>-0.19635122090710067</c:v>
                </c:pt>
                <c:pt idx="94">
                  <c:v>0.72725651886571374</c:v>
                </c:pt>
                <c:pt idx="95">
                  <c:v>0.57790695538711989</c:v>
                </c:pt>
                <c:pt idx="96">
                  <c:v>0.69161949669054157</c:v>
                </c:pt>
                <c:pt idx="97">
                  <c:v>0.7488788248938355</c:v>
                </c:pt>
                <c:pt idx="98">
                  <c:v>-9.5578654969806887E-2</c:v>
                </c:pt>
                <c:pt idx="99">
                  <c:v>0.25134115487073594</c:v>
                </c:pt>
                <c:pt idx="100">
                  <c:v>0.35020423199230433</c:v>
                </c:pt>
                <c:pt idx="101">
                  <c:v>0.10612563426709792</c:v>
                </c:pt>
                <c:pt idx="102">
                  <c:v>4.0071014911105096E-2</c:v>
                </c:pt>
                <c:pt idx="103">
                  <c:v>-0.33511025492084734</c:v>
                </c:pt>
                <c:pt idx="104">
                  <c:v>-0.4377104520938519</c:v>
                </c:pt>
                <c:pt idx="105">
                  <c:v>-0.33628523326690729</c:v>
                </c:pt>
                <c:pt idx="106">
                  <c:v>-0.51369233253896462</c:v>
                </c:pt>
                <c:pt idx="107">
                  <c:v>-0.19262175491697645</c:v>
                </c:pt>
                <c:pt idx="108">
                  <c:v>0</c:v>
                </c:pt>
                <c:pt idx="109">
                  <c:v>0</c:v>
                </c:pt>
                <c:pt idx="112">
                  <c:v>-1.0871274063308891</c:v>
                </c:pt>
                <c:pt idx="113">
                  <c:v>-1.3584071995212144</c:v>
                </c:pt>
                <c:pt idx="114">
                  <c:v>-1.6104124760860263</c:v>
                </c:pt>
                <c:pt idx="115">
                  <c:v>-1.4216842376089633</c:v>
                </c:pt>
                <c:pt idx="116">
                  <c:v>-1.4959852677522734</c:v>
                </c:pt>
                <c:pt idx="117">
                  <c:v>-1.6777099939500726</c:v>
                </c:pt>
                <c:pt idx="118">
                  <c:v>-1.6561768716394449</c:v>
                </c:pt>
                <c:pt idx="119">
                  <c:v>-1.5643758739365634</c:v>
                </c:pt>
                <c:pt idx="120">
                  <c:v>-1.2215571921952262</c:v>
                </c:pt>
                <c:pt idx="121">
                  <c:v>-0.90062917225061323</c:v>
                </c:pt>
                <c:pt idx="122">
                  <c:v>-0.76692986738948665</c:v>
                </c:pt>
                <c:pt idx="123">
                  <c:v>-0.5811081153531733</c:v>
                </c:pt>
                <c:pt idx="124">
                  <c:v>-0.62250403393967979</c:v>
                </c:pt>
                <c:pt idx="125">
                  <c:v>-0.32600355895311961</c:v>
                </c:pt>
                <c:pt idx="126">
                  <c:v>-0.46490477209501396</c:v>
                </c:pt>
                <c:pt idx="127">
                  <c:v>-0.45754779343716118</c:v>
                </c:pt>
                <c:pt idx="128">
                  <c:v>-0.12103617074843334</c:v>
                </c:pt>
                <c:pt idx="129">
                  <c:v>-0.24963889219524593</c:v>
                </c:pt>
                <c:pt idx="130">
                  <c:v>-0.28162583447654932</c:v>
                </c:pt>
                <c:pt idx="131">
                  <c:v>-0.35453548853590838</c:v>
                </c:pt>
                <c:pt idx="132">
                  <c:v>-1.0631658599782567</c:v>
                </c:pt>
                <c:pt idx="133">
                  <c:v>-1.4618978625034598</c:v>
                </c:pt>
                <c:pt idx="134">
                  <c:v>-1.5209634834802412</c:v>
                </c:pt>
                <c:pt idx="135">
                  <c:v>-1.7371535280046375</c:v>
                </c:pt>
                <c:pt idx="136">
                  <c:v>-1.3005990679023949</c:v>
                </c:pt>
                <c:pt idx="137">
                  <c:v>-1.5383306631126739</c:v>
                </c:pt>
                <c:pt idx="138">
                  <c:v>-1.5455415183685868</c:v>
                </c:pt>
                <c:pt idx="139">
                  <c:v>-0.48933313712773163</c:v>
                </c:pt>
                <c:pt idx="140">
                  <c:v>-6.7603260883992267E-2</c:v>
                </c:pt>
                <c:pt idx="141">
                  <c:v>0.22468504048895033</c:v>
                </c:pt>
                <c:pt idx="142">
                  <c:v>-0.48075796969058149</c:v>
                </c:pt>
                <c:pt idx="143">
                  <c:v>-1.1038172323377444</c:v>
                </c:pt>
                <c:pt idx="144">
                  <c:v>-2.0906468332661667</c:v>
                </c:pt>
                <c:pt idx="145">
                  <c:v>0</c:v>
                </c:pt>
                <c:pt idx="146">
                  <c:v>0</c:v>
                </c:pt>
                <c:pt idx="149">
                  <c:v>-0.10021967656659178</c:v>
                </c:pt>
                <c:pt idx="150">
                  <c:v>-4.1529304420794444E-2</c:v>
                </c:pt>
                <c:pt idx="151">
                  <c:v>7.2583908510402778E-2</c:v>
                </c:pt>
                <c:pt idx="152">
                  <c:v>-0.34741750401509319</c:v>
                </c:pt>
                <c:pt idx="153">
                  <c:v>-9.5343513811097305E-2</c:v>
                </c:pt>
                <c:pt idx="154">
                  <c:v>-0.10916986911612393</c:v>
                </c:pt>
                <c:pt idx="155">
                  <c:v>1.223339772934853E-2</c:v>
                </c:pt>
                <c:pt idx="156">
                  <c:v>-5.7424400159434653E-2</c:v>
                </c:pt>
                <c:pt idx="157">
                  <c:v>-2.8854370512313054E-2</c:v>
                </c:pt>
                <c:pt idx="158">
                  <c:v>-2.2895622202682334E-2</c:v>
                </c:pt>
                <c:pt idx="159">
                  <c:v>-0.11694598469572229</c:v>
                </c:pt>
                <c:pt idx="160">
                  <c:v>-0.20713311952371505</c:v>
                </c:pt>
                <c:pt idx="161">
                  <c:v>-0.17760694301614427</c:v>
                </c:pt>
                <c:pt idx="162">
                  <c:v>-0.24911066884885311</c:v>
                </c:pt>
                <c:pt idx="163">
                  <c:v>-0.24559999014131242</c:v>
                </c:pt>
                <c:pt idx="164">
                  <c:v>-0.29314772206373857</c:v>
                </c:pt>
                <c:pt idx="165">
                  <c:v>-0.47471659252334558</c:v>
                </c:pt>
                <c:pt idx="166">
                  <c:v>-0.49376714625544904</c:v>
                </c:pt>
                <c:pt idx="167">
                  <c:v>-0.58272478827529972</c:v>
                </c:pt>
                <c:pt idx="168">
                  <c:v>-0.5328510769286483</c:v>
                </c:pt>
                <c:pt idx="169">
                  <c:v>-0.39548710611376059</c:v>
                </c:pt>
                <c:pt idx="170">
                  <c:v>-0.38711240624519999</c:v>
                </c:pt>
                <c:pt idx="171">
                  <c:v>-0.27229668914375571</c:v>
                </c:pt>
                <c:pt idx="172">
                  <c:v>-0.12082273466666556</c:v>
                </c:pt>
                <c:pt idx="173">
                  <c:v>-0.13610898343352357</c:v>
                </c:pt>
                <c:pt idx="174">
                  <c:v>-0.25695665969434744</c:v>
                </c:pt>
                <c:pt idx="175">
                  <c:v>-0.46312771024678839</c:v>
                </c:pt>
                <c:pt idx="176">
                  <c:v>-0.50038422867247034</c:v>
                </c:pt>
                <c:pt idx="177">
                  <c:v>-0.47538679556483782</c:v>
                </c:pt>
                <c:pt idx="178">
                  <c:v>-0.20762123300586677</c:v>
                </c:pt>
                <c:pt idx="179">
                  <c:v>-2.821218907950504E-2</c:v>
                </c:pt>
                <c:pt idx="180">
                  <c:v>-0.11601250134180904</c:v>
                </c:pt>
                <c:pt idx="181">
                  <c:v>-0.17403212807601182</c:v>
                </c:pt>
                <c:pt idx="182">
                  <c:v>0</c:v>
                </c:pt>
                <c:pt idx="183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A-F889-4F90-B9F1-D92CE3BBF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'37. ábra'!$A$8</c:f>
              <c:strCache>
                <c:ptCount val="1"/>
                <c:pt idx="0">
                  <c:v>Finanszírozási igény (pénzügyi mérleg alapján)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B-F889-4F90-B9F1-D92CE3BBF2E7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C-F889-4F90-B9F1-D92CE3BBF2E7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D-F889-4F90-B9F1-D92CE3BBF2E7}"/>
              </c:ext>
            </c:extLst>
          </c:dPt>
          <c:cat>
            <c:strRef>
              <c:f>'37. ábra'!$C$3:$C$4</c:f>
              <c:strCache>
                <c:ptCount val="2"/>
                <c:pt idx="0">
                  <c:v>Magyarország</c:v>
                </c:pt>
                <c:pt idx="1">
                  <c:v>2016</c:v>
                </c:pt>
              </c:strCache>
            </c:strRef>
          </c:cat>
          <c:val>
            <c:numRef>
              <c:f>('37. ábra'!$C$8:$AN$8,'37. ábra'!$AO$8:$BY$8,'37. ábra'!$BZ$8:$DJ$8,'37. ábra'!$DK$8:$EU$8,'37. ábra'!$EV$8:$GD$8)</c:f>
              <c:numCache>
                <c:formatCode>0.0</c:formatCode>
                <c:ptCount val="184"/>
                <c:pt idx="0">
                  <c:v>-5.893483557851293</c:v>
                </c:pt>
                <c:pt idx="1">
                  <c:v>-6.2230929175841458</c:v>
                </c:pt>
                <c:pt idx="2">
                  <c:v>-5.7845568560836096</c:v>
                </c:pt>
                <c:pt idx="3">
                  <c:v>-3.3246520714524967</c:v>
                </c:pt>
                <c:pt idx="4">
                  <c:v>-2.3728452899724735</c:v>
                </c:pt>
                <c:pt idx="5">
                  <c:v>-2.650999486496147</c:v>
                </c:pt>
                <c:pt idx="6">
                  <c:v>-1.540362526130352</c:v>
                </c:pt>
                <c:pt idx="7">
                  <c:v>-1.7118441801296318</c:v>
                </c:pt>
                <c:pt idx="8">
                  <c:v>-2.6229838774964809</c:v>
                </c:pt>
                <c:pt idx="9">
                  <c:v>-1.1748732434760283</c:v>
                </c:pt>
                <c:pt idx="10">
                  <c:v>-1.1609241170392508</c:v>
                </c:pt>
                <c:pt idx="11">
                  <c:v>-1.0847237418117177</c:v>
                </c:pt>
                <c:pt idx="12">
                  <c:v>0.31246652438723188</c:v>
                </c:pt>
                <c:pt idx="13">
                  <c:v>0.23564614726914873</c:v>
                </c:pt>
                <c:pt idx="14">
                  <c:v>4.3263398977610668E-2</c:v>
                </c:pt>
                <c:pt idx="15">
                  <c:v>0.19988770663985797</c:v>
                </c:pt>
                <c:pt idx="16">
                  <c:v>-0.1628332641168298</c:v>
                </c:pt>
                <c:pt idx="17">
                  <c:v>1.3887105655475505</c:v>
                </c:pt>
                <c:pt idx="18">
                  <c:v>0.99642924467116467</c:v>
                </c:pt>
                <c:pt idx="19">
                  <c:v>1.2260757409094543</c:v>
                </c:pt>
                <c:pt idx="20">
                  <c:v>0.76180758384490532</c:v>
                </c:pt>
                <c:pt idx="21">
                  <c:v>1.0615610278335479</c:v>
                </c:pt>
                <c:pt idx="22">
                  <c:v>3.0000486478807145</c:v>
                </c:pt>
                <c:pt idx="23">
                  <c:v>3.9876958621592338</c:v>
                </c:pt>
                <c:pt idx="24">
                  <c:v>5.0809728429556822</c:v>
                </c:pt>
                <c:pt idx="25">
                  <c:v>5.5456095558469265</c:v>
                </c:pt>
                <c:pt idx="26">
                  <c:v>7.1170101294791692</c:v>
                </c:pt>
                <c:pt idx="27">
                  <c:v>8.8501175210337895</c:v>
                </c:pt>
                <c:pt idx="28">
                  <c:v>7.870040841352095</c:v>
                </c:pt>
                <c:pt idx="29">
                  <c:v>5.7411899878550905</c:v>
                </c:pt>
                <c:pt idx="30">
                  <c:v>2.3980696966846327</c:v>
                </c:pt>
                <c:pt idx="31">
                  <c:v>0.33898903774023703</c:v>
                </c:pt>
                <c:pt idx="32">
                  <c:v>-0.62702884797707836</c:v>
                </c:pt>
                <c:pt idx="33">
                  <c:v>-0.80789765079621345</c:v>
                </c:pt>
                <c:pt idx="34">
                  <c:v>-0.64369118074407483</c:v>
                </c:pt>
                <c:pt idx="35">
                  <c:v>-0.50384586604541926</c:v>
                </c:pt>
                <c:pt idx="38">
                  <c:v>-3.9106786882180415</c:v>
                </c:pt>
                <c:pt idx="39">
                  <c:v>-2.859215776803087</c:v>
                </c:pt>
                <c:pt idx="40">
                  <c:v>-3.2546903892121053</c:v>
                </c:pt>
                <c:pt idx="41">
                  <c:v>-2.5211603868849419</c:v>
                </c:pt>
                <c:pt idx="42">
                  <c:v>-1.8597138265704118</c:v>
                </c:pt>
                <c:pt idx="43">
                  <c:v>-2.6554288365270526</c:v>
                </c:pt>
                <c:pt idx="44">
                  <c:v>-2.4421871282557901</c:v>
                </c:pt>
                <c:pt idx="45">
                  <c:v>-2.1817511868762995</c:v>
                </c:pt>
                <c:pt idx="46">
                  <c:v>-1.9022423349809086</c:v>
                </c:pt>
                <c:pt idx="47">
                  <c:v>-1.7070243408401802</c:v>
                </c:pt>
                <c:pt idx="48">
                  <c:v>-0.82990935667801113</c:v>
                </c:pt>
                <c:pt idx="49">
                  <c:v>-1.1241134635484133</c:v>
                </c:pt>
                <c:pt idx="50">
                  <c:v>-0.17116784982689173</c:v>
                </c:pt>
                <c:pt idx="51">
                  <c:v>-0.60130152553181049</c:v>
                </c:pt>
                <c:pt idx="52">
                  <c:v>-0.41930633569514825</c:v>
                </c:pt>
                <c:pt idx="53">
                  <c:v>-0.14480138193347758</c:v>
                </c:pt>
                <c:pt idx="54">
                  <c:v>-1.5548373318639634</c:v>
                </c:pt>
                <c:pt idx="55">
                  <c:v>-0.7062295444335901</c:v>
                </c:pt>
                <c:pt idx="56">
                  <c:v>-3.5648682543800914</c:v>
                </c:pt>
                <c:pt idx="57">
                  <c:v>-2.8507947747306113</c:v>
                </c:pt>
                <c:pt idx="58">
                  <c:v>-2.2730240191500357</c:v>
                </c:pt>
                <c:pt idx="59">
                  <c:v>-2.6499978389592429</c:v>
                </c:pt>
                <c:pt idx="60">
                  <c:v>0.38016323743909608</c:v>
                </c:pt>
                <c:pt idx="61">
                  <c:v>0.30966003618252802</c:v>
                </c:pt>
                <c:pt idx="62">
                  <c:v>1.3388265947741533</c:v>
                </c:pt>
                <c:pt idx="63">
                  <c:v>2.5527337797934031</c:v>
                </c:pt>
                <c:pt idx="64">
                  <c:v>4.3648880641681291</c:v>
                </c:pt>
                <c:pt idx="65">
                  <c:v>4.145291447949913</c:v>
                </c:pt>
                <c:pt idx="66">
                  <c:v>3.1836234015916265</c:v>
                </c:pt>
                <c:pt idx="67">
                  <c:v>1.9519807649390191</c:v>
                </c:pt>
                <c:pt idx="68">
                  <c:v>-0.92754498607549152</c:v>
                </c:pt>
                <c:pt idx="69">
                  <c:v>-1.9061183462157762</c:v>
                </c:pt>
                <c:pt idx="70">
                  <c:v>-2.3344910070623577</c:v>
                </c:pt>
                <c:pt idx="71">
                  <c:v>-2.5974458085135912</c:v>
                </c:pt>
                <c:pt idx="72">
                  <c:v>-2.0467643372453539</c:v>
                </c:pt>
                <c:pt idx="75">
                  <c:v>-0.14433072698910557</c:v>
                </c:pt>
                <c:pt idx="76">
                  <c:v>-0.63623218825065897</c:v>
                </c:pt>
                <c:pt idx="77">
                  <c:v>0.29982321292750796</c:v>
                </c:pt>
                <c:pt idx="78">
                  <c:v>-0.6573937739594421</c:v>
                </c:pt>
                <c:pt idx="79">
                  <c:v>-1.0797446449351573</c:v>
                </c:pt>
                <c:pt idx="80">
                  <c:v>-0.17110395510876786</c:v>
                </c:pt>
                <c:pt idx="81">
                  <c:v>-0.40511115790937702</c:v>
                </c:pt>
                <c:pt idx="82">
                  <c:v>0.60101462364519243</c:v>
                </c:pt>
                <c:pt idx="83">
                  <c:v>1.0163539493092062</c:v>
                </c:pt>
                <c:pt idx="84">
                  <c:v>0.35379570134734573</c:v>
                </c:pt>
                <c:pt idx="85">
                  <c:v>0.48679697441429348</c:v>
                </c:pt>
                <c:pt idx="86">
                  <c:v>0.20388834993759886</c:v>
                </c:pt>
                <c:pt idx="87">
                  <c:v>0.36513713946978149</c:v>
                </c:pt>
                <c:pt idx="88">
                  <c:v>0.35629931839647588</c:v>
                </c:pt>
                <c:pt idx="89">
                  <c:v>-0.24062795284941152</c:v>
                </c:pt>
                <c:pt idx="90">
                  <c:v>-0.75368938437434363</c:v>
                </c:pt>
                <c:pt idx="91">
                  <c:v>-1.7969675347645333</c:v>
                </c:pt>
                <c:pt idx="92">
                  <c:v>-2.6863725814969648</c:v>
                </c:pt>
                <c:pt idx="93">
                  <c:v>-2.827835611434184</c:v>
                </c:pt>
                <c:pt idx="94">
                  <c:v>-3.2191383809162351</c:v>
                </c:pt>
                <c:pt idx="95">
                  <c:v>-2.7680121987377695</c:v>
                </c:pt>
                <c:pt idx="96">
                  <c:v>-1.9179967087940546</c:v>
                </c:pt>
                <c:pt idx="97">
                  <c:v>-1.307486406992076</c:v>
                </c:pt>
                <c:pt idx="98">
                  <c:v>0.64777275136628576</c:v>
                </c:pt>
                <c:pt idx="99">
                  <c:v>2.3569164267768485</c:v>
                </c:pt>
                <c:pt idx="100">
                  <c:v>3.3973878515905045</c:v>
                </c:pt>
                <c:pt idx="101">
                  <c:v>3.346207821717706</c:v>
                </c:pt>
                <c:pt idx="102">
                  <c:v>2.3046125972081235</c:v>
                </c:pt>
                <c:pt idx="103">
                  <c:v>0.45129886840731454</c:v>
                </c:pt>
                <c:pt idx="104">
                  <c:v>-0.7090171713672232</c:v>
                </c:pt>
                <c:pt idx="105">
                  <c:v>-1.3664408844214668</c:v>
                </c:pt>
                <c:pt idx="106">
                  <c:v>-1.3861298006580594</c:v>
                </c:pt>
                <c:pt idx="107">
                  <c:v>-1.1651084395118994</c:v>
                </c:pt>
                <c:pt idx="108">
                  <c:v>-0.91476792739508284</c:v>
                </c:pt>
                <c:pt idx="109">
                  <c:v>6.3043729234092682E-2</c:v>
                </c:pt>
                <c:pt idx="112">
                  <c:v>1.0618741620936423</c:v>
                </c:pt>
                <c:pt idx="113">
                  <c:v>-0.36635494683851072</c:v>
                </c:pt>
                <c:pt idx="114">
                  <c:v>0.13352480905706399</c:v>
                </c:pt>
                <c:pt idx="115">
                  <c:v>2.0327977309899965</c:v>
                </c:pt>
                <c:pt idx="116">
                  <c:v>2.7435525116267181</c:v>
                </c:pt>
                <c:pt idx="117">
                  <c:v>3.5265533972392085</c:v>
                </c:pt>
                <c:pt idx="118">
                  <c:v>4.4352480930803075</c:v>
                </c:pt>
                <c:pt idx="119">
                  <c:v>3.0896747190455791</c:v>
                </c:pt>
                <c:pt idx="120">
                  <c:v>3.7927614694453924</c:v>
                </c:pt>
                <c:pt idx="121">
                  <c:v>3.7296764338603663</c:v>
                </c:pt>
                <c:pt idx="122">
                  <c:v>3.8557502904187082</c:v>
                </c:pt>
                <c:pt idx="123">
                  <c:v>2.3741689356394513</c:v>
                </c:pt>
                <c:pt idx="124">
                  <c:v>0.8266574088023948</c:v>
                </c:pt>
                <c:pt idx="125">
                  <c:v>1.0031542813731213</c:v>
                </c:pt>
                <c:pt idx="126">
                  <c:v>0.14294885512518726</c:v>
                </c:pt>
                <c:pt idx="127">
                  <c:v>1.4874005129696717</c:v>
                </c:pt>
                <c:pt idx="128">
                  <c:v>1.4786638196655866</c:v>
                </c:pt>
                <c:pt idx="129">
                  <c:v>1.0366233551767363</c:v>
                </c:pt>
                <c:pt idx="130">
                  <c:v>-0.91080355104574928</c:v>
                </c:pt>
                <c:pt idx="131">
                  <c:v>-1.7419312430158418</c:v>
                </c:pt>
                <c:pt idx="132">
                  <c:v>-1.8154435839066452</c:v>
                </c:pt>
                <c:pt idx="133">
                  <c:v>-0.90127305582235839</c:v>
                </c:pt>
                <c:pt idx="134">
                  <c:v>2.5746610722722578</c:v>
                </c:pt>
                <c:pt idx="135">
                  <c:v>2.8945693355917372</c:v>
                </c:pt>
                <c:pt idx="136">
                  <c:v>5.7953915629262269</c:v>
                </c:pt>
                <c:pt idx="137">
                  <c:v>5.918626797672891</c:v>
                </c:pt>
                <c:pt idx="138">
                  <c:v>5.5774896249227819</c:v>
                </c:pt>
                <c:pt idx="139">
                  <c:v>7.1724047721562449</c:v>
                </c:pt>
                <c:pt idx="140">
                  <c:v>4.8808846470693901</c:v>
                </c:pt>
                <c:pt idx="141">
                  <c:v>5.5210169646248088</c:v>
                </c:pt>
                <c:pt idx="142">
                  <c:v>2.6148482019467898</c:v>
                </c:pt>
                <c:pt idx="143">
                  <c:v>2.1506863468514603</c:v>
                </c:pt>
                <c:pt idx="144">
                  <c:v>2.3120169498964569</c:v>
                </c:pt>
                <c:pt idx="145">
                  <c:v>-0.27345434663578894</c:v>
                </c:pt>
                <c:pt idx="146">
                  <c:v>1.7418157241499599</c:v>
                </c:pt>
                <c:pt idx="149">
                  <c:v>-0.3739466074243234</c:v>
                </c:pt>
                <c:pt idx="150">
                  <c:v>-0.49829058054303232</c:v>
                </c:pt>
                <c:pt idx="151">
                  <c:v>0.25549535795661787</c:v>
                </c:pt>
                <c:pt idx="152">
                  <c:v>0.11558692005039024</c:v>
                </c:pt>
                <c:pt idx="153">
                  <c:v>0.44859298297412248</c:v>
                </c:pt>
                <c:pt idx="154">
                  <c:v>1.5584841440905168</c:v>
                </c:pt>
                <c:pt idx="155">
                  <c:v>2.0892539841574731</c:v>
                </c:pt>
                <c:pt idx="156">
                  <c:v>2.0715221172575093</c:v>
                </c:pt>
                <c:pt idx="157">
                  <c:v>2.4274664013051055</c:v>
                </c:pt>
                <c:pt idx="158">
                  <c:v>2.0344175225084546</c:v>
                </c:pt>
                <c:pt idx="159">
                  <c:v>2.4282840784460835</c:v>
                </c:pt>
                <c:pt idx="160">
                  <c:v>2.5992757372964252</c:v>
                </c:pt>
                <c:pt idx="161">
                  <c:v>2.0164845166965777</c:v>
                </c:pt>
                <c:pt idx="162">
                  <c:v>2.5008080588537362</c:v>
                </c:pt>
                <c:pt idx="163">
                  <c:v>2.1357751233362894</c:v>
                </c:pt>
                <c:pt idx="164">
                  <c:v>2.0308946635276528</c:v>
                </c:pt>
                <c:pt idx="165">
                  <c:v>2.1885068105297738</c:v>
                </c:pt>
                <c:pt idx="166">
                  <c:v>2.0951120653375015</c:v>
                </c:pt>
                <c:pt idx="167">
                  <c:v>2.2611027915823501</c:v>
                </c:pt>
                <c:pt idx="168">
                  <c:v>3.4341303540872592</c:v>
                </c:pt>
                <c:pt idx="169">
                  <c:v>4.3511220896242708</c:v>
                </c:pt>
                <c:pt idx="170">
                  <c:v>4.8513876900245103</c:v>
                </c:pt>
                <c:pt idx="171">
                  <c:v>5.0321557980561069</c:v>
                </c:pt>
                <c:pt idx="172">
                  <c:v>5.9372911418966972</c:v>
                </c:pt>
                <c:pt idx="173">
                  <c:v>6.8421833581302467</c:v>
                </c:pt>
                <c:pt idx="174">
                  <c:v>6.9790322133468043</c:v>
                </c:pt>
                <c:pt idx="175">
                  <c:v>6.6691424950067715</c:v>
                </c:pt>
                <c:pt idx="176">
                  <c:v>6.6115714207662286</c:v>
                </c:pt>
                <c:pt idx="177">
                  <c:v>5.6360978821343553</c:v>
                </c:pt>
                <c:pt idx="178">
                  <c:v>4.4150220302926488</c:v>
                </c:pt>
                <c:pt idx="179">
                  <c:v>4.3424278548775277</c:v>
                </c:pt>
                <c:pt idx="180">
                  <c:v>3.226973631447315</c:v>
                </c:pt>
                <c:pt idx="181">
                  <c:v>2.8445951268580294</c:v>
                </c:pt>
                <c:pt idx="182">
                  <c:v>3.2557141146992175</c:v>
                </c:pt>
                <c:pt idx="183">
                  <c:v>4.4781348196971447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E-F889-4F90-B9F1-D92CE3BBF2E7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'37. ábra'!$C$3:$C$4</c:f>
              <c:strCache>
                <c:ptCount val="2"/>
                <c:pt idx="0">
                  <c:v>Magyarország</c:v>
                </c:pt>
                <c:pt idx="1">
                  <c:v>2016</c:v>
                </c:pt>
              </c:strCache>
            </c:strRef>
          </c:cat>
          <c:val>
            <c:numRef>
              <c:f>('37. ábra'!$C$10:$AN$10,'37. ábra'!$AO$10:$BY$10,'37. ábra'!$BZ$10:$DJ$10,'37. ábra'!$DK$10:$EU$10,'37. ábra'!$EV$10:$FJ$10)</c:f>
              <c:numCache>
                <c:formatCode>0</c:formatCode>
                <c:ptCount val="16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F-F889-4F90-B9F1-D92CE3BBF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011436982357257E-2"/>
              <c:y val="1.011619472387554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933501181339881"/>
              <c:y val="1.011859123643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332616049942456"/>
          <c:w val="1"/>
          <c:h val="6.673804624559689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891560626645128E-2"/>
          <c:y val="5.7702026040944099E-2"/>
          <c:w val="0.92092549019607839"/>
          <c:h val="0.6139970402451859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'38. ábra'!$A$6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</c:spPr>
          <c:invertIfNegative val="0"/>
          <c:cat>
            <c:multiLvlStrRef>
              <c:f>'38. ábra'!$C$3:$CM$4</c:f>
              <c:multiLvlStrCache>
                <c:ptCount val="8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ábra'!$C$6:$CM$6</c:f>
              <c:numCache>
                <c:formatCode>0.0</c:formatCode>
                <c:ptCount val="89"/>
                <c:pt idx="0">
                  <c:v>1.319625108906636</c:v>
                </c:pt>
                <c:pt idx="1">
                  <c:v>3.2679217766493629</c:v>
                </c:pt>
                <c:pt idx="2">
                  <c:v>4.7122470515345984</c:v>
                </c:pt>
                <c:pt idx="3">
                  <c:v>5.1772109598119638</c:v>
                </c:pt>
                <c:pt idx="4">
                  <c:v>5.3620780154200567</c:v>
                </c:pt>
                <c:pt idx="5">
                  <c:v>4.9424084570243805</c:v>
                </c:pt>
                <c:pt idx="6">
                  <c:v>5.4415161771931873</c:v>
                </c:pt>
                <c:pt idx="7">
                  <c:v>7.9935274664636058</c:v>
                </c:pt>
                <c:pt idx="8">
                  <c:v>4.7612927360801622</c:v>
                </c:pt>
                <c:pt idx="9">
                  <c:v>4.8880350582288266</c:v>
                </c:pt>
                <c:pt idx="10">
                  <c:v>6.1817789160229299</c:v>
                </c:pt>
                <c:pt idx="11">
                  <c:v>5.0364768858461542</c:v>
                </c:pt>
                <c:pt idx="12">
                  <c:v>6.4687738422610854</c:v>
                </c:pt>
                <c:pt idx="13">
                  <c:v>6.8082527011094518</c:v>
                </c:pt>
                <c:pt idx="14">
                  <c:v>4.2867484005441616</c:v>
                </c:pt>
                <c:pt idx="15">
                  <c:v>6.9847780419394434</c:v>
                </c:pt>
                <c:pt idx="16">
                  <c:v>6.6926729389503006</c:v>
                </c:pt>
                <c:pt idx="18">
                  <c:v>0.54832567359922968</c:v>
                </c:pt>
                <c:pt idx="19">
                  <c:v>1.9081461055048721</c:v>
                </c:pt>
                <c:pt idx="20">
                  <c:v>3.3964450853865853</c:v>
                </c:pt>
                <c:pt idx="21">
                  <c:v>1.2555199732379734</c:v>
                </c:pt>
                <c:pt idx="22">
                  <c:v>3.3890703785414962</c:v>
                </c:pt>
                <c:pt idx="23">
                  <c:v>0.73758500517268955</c:v>
                </c:pt>
                <c:pt idx="24">
                  <c:v>4.482329908855454</c:v>
                </c:pt>
                <c:pt idx="25">
                  <c:v>3.8403306409780442</c:v>
                </c:pt>
                <c:pt idx="26">
                  <c:v>3.4686549536137501</c:v>
                </c:pt>
                <c:pt idx="27">
                  <c:v>2.3888353428542302</c:v>
                </c:pt>
                <c:pt idx="28">
                  <c:v>3.4824672242622179</c:v>
                </c:pt>
                <c:pt idx="29">
                  <c:v>3.7911863891012012</c:v>
                </c:pt>
                <c:pt idx="30">
                  <c:v>6.8278017774596371</c:v>
                </c:pt>
                <c:pt idx="31">
                  <c:v>4.9042646710279652</c:v>
                </c:pt>
                <c:pt idx="32">
                  <c:v>5.7495228282158886</c:v>
                </c:pt>
                <c:pt idx="33">
                  <c:v>5.5147267293629429</c:v>
                </c:pt>
                <c:pt idx="34">
                  <c:v>5.6596787103956494</c:v>
                </c:pt>
                <c:pt idx="36">
                  <c:v>-2.718062260848082</c:v>
                </c:pt>
                <c:pt idx="37">
                  <c:v>2.8581231772173621</c:v>
                </c:pt>
                <c:pt idx="38">
                  <c:v>3.5604768315407562</c:v>
                </c:pt>
                <c:pt idx="39">
                  <c:v>2.2817438623104249</c:v>
                </c:pt>
                <c:pt idx="40">
                  <c:v>4.1872914152142533</c:v>
                </c:pt>
                <c:pt idx="41">
                  <c:v>2.7795703602617587</c:v>
                </c:pt>
                <c:pt idx="42">
                  <c:v>3.5966693661796825</c:v>
                </c:pt>
                <c:pt idx="43">
                  <c:v>2.6501518984515715</c:v>
                </c:pt>
                <c:pt idx="44">
                  <c:v>4.3747932029847147</c:v>
                </c:pt>
                <c:pt idx="45">
                  <c:v>-0.34261201220330573</c:v>
                </c:pt>
                <c:pt idx="46">
                  <c:v>2.4400971769892772</c:v>
                </c:pt>
                <c:pt idx="47">
                  <c:v>1.3806085995385857</c:v>
                </c:pt>
                <c:pt idx="48">
                  <c:v>8.3053660351215459</c:v>
                </c:pt>
                <c:pt idx="49">
                  <c:v>1.5696644974532949</c:v>
                </c:pt>
                <c:pt idx="50">
                  <c:v>2.2000258703267126</c:v>
                </c:pt>
                <c:pt idx="51">
                  <c:v>4.0013204337146746</c:v>
                </c:pt>
                <c:pt idx="52">
                  <c:v>4.5433392552141418</c:v>
                </c:pt>
                <c:pt idx="54">
                  <c:v>0.87883459968172362</c:v>
                </c:pt>
                <c:pt idx="55">
                  <c:v>4.8559679776193034</c:v>
                </c:pt>
                <c:pt idx="56">
                  <c:v>1.0351144460595372</c:v>
                </c:pt>
                <c:pt idx="57">
                  <c:v>-0.86751845605727229</c:v>
                </c:pt>
                <c:pt idx="58">
                  <c:v>1.6803770641890747</c:v>
                </c:pt>
                <c:pt idx="59">
                  <c:v>0.80838447698167393</c:v>
                </c:pt>
                <c:pt idx="60">
                  <c:v>2.7112560620566519</c:v>
                </c:pt>
                <c:pt idx="61">
                  <c:v>2.211846029239962</c:v>
                </c:pt>
                <c:pt idx="62">
                  <c:v>2.1990529456086936</c:v>
                </c:pt>
                <c:pt idx="63">
                  <c:v>0.47739888230281413</c:v>
                </c:pt>
                <c:pt idx="64">
                  <c:v>0.40121494353968595</c:v>
                </c:pt>
                <c:pt idx="65">
                  <c:v>3.0085406806102752</c:v>
                </c:pt>
                <c:pt idx="66">
                  <c:v>1.3644951367993845</c:v>
                </c:pt>
                <c:pt idx="67">
                  <c:v>4.2525541904219208</c:v>
                </c:pt>
                <c:pt idx="68">
                  <c:v>-4.5126380024816379</c:v>
                </c:pt>
                <c:pt idx="69">
                  <c:v>0.48308274805583162</c:v>
                </c:pt>
                <c:pt idx="70">
                  <c:v>4.4713351792271538</c:v>
                </c:pt>
                <c:pt idx="72" formatCode="#\ ##0.0">
                  <c:v>-2.5905310435813846</c:v>
                </c:pt>
                <c:pt idx="73" formatCode="#\ ##0.0">
                  <c:v>6.7223926183926892</c:v>
                </c:pt>
                <c:pt idx="74" formatCode="#\ ##0.0">
                  <c:v>1.6380499493475313</c:v>
                </c:pt>
                <c:pt idx="75" formatCode="#\ ##0.0">
                  <c:v>1.9888800905940549</c:v>
                </c:pt>
                <c:pt idx="76" formatCode="#\ ##0.0">
                  <c:v>4.2348804688620536</c:v>
                </c:pt>
                <c:pt idx="77" formatCode="#\ ##0.0">
                  <c:v>2.5288315701814663</c:v>
                </c:pt>
                <c:pt idx="78" formatCode="#\ ##0.0">
                  <c:v>4.4318101972626911</c:v>
                </c:pt>
                <c:pt idx="79" formatCode="#\ ##0.0">
                  <c:v>-1.0228354950104455</c:v>
                </c:pt>
                <c:pt idx="80" formatCode="#\ ##0.0">
                  <c:v>3.2738244892621058</c:v>
                </c:pt>
                <c:pt idx="81" formatCode="#\ ##0.0">
                  <c:v>4.0054842366294219</c:v>
                </c:pt>
                <c:pt idx="82" formatCode="#\ ##0.0">
                  <c:v>2.4614687633236998</c:v>
                </c:pt>
                <c:pt idx="83" formatCode="#\ ##0.0">
                  <c:v>2.9541510680424028</c:v>
                </c:pt>
                <c:pt idx="84" formatCode="#\ ##0.0">
                  <c:v>5.2091687083395417</c:v>
                </c:pt>
                <c:pt idx="85" formatCode="#\ ##0.0">
                  <c:v>3.6968432374546745</c:v>
                </c:pt>
                <c:pt idx="86" formatCode="#\ ##0.0">
                  <c:v>4.12496311490158</c:v>
                </c:pt>
                <c:pt idx="87" formatCode="#\ ##0.0">
                  <c:v>4.8118417952901558</c:v>
                </c:pt>
                <c:pt idx="88" formatCode="#\ ##0.0">
                  <c:v>4.8101092266137497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1-4260-932D-544A29D5270D}"/>
            </c:ext>
          </c:extLst>
        </c:ser>
        <c:ser>
          <c:idx val="2"/>
          <c:order val="2"/>
          <c:tx>
            <c:strRef>
              <c:f>'38. ábra'!$A$7</c:f>
              <c:strCache>
                <c:ptCount val="1"/>
                <c:pt idx="0">
                  <c:v>Állam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'38. ábra'!$C$3:$CM$4</c:f>
              <c:multiLvlStrCache>
                <c:ptCount val="8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ábra'!$C$7:$CM$7</c:f>
              <c:numCache>
                <c:formatCode>0.0</c:formatCode>
                <c:ptCount val="89"/>
                <c:pt idx="0">
                  <c:v>-3.5414985736705309</c:v>
                </c:pt>
                <c:pt idx="1">
                  <c:v>-4.7747980565063974</c:v>
                </c:pt>
                <c:pt idx="2">
                  <c:v>-4.513749721858364</c:v>
                </c:pt>
                <c:pt idx="3">
                  <c:v>-5.1961030718812928</c:v>
                </c:pt>
                <c:pt idx="4">
                  <c:v>-2.5409175562282984</c:v>
                </c:pt>
                <c:pt idx="5">
                  <c:v>-2.4990917283210448</c:v>
                </c:pt>
                <c:pt idx="6">
                  <c:v>-2.924408950378</c:v>
                </c:pt>
                <c:pt idx="7">
                  <c:v>-1.868905470397034</c:v>
                </c:pt>
                <c:pt idx="8">
                  <c:v>-1.809300327644819</c:v>
                </c:pt>
                <c:pt idx="9">
                  <c:v>-2.4406897826157858</c:v>
                </c:pt>
                <c:pt idx="10">
                  <c:v>-2.1243223122826147</c:v>
                </c:pt>
                <c:pt idx="11">
                  <c:v>-2.0992210844043</c:v>
                </c:pt>
                <c:pt idx="12">
                  <c:v>-7.8147010457311232</c:v>
                </c:pt>
                <c:pt idx="13">
                  <c:v>-7.1447396372438199</c:v>
                </c:pt>
                <c:pt idx="14">
                  <c:v>-6.1996721318809209</c:v>
                </c:pt>
                <c:pt idx="15">
                  <c:v>-6.694594421281189</c:v>
                </c:pt>
                <c:pt idx="16">
                  <c:v>-4.8117272371425104</c:v>
                </c:pt>
                <c:pt idx="18" formatCode="#\ ##0.0">
                  <c:v>-2.9866771152110529</c:v>
                </c:pt>
                <c:pt idx="19" formatCode="#\ ##0.0">
                  <c:v>-6.2647493793570153</c:v>
                </c:pt>
                <c:pt idx="20" formatCode="#\ ##0.0">
                  <c:v>-7.0693129995100357</c:v>
                </c:pt>
                <c:pt idx="21" formatCode="#\ ##0.0">
                  <c:v>-1.4679313514945591</c:v>
                </c:pt>
                <c:pt idx="22" formatCode="#\ ##0.0">
                  <c:v>-6.0436782759071148</c:v>
                </c:pt>
                <c:pt idx="23" formatCode="#\ ##0.0">
                  <c:v>-0.82691074693734323</c:v>
                </c:pt>
                <c:pt idx="24" formatCode="#\ ##0.0">
                  <c:v>-3.5894546151419684</c:v>
                </c:pt>
                <c:pt idx="25" formatCode="#\ ##0.0">
                  <c:v>-0.97273901594926537</c:v>
                </c:pt>
                <c:pt idx="26" formatCode="#\ ##0.0">
                  <c:v>1.0695783424839409</c:v>
                </c:pt>
                <c:pt idx="27" formatCode="#\ ##0.0">
                  <c:v>3.2253312388595932</c:v>
                </c:pt>
                <c:pt idx="28" formatCode="#\ ##0.0">
                  <c:v>1.8695442634309347</c:v>
                </c:pt>
                <c:pt idx="29" formatCode="#\ ##0.0">
                  <c:v>0.51344324351586013</c:v>
                </c:pt>
                <c:pt idx="30" formatCode="#\ ##0.0">
                  <c:v>-4.9511540036079023</c:v>
                </c:pt>
                <c:pt idx="31" formatCode="#\ ##0.0">
                  <c:v>-4.2682856261855449</c:v>
                </c:pt>
                <c:pt idx="32" formatCode="#\ ##0.0">
                  <c:v>-2.3193754439796921</c:v>
                </c:pt>
                <c:pt idx="33" formatCode="#\ ##0.0">
                  <c:v>-3.3253799159102648</c:v>
                </c:pt>
                <c:pt idx="34">
                  <c:v>-3.1433840214508706</c:v>
                </c:pt>
                <c:pt idx="36">
                  <c:v>-3.5814250453321641</c:v>
                </c:pt>
                <c:pt idx="37">
                  <c:v>-7.1856090674622202</c:v>
                </c:pt>
                <c:pt idx="38">
                  <c:v>-7.4441389918881802</c:v>
                </c:pt>
                <c:pt idx="39">
                  <c:v>-4.8917110003392716</c:v>
                </c:pt>
                <c:pt idx="40">
                  <c:v>-3.7599815563892443</c:v>
                </c:pt>
                <c:pt idx="41">
                  <c:v>-4.2044856794386254</c:v>
                </c:pt>
                <c:pt idx="42">
                  <c:v>-3.5215312963217427</c:v>
                </c:pt>
                <c:pt idx="43">
                  <c:v>-2.4862450307096036</c:v>
                </c:pt>
                <c:pt idx="44">
                  <c:v>-2.3668672032768971</c:v>
                </c:pt>
                <c:pt idx="45">
                  <c:v>-1.4914745126790581</c:v>
                </c:pt>
                <c:pt idx="46">
                  <c:v>-0.20994729618819574</c:v>
                </c:pt>
                <c:pt idx="47">
                  <c:v>-0.72991009922172179</c:v>
                </c:pt>
                <c:pt idx="48">
                  <c:v>-6.809671216638308</c:v>
                </c:pt>
                <c:pt idx="49">
                  <c:v>-1.7120606895809605</c:v>
                </c:pt>
                <c:pt idx="50">
                  <c:v>-3.2438622714372602</c:v>
                </c:pt>
                <c:pt idx="51">
                  <c:v>-5.3977005474114383</c:v>
                </c:pt>
                <c:pt idx="52">
                  <c:v>-6.3958964697884628</c:v>
                </c:pt>
                <c:pt idx="54">
                  <c:v>-2.5015789849861507</c:v>
                </c:pt>
                <c:pt idx="55">
                  <c:v>-7.0631268031322998</c:v>
                </c:pt>
                <c:pt idx="56">
                  <c:v>-6.8196203222328444</c:v>
                </c:pt>
                <c:pt idx="57">
                  <c:v>-4.8348727341769315</c:v>
                </c:pt>
                <c:pt idx="58">
                  <c:v>-8.881353633311857</c:v>
                </c:pt>
                <c:pt idx="59">
                  <c:v>-3.0017670850598912</c:v>
                </c:pt>
                <c:pt idx="60">
                  <c:v>-2.4043164847451033</c:v>
                </c:pt>
                <c:pt idx="61">
                  <c:v>-2.0809616765140966</c:v>
                </c:pt>
                <c:pt idx="62">
                  <c:v>-3.6179192982241197</c:v>
                </c:pt>
                <c:pt idx="63">
                  <c:v>-0.43655632506438324</c:v>
                </c:pt>
                <c:pt idx="64">
                  <c:v>-0.10556538961715083</c:v>
                </c:pt>
                <c:pt idx="65">
                  <c:v>-1.0867553346201644</c:v>
                </c:pt>
                <c:pt idx="66">
                  <c:v>-5.1839152846780046</c:v>
                </c:pt>
                <c:pt idx="67">
                  <c:v>-5.8120888702323175</c:v>
                </c:pt>
                <c:pt idx="68">
                  <c:v>-1.492070931958442</c:v>
                </c:pt>
                <c:pt idx="69">
                  <c:v>-4.4951590032126871</c:v>
                </c:pt>
                <c:pt idx="70">
                  <c:v>-5.3324321883185446</c:v>
                </c:pt>
                <c:pt idx="72" formatCode="#\ ##0.0">
                  <c:v>-5.603731090855403</c:v>
                </c:pt>
                <c:pt idx="73" formatCode="#\ ##0.0">
                  <c:v>-9.1310058999517061</c:v>
                </c:pt>
                <c:pt idx="74" formatCode="#\ ##0.0">
                  <c:v>-7.2337646117337933</c:v>
                </c:pt>
                <c:pt idx="75" formatCode="#\ ##0.0">
                  <c:v>-5.5757746047153178</c:v>
                </c:pt>
                <c:pt idx="76" formatCode="#\ ##0.0">
                  <c:v>-3.8631088414359795</c:v>
                </c:pt>
                <c:pt idx="77" formatCode="#\ ##0.0">
                  <c:v>-2.3620799386986771</c:v>
                </c:pt>
                <c:pt idx="78" formatCode="#\ ##0.0">
                  <c:v>-1.2052533618376302</c:v>
                </c:pt>
                <c:pt idx="79" formatCode="#\ ##0.0">
                  <c:v>-0.5025201088038066</c:v>
                </c:pt>
                <c:pt idx="80" formatCode="#\ ##0.0">
                  <c:v>-2.5749967658477781</c:v>
                </c:pt>
                <c:pt idx="81" formatCode="#\ ##0.0">
                  <c:v>-2.5409437019254821</c:v>
                </c:pt>
                <c:pt idx="82" formatCode="#\ ##0.0">
                  <c:v>-2.9214400137215217</c:v>
                </c:pt>
                <c:pt idx="83" formatCode="#\ ##0.0">
                  <c:v>-4.3375018259148845</c:v>
                </c:pt>
                <c:pt idx="84" formatCode="#\ ##0.0">
                  <c:v>-9.0709548559529125</c:v>
                </c:pt>
                <c:pt idx="85" formatCode="#\ ##0.0">
                  <c:v>-7.1613594335849964</c:v>
                </c:pt>
                <c:pt idx="86" formatCode="#\ ##0.0">
                  <c:v>-6.2701212710065137</c:v>
                </c:pt>
                <c:pt idx="87" formatCode="#\ ##0.0">
                  <c:v>-6.5056831991942943</c:v>
                </c:pt>
                <c:pt idx="88">
                  <c:v>-6.258424459382482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1-4260-932D-544A29D5270D}"/>
            </c:ext>
          </c:extLst>
        </c:ser>
        <c:ser>
          <c:idx val="3"/>
          <c:order val="3"/>
          <c:tx>
            <c:strRef>
              <c:f>'38. ábra'!$A$8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rgbClr val="DA0000"/>
            </a:solidFill>
          </c:spPr>
          <c:invertIfNegative val="0"/>
          <c:cat>
            <c:multiLvlStrRef>
              <c:f>'38. ábra'!$C$3:$CM$4</c:f>
              <c:multiLvlStrCache>
                <c:ptCount val="8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ábra'!$C$8:$CM$8</c:f>
              <c:numCache>
                <c:formatCode>0.0</c:formatCode>
                <c:ptCount val="89"/>
                <c:pt idx="0">
                  <c:v>-4.3764184681246174</c:v>
                </c:pt>
                <c:pt idx="1">
                  <c:v>1.6847665253187896</c:v>
                </c:pt>
                <c:pt idx="2">
                  <c:v>0.99883635422251515</c:v>
                </c:pt>
                <c:pt idx="3">
                  <c:v>1.4596665763835261</c:v>
                </c:pt>
                <c:pt idx="4">
                  <c:v>1.8581606562120649</c:v>
                </c:pt>
                <c:pt idx="5">
                  <c:v>4.0682231501704376</c:v>
                </c:pt>
                <c:pt idx="6">
                  <c:v>1.6585799782571025</c:v>
                </c:pt>
                <c:pt idx="7">
                  <c:v>-3.1789169484549795E-2</c:v>
                </c:pt>
                <c:pt idx="8">
                  <c:v>0.37265966301715348</c:v>
                </c:pt>
                <c:pt idx="9">
                  <c:v>-0.73550109548340892</c:v>
                </c:pt>
                <c:pt idx="10">
                  <c:v>-2.9727328619285971</c:v>
                </c:pt>
                <c:pt idx="11">
                  <c:v>-3.1371435080817123</c:v>
                </c:pt>
                <c:pt idx="12">
                  <c:v>0.11985146256058332</c:v>
                </c:pt>
                <c:pt idx="13">
                  <c:v>-3.6512089260248661</c:v>
                </c:pt>
                <c:pt idx="14">
                  <c:v>-6.9371937896970293</c:v>
                </c:pt>
                <c:pt idx="15">
                  <c:v>-0.62917265839849179</c:v>
                </c:pt>
                <c:pt idx="16">
                  <c:v>-1.3671573236364338</c:v>
                </c:pt>
                <c:pt idx="18">
                  <c:v>1.305223581471894</c:v>
                </c:pt>
                <c:pt idx="19">
                  <c:v>2.448358575201139</c:v>
                </c:pt>
                <c:pt idx="20">
                  <c:v>0.56944858911652751</c:v>
                </c:pt>
                <c:pt idx="21">
                  <c:v>-1.6264619965144556</c:v>
                </c:pt>
                <c:pt idx="22">
                  <c:v>2.9431691462464897</c:v>
                </c:pt>
                <c:pt idx="23">
                  <c:v>1.7499789819085771</c:v>
                </c:pt>
                <c:pt idx="24">
                  <c:v>0.56496086656106126</c:v>
                </c:pt>
                <c:pt idx="25">
                  <c:v>0.83218636132444568</c:v>
                </c:pt>
                <c:pt idx="26">
                  <c:v>-2.0170729092127493</c:v>
                </c:pt>
                <c:pt idx="27">
                  <c:v>-3.4324153948375238</c:v>
                </c:pt>
                <c:pt idx="28">
                  <c:v>-4.2278980241447393</c:v>
                </c:pt>
                <c:pt idx="29">
                  <c:v>-4.1598282506835842</c:v>
                </c:pt>
                <c:pt idx="30">
                  <c:v>0.9741470008788764</c:v>
                </c:pt>
                <c:pt idx="31">
                  <c:v>-0.94563908102494842</c:v>
                </c:pt>
                <c:pt idx="32">
                  <c:v>-7.5754388321861095</c:v>
                </c:pt>
                <c:pt idx="33">
                  <c:v>-0.28322846723690187</c:v>
                </c:pt>
                <c:pt idx="34">
                  <c:v>-0.46953035169942492</c:v>
                </c:pt>
                <c:pt idx="36">
                  <c:v>-1.4426113816633297</c:v>
                </c:pt>
                <c:pt idx="37">
                  <c:v>-0.10489662443521475</c:v>
                </c:pt>
                <c:pt idx="38">
                  <c:v>-2.2872805488458559</c:v>
                </c:pt>
                <c:pt idx="39">
                  <c:v>-2.5880543616743781</c:v>
                </c:pt>
                <c:pt idx="40">
                  <c:v>-2.4437501753620618</c:v>
                </c:pt>
                <c:pt idx="41">
                  <c:v>0.11277770026871892</c:v>
                </c:pt>
                <c:pt idx="42">
                  <c:v>-1.7451552117292541</c:v>
                </c:pt>
                <c:pt idx="43">
                  <c:v>0.26204807299765243</c:v>
                </c:pt>
                <c:pt idx="44">
                  <c:v>-1.3505322257483754</c:v>
                </c:pt>
                <c:pt idx="45">
                  <c:v>1.2330719012371714</c:v>
                </c:pt>
                <c:pt idx="46">
                  <c:v>-2.4340382307386803</c:v>
                </c:pt>
                <c:pt idx="47">
                  <c:v>0.10299088405747969</c:v>
                </c:pt>
                <c:pt idx="48">
                  <c:v>1.7234435624329967</c:v>
                </c:pt>
                <c:pt idx="49">
                  <c:v>-0.50537655923862035</c:v>
                </c:pt>
                <c:pt idx="50">
                  <c:v>-1.2607761960975754</c:v>
                </c:pt>
                <c:pt idx="51">
                  <c:v>2.7825099143548231</c:v>
                </c:pt>
                <c:pt idx="52">
                  <c:v>1.7895134853402279</c:v>
                </c:pt>
                <c:pt idx="54">
                  <c:v>-7.4909826456433484</c:v>
                </c:pt>
                <c:pt idx="55">
                  <c:v>-1.6033046497395977</c:v>
                </c:pt>
                <c:pt idx="56">
                  <c:v>2.2772808821025903</c:v>
                </c:pt>
                <c:pt idx="57">
                  <c:v>0.95267878083920543</c:v>
                </c:pt>
                <c:pt idx="58">
                  <c:v>7.6339222135566773</c:v>
                </c:pt>
                <c:pt idx="59">
                  <c:v>1.4601561840608652</c:v>
                </c:pt>
                <c:pt idx="60">
                  <c:v>-0.76617343000406191</c:v>
                </c:pt>
                <c:pt idx="61">
                  <c:v>-0.74673753332761006</c:v>
                </c:pt>
                <c:pt idx="62">
                  <c:v>-0.6139313783745699</c:v>
                </c:pt>
                <c:pt idx="63">
                  <c:v>-3.1305172762840097</c:v>
                </c:pt>
                <c:pt idx="64">
                  <c:v>-2.6698184895619863</c:v>
                </c:pt>
                <c:pt idx="65">
                  <c:v>-3.4091858589597823</c:v>
                </c:pt>
                <c:pt idx="66">
                  <c:v>5.5613513908944618</c:v>
                </c:pt>
                <c:pt idx="67">
                  <c:v>-1.3350346557813406</c:v>
                </c:pt>
                <c:pt idx="68">
                  <c:v>-1.167695837716165</c:v>
                </c:pt>
                <c:pt idx="69">
                  <c:v>1.8613899083053953</c:v>
                </c:pt>
                <c:pt idx="70">
                  <c:v>-0.88071871505856958</c:v>
                </c:pt>
                <c:pt idx="72">
                  <c:v>-3.8645513542941554</c:v>
                </c:pt>
                <c:pt idx="73">
                  <c:v>-2.0682429846821648</c:v>
                </c:pt>
                <c:pt idx="74">
                  <c:v>1.1127583775163075</c:v>
                </c:pt>
                <c:pt idx="75">
                  <c:v>0.18348691406430273</c:v>
                </c:pt>
                <c:pt idx="76">
                  <c:v>-2.7719322137099041</c:v>
                </c:pt>
                <c:pt idx="77">
                  <c:v>0.67917502266407892</c:v>
                </c:pt>
                <c:pt idx="78">
                  <c:v>-1.0676608139316739</c:v>
                </c:pt>
                <c:pt idx="79">
                  <c:v>3.1827090413284838</c:v>
                </c:pt>
                <c:pt idx="80">
                  <c:v>-0.8144146434647177</c:v>
                </c:pt>
                <c:pt idx="81">
                  <c:v>-3.5360626519614491</c:v>
                </c:pt>
                <c:pt idx="82">
                  <c:v>-2.1393044868986029</c:v>
                </c:pt>
                <c:pt idx="83">
                  <c:v>-0.64754390565517106</c:v>
                </c:pt>
                <c:pt idx="84">
                  <c:v>0.42765579352611205</c:v>
                </c:pt>
                <c:pt idx="85">
                  <c:v>-2.4727749457663748</c:v>
                </c:pt>
                <c:pt idx="86">
                  <c:v>-4.466413264661294</c:v>
                </c:pt>
                <c:pt idx="87">
                  <c:v>-1.5331322275431774</c:v>
                </c:pt>
                <c:pt idx="88">
                  <c:v>-3.0298195869284115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1-4260-932D-544A29D5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'38. ábra'!$A$5</c:f>
              <c:strCache>
                <c:ptCount val="1"/>
                <c:pt idx="0">
                  <c:v>Külső fin. képesség (pénzügyi mérleg alapján)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A081-4260-932D-544A29D5270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4-A081-4260-932D-544A29D5270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A081-4260-932D-544A29D5270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A081-4260-932D-544A29D5270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A081-4260-932D-544A29D5270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08-A081-4260-932D-544A29D5270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9-A081-4260-932D-544A29D5270D}"/>
              </c:ext>
            </c:extLst>
          </c:dPt>
          <c:cat>
            <c:multiLvlStrRef>
              <c:f>'38. ábra'!$C$3:$CM$4</c:f>
              <c:multiLvlStrCache>
                <c:ptCount val="8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ábra'!$C$5:$CM$5</c:f>
              <c:numCache>
                <c:formatCode>0.0</c:formatCode>
                <c:ptCount val="89"/>
                <c:pt idx="0">
                  <c:v>-6.5982919328885128</c:v>
                </c:pt>
                <c:pt idx="1">
                  <c:v>0.17789024546175503</c:v>
                </c:pt>
                <c:pt idx="2">
                  <c:v>1.1973336838987494</c:v>
                </c:pt>
                <c:pt idx="3">
                  <c:v>1.4407744643141973</c:v>
                </c:pt>
                <c:pt idx="4">
                  <c:v>4.6793211154038232</c:v>
                </c:pt>
                <c:pt idx="5">
                  <c:v>6.5115398788737728</c:v>
                </c:pt>
                <c:pt idx="6">
                  <c:v>4.1756872050722897</c:v>
                </c:pt>
                <c:pt idx="7">
                  <c:v>6.092832826582022</c:v>
                </c:pt>
                <c:pt idx="8">
                  <c:v>3.3246520714524967</c:v>
                </c:pt>
                <c:pt idx="9">
                  <c:v>1.7118441801296318</c:v>
                </c:pt>
                <c:pt idx="10">
                  <c:v>1.0847237418117177</c:v>
                </c:pt>
                <c:pt idx="11">
                  <c:v>-0.19988770663985797</c:v>
                </c:pt>
                <c:pt idx="12">
                  <c:v>-1.2260757409094543</c:v>
                </c:pt>
                <c:pt idx="13">
                  <c:v>-3.9876958621592338</c:v>
                </c:pt>
                <c:pt idx="14">
                  <c:v>-8.8501175210337895</c:v>
                </c:pt>
                <c:pt idx="15">
                  <c:v>-0.33898903774023703</c:v>
                </c:pt>
                <c:pt idx="16">
                  <c:v>0.5137883781713567</c:v>
                </c:pt>
                <c:pt idx="18">
                  <c:v>-1.1331278601399293</c:v>
                </c:pt>
                <c:pt idx="19">
                  <c:v>-1.908244698651004</c:v>
                </c:pt>
                <c:pt idx="20">
                  <c:v>-3.1034193250069233</c:v>
                </c:pt>
                <c:pt idx="21">
                  <c:v>-1.8388733747710415</c:v>
                </c:pt>
                <c:pt idx="22">
                  <c:v>0.28856124888087098</c:v>
                </c:pt>
                <c:pt idx="23">
                  <c:v>1.6606532401439233</c:v>
                </c:pt>
                <c:pt idx="24">
                  <c:v>1.4578361602745469</c:v>
                </c:pt>
                <c:pt idx="25">
                  <c:v>3.6997779863532245</c:v>
                </c:pt>
                <c:pt idx="26">
                  <c:v>2.5211603868849419</c:v>
                </c:pt>
                <c:pt idx="27">
                  <c:v>2.1817511868762995</c:v>
                </c:pt>
                <c:pt idx="28">
                  <c:v>1.1241134635484133</c:v>
                </c:pt>
                <c:pt idx="29">
                  <c:v>0.14480138193347758</c:v>
                </c:pt>
                <c:pt idx="30">
                  <c:v>2.8507947747306113</c:v>
                </c:pt>
                <c:pt idx="31">
                  <c:v>-0.30966003618252802</c:v>
                </c:pt>
                <c:pt idx="32">
                  <c:v>-4.145291447949913</c:v>
                </c:pt>
                <c:pt idx="33">
                  <c:v>1.9061183462157762</c:v>
                </c:pt>
                <c:pt idx="34">
                  <c:v>2.0467643372453539</c:v>
                </c:pt>
                <c:pt idx="36">
                  <c:v>-7.7420986878435762</c:v>
                </c:pt>
                <c:pt idx="37">
                  <c:v>-4.4323825146800733</c:v>
                </c:pt>
                <c:pt idx="38">
                  <c:v>-6.1709427091932794</c:v>
                </c:pt>
                <c:pt idx="39">
                  <c:v>-5.1980214997032252</c:v>
                </c:pt>
                <c:pt idx="40">
                  <c:v>-2.0164403165370532</c:v>
                </c:pt>
                <c:pt idx="41">
                  <c:v>-1.312137618908148</c:v>
                </c:pt>
                <c:pt idx="42">
                  <c:v>-1.6700171418713148</c:v>
                </c:pt>
                <c:pt idx="43">
                  <c:v>0.42595494073962031</c:v>
                </c:pt>
                <c:pt idx="44">
                  <c:v>0.6573937739594421</c:v>
                </c:pt>
                <c:pt idx="45">
                  <c:v>-0.60101462364519243</c:v>
                </c:pt>
                <c:pt idx="46">
                  <c:v>-0.20388834993759886</c:v>
                </c:pt>
                <c:pt idx="47">
                  <c:v>0.75368938437434363</c:v>
                </c:pt>
                <c:pt idx="48">
                  <c:v>3.2191383809162351</c:v>
                </c:pt>
                <c:pt idx="49">
                  <c:v>-0.64777275136628576</c:v>
                </c:pt>
                <c:pt idx="50">
                  <c:v>-2.3046125972081235</c:v>
                </c:pt>
                <c:pt idx="51">
                  <c:v>1.3861298006580594</c:v>
                </c:pt>
                <c:pt idx="52">
                  <c:v>-6.3043729234092682E-2</c:v>
                </c:pt>
                <c:pt idx="54">
                  <c:v>-9.1137270309477749</c:v>
                </c:pt>
                <c:pt idx="55">
                  <c:v>-3.810463475252595</c:v>
                </c:pt>
                <c:pt idx="56">
                  <c:v>-3.5072249940707172</c:v>
                </c:pt>
                <c:pt idx="57">
                  <c:v>-4.7497124093949985</c:v>
                </c:pt>
                <c:pt idx="58">
                  <c:v>0.4329456444338951</c:v>
                </c:pt>
                <c:pt idx="59">
                  <c:v>-0.73322642401735194</c:v>
                </c:pt>
                <c:pt idx="60">
                  <c:v>-0.45923385269251316</c:v>
                </c:pt>
                <c:pt idx="61">
                  <c:v>-0.61585318060174443</c:v>
                </c:pt>
                <c:pt idx="62">
                  <c:v>-2.0327977309899965</c:v>
                </c:pt>
                <c:pt idx="63">
                  <c:v>-3.0896747190455791</c:v>
                </c:pt>
                <c:pt idx="64">
                  <c:v>-2.3741689356394513</c:v>
                </c:pt>
                <c:pt idx="65">
                  <c:v>-1.4874005129696717</c:v>
                </c:pt>
                <c:pt idx="66">
                  <c:v>1.7419312430158418</c:v>
                </c:pt>
                <c:pt idx="67">
                  <c:v>-2.8945693355917372</c:v>
                </c:pt>
                <c:pt idx="68">
                  <c:v>-7.1724047721562449</c:v>
                </c:pt>
                <c:pt idx="69">
                  <c:v>-2.1506863468514603</c:v>
                </c:pt>
                <c:pt idx="70">
                  <c:v>-1.7418157241499599</c:v>
                </c:pt>
                <c:pt idx="72">
                  <c:v>-12.058813488730943</c:v>
                </c:pt>
                <c:pt idx="73">
                  <c:v>-4.4768562662411817</c:v>
                </c:pt>
                <c:pt idx="74">
                  <c:v>-4.482956284869954</c:v>
                </c:pt>
                <c:pt idx="75">
                  <c:v>-3.4034076000569597</c:v>
                </c:pt>
                <c:pt idx="76">
                  <c:v>-2.4001605862838304</c:v>
                </c:pt>
                <c:pt idx="77">
                  <c:v>0.84592665414686818</c:v>
                </c:pt>
                <c:pt idx="78">
                  <c:v>2.158896021493387</c:v>
                </c:pt>
                <c:pt idx="79">
                  <c:v>1.6573534375142318</c:v>
                </c:pt>
                <c:pt idx="80">
                  <c:v>-0.11558692005039024</c:v>
                </c:pt>
                <c:pt idx="81">
                  <c:v>-2.0715221172575093</c:v>
                </c:pt>
                <c:pt idx="82">
                  <c:v>-2.5992757372964252</c:v>
                </c:pt>
                <c:pt idx="83">
                  <c:v>-2.0308946635276528</c:v>
                </c:pt>
                <c:pt idx="84">
                  <c:v>-3.4341303540872592</c:v>
                </c:pt>
                <c:pt idx="85">
                  <c:v>-5.9372911418966972</c:v>
                </c:pt>
                <c:pt idx="86">
                  <c:v>-6.6115714207662286</c:v>
                </c:pt>
                <c:pt idx="87">
                  <c:v>-3.226973631447315</c:v>
                </c:pt>
                <c:pt idx="88" formatCode="#\ ##0.0">
                  <c:v>-4.4781348196971447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081-4260-932D-544A29D5270D}"/>
            </c:ext>
          </c:extLst>
        </c:ser>
        <c:ser>
          <c:idx val="4"/>
          <c:order val="4"/>
          <c:spPr>
            <a:ln w="12700"/>
          </c:spPr>
          <c:marker>
            <c:symbol val="none"/>
          </c:marker>
          <c:cat>
            <c:multiLvlStrRef>
              <c:f>'38. ábra'!$C$3:$CM$4</c:f>
              <c:multiLvlStrCache>
                <c:ptCount val="8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ábra'!$C$9:$CI$9</c:f>
              <c:numCache>
                <c:formatCode>General</c:formatCode>
                <c:ptCount val="85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081-4260-932D-544A29D5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165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6716544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10085610738727E-2"/>
              <c:y val="6.50921114021164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698368"/>
        <c:crosses val="autoZero"/>
        <c:crossBetween val="between"/>
        <c:majorUnit val="2"/>
      </c:valAx>
      <c:valAx>
        <c:axId val="186718464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04605197657596"/>
              <c:y val="6.301153572968512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24736"/>
        <c:crosses val="max"/>
        <c:crossBetween val="between"/>
        <c:majorUnit val="2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2966254877273469"/>
          <c:w val="0.95079132966476887"/>
          <c:h val="7.0337451227265355E-2"/>
        </c:manualLayout>
      </c:layout>
      <c:overlay val="0"/>
      <c:txPr>
        <a:bodyPr/>
        <a:lstStyle/>
        <a:p>
          <a:pPr>
            <a:defRPr sz="900" baseline="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891560626645128E-2"/>
          <c:y val="5.7702026040944099E-2"/>
          <c:w val="0.92092549019607839"/>
          <c:h val="0.6230001166045191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'38. ábra'!$B$6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</c:spPr>
          <c:invertIfNegative val="0"/>
          <c:cat>
            <c:multiLvlStrRef>
              <c:f>'38. ábra'!$C$1:$CM$2</c:f>
              <c:multiLvlStrCache>
                <c:ptCount val="8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2024Q3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2024Q3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2024Q3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2024Q3</c:v>
                  </c:pt>
                </c:lvl>
                <c:lvl>
                  <c:pt idx="0">
                    <c:v>Hungary</c:v>
                  </c:pt>
                  <c:pt idx="18">
                    <c:v>Czechia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'38. ábra'!$C$6:$CM$6</c:f>
              <c:numCache>
                <c:formatCode>0.0</c:formatCode>
                <c:ptCount val="89"/>
                <c:pt idx="0">
                  <c:v>1.319625108906636</c:v>
                </c:pt>
                <c:pt idx="1">
                  <c:v>3.2679217766493629</c:v>
                </c:pt>
                <c:pt idx="2">
                  <c:v>4.7122470515345984</c:v>
                </c:pt>
                <c:pt idx="3">
                  <c:v>5.1772109598119638</c:v>
                </c:pt>
                <c:pt idx="4">
                  <c:v>5.3620780154200567</c:v>
                </c:pt>
                <c:pt idx="5">
                  <c:v>4.9424084570243805</c:v>
                </c:pt>
                <c:pt idx="6">
                  <c:v>5.4415161771931873</c:v>
                </c:pt>
                <c:pt idx="7">
                  <c:v>7.9935274664636058</c:v>
                </c:pt>
                <c:pt idx="8">
                  <c:v>4.7612927360801622</c:v>
                </c:pt>
                <c:pt idx="9">
                  <c:v>4.8880350582288266</c:v>
                </c:pt>
                <c:pt idx="10">
                  <c:v>6.1817789160229299</c:v>
                </c:pt>
                <c:pt idx="11">
                  <c:v>5.0364768858461542</c:v>
                </c:pt>
                <c:pt idx="12">
                  <c:v>6.4687738422610854</c:v>
                </c:pt>
                <c:pt idx="13">
                  <c:v>6.8082527011094518</c:v>
                </c:pt>
                <c:pt idx="14">
                  <c:v>4.2867484005441616</c:v>
                </c:pt>
                <c:pt idx="15">
                  <c:v>6.9847780419394434</c:v>
                </c:pt>
                <c:pt idx="16">
                  <c:v>6.6926729389503006</c:v>
                </c:pt>
                <c:pt idx="18">
                  <c:v>0.54832567359922968</c:v>
                </c:pt>
                <c:pt idx="19">
                  <c:v>1.9081461055048721</c:v>
                </c:pt>
                <c:pt idx="20">
                  <c:v>3.3964450853865853</c:v>
                </c:pt>
                <c:pt idx="21">
                  <c:v>1.2555199732379734</c:v>
                </c:pt>
                <c:pt idx="22">
                  <c:v>3.3890703785414962</c:v>
                </c:pt>
                <c:pt idx="23">
                  <c:v>0.73758500517268955</c:v>
                </c:pt>
                <c:pt idx="24">
                  <c:v>4.482329908855454</c:v>
                </c:pt>
                <c:pt idx="25">
                  <c:v>3.8403306409780442</c:v>
                </c:pt>
                <c:pt idx="26">
                  <c:v>3.4686549536137501</c:v>
                </c:pt>
                <c:pt idx="27">
                  <c:v>2.3888353428542302</c:v>
                </c:pt>
                <c:pt idx="28">
                  <c:v>3.4824672242622179</c:v>
                </c:pt>
                <c:pt idx="29">
                  <c:v>3.7911863891012012</c:v>
                </c:pt>
                <c:pt idx="30">
                  <c:v>6.8278017774596371</c:v>
                </c:pt>
                <c:pt idx="31">
                  <c:v>4.9042646710279652</c:v>
                </c:pt>
                <c:pt idx="32">
                  <c:v>5.7495228282158886</c:v>
                </c:pt>
                <c:pt idx="33">
                  <c:v>5.5147267293629429</c:v>
                </c:pt>
                <c:pt idx="34">
                  <c:v>5.6596787103956494</c:v>
                </c:pt>
                <c:pt idx="36">
                  <c:v>-2.718062260848082</c:v>
                </c:pt>
                <c:pt idx="37">
                  <c:v>2.8581231772173621</c:v>
                </c:pt>
                <c:pt idx="38">
                  <c:v>3.5604768315407562</c:v>
                </c:pt>
                <c:pt idx="39">
                  <c:v>2.2817438623104249</c:v>
                </c:pt>
                <c:pt idx="40">
                  <c:v>4.1872914152142533</c:v>
                </c:pt>
                <c:pt idx="41">
                  <c:v>2.7795703602617587</c:v>
                </c:pt>
                <c:pt idx="42">
                  <c:v>3.5966693661796825</c:v>
                </c:pt>
                <c:pt idx="43">
                  <c:v>2.6501518984515715</c:v>
                </c:pt>
                <c:pt idx="44">
                  <c:v>4.3747932029847147</c:v>
                </c:pt>
                <c:pt idx="45">
                  <c:v>-0.34261201220330573</c:v>
                </c:pt>
                <c:pt idx="46">
                  <c:v>2.4400971769892772</c:v>
                </c:pt>
                <c:pt idx="47">
                  <c:v>1.3806085995385857</c:v>
                </c:pt>
                <c:pt idx="48">
                  <c:v>8.3053660351215459</c:v>
                </c:pt>
                <c:pt idx="49">
                  <c:v>1.5696644974532949</c:v>
                </c:pt>
                <c:pt idx="50">
                  <c:v>2.2000258703267126</c:v>
                </c:pt>
                <c:pt idx="51">
                  <c:v>4.0013204337146746</c:v>
                </c:pt>
                <c:pt idx="52">
                  <c:v>4.5433392552141418</c:v>
                </c:pt>
                <c:pt idx="54">
                  <c:v>0.87883459968172362</c:v>
                </c:pt>
                <c:pt idx="55">
                  <c:v>4.8559679776193034</c:v>
                </c:pt>
                <c:pt idx="56">
                  <c:v>1.0351144460595372</c:v>
                </c:pt>
                <c:pt idx="57">
                  <c:v>-0.86751845605727229</c:v>
                </c:pt>
                <c:pt idx="58">
                  <c:v>1.6803770641890747</c:v>
                </c:pt>
                <c:pt idx="59">
                  <c:v>0.80838447698167393</c:v>
                </c:pt>
                <c:pt idx="60">
                  <c:v>2.7112560620566519</c:v>
                </c:pt>
                <c:pt idx="61">
                  <c:v>2.211846029239962</c:v>
                </c:pt>
                <c:pt idx="62">
                  <c:v>2.1990529456086936</c:v>
                </c:pt>
                <c:pt idx="63">
                  <c:v>0.47739888230281413</c:v>
                </c:pt>
                <c:pt idx="64">
                  <c:v>0.40121494353968595</c:v>
                </c:pt>
                <c:pt idx="65">
                  <c:v>3.0085406806102752</c:v>
                </c:pt>
                <c:pt idx="66">
                  <c:v>1.3644951367993845</c:v>
                </c:pt>
                <c:pt idx="67">
                  <c:v>4.2525541904219208</c:v>
                </c:pt>
                <c:pt idx="68">
                  <c:v>-4.5126380024816379</c:v>
                </c:pt>
                <c:pt idx="69">
                  <c:v>0.48308274805583162</c:v>
                </c:pt>
                <c:pt idx="70">
                  <c:v>4.4713351792271538</c:v>
                </c:pt>
                <c:pt idx="72" formatCode="#\ ##0.0">
                  <c:v>-2.5905310435813846</c:v>
                </c:pt>
                <c:pt idx="73" formatCode="#\ ##0.0">
                  <c:v>6.7223926183926892</c:v>
                </c:pt>
                <c:pt idx="74" formatCode="#\ ##0.0">
                  <c:v>1.6380499493475313</c:v>
                </c:pt>
                <c:pt idx="75" formatCode="#\ ##0.0">
                  <c:v>1.9888800905940549</c:v>
                </c:pt>
                <c:pt idx="76" formatCode="#\ ##0.0">
                  <c:v>4.2348804688620536</c:v>
                </c:pt>
                <c:pt idx="77" formatCode="#\ ##0.0">
                  <c:v>2.5288315701814663</c:v>
                </c:pt>
                <c:pt idx="78" formatCode="#\ ##0.0">
                  <c:v>4.4318101972626911</c:v>
                </c:pt>
                <c:pt idx="79" formatCode="#\ ##0.0">
                  <c:v>-1.0228354950104455</c:v>
                </c:pt>
                <c:pt idx="80" formatCode="#\ ##0.0">
                  <c:v>3.2738244892621058</c:v>
                </c:pt>
                <c:pt idx="81" formatCode="#\ ##0.0">
                  <c:v>4.0054842366294219</c:v>
                </c:pt>
                <c:pt idx="82" formatCode="#\ ##0.0">
                  <c:v>2.4614687633236998</c:v>
                </c:pt>
                <c:pt idx="83" formatCode="#\ ##0.0">
                  <c:v>2.9541510680424028</c:v>
                </c:pt>
                <c:pt idx="84" formatCode="#\ ##0.0">
                  <c:v>5.2091687083395417</c:v>
                </c:pt>
                <c:pt idx="85" formatCode="#\ ##0.0">
                  <c:v>3.6968432374546745</c:v>
                </c:pt>
                <c:pt idx="86" formatCode="#\ ##0.0">
                  <c:v>4.12496311490158</c:v>
                </c:pt>
                <c:pt idx="87" formatCode="#\ ##0.0">
                  <c:v>4.8118417952901558</c:v>
                </c:pt>
                <c:pt idx="88" formatCode="#\ ##0.0">
                  <c:v>4.8101092266137497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B-4E92-972C-3C8CA7BF1FCD}"/>
            </c:ext>
          </c:extLst>
        </c:ser>
        <c:ser>
          <c:idx val="2"/>
          <c:order val="2"/>
          <c:tx>
            <c:strRef>
              <c:f>'38. ábra'!$B$7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'38. ábra'!$C$1:$CM$2</c:f>
              <c:multiLvlStrCache>
                <c:ptCount val="8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2024Q3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2024Q3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2024Q3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2024Q3</c:v>
                  </c:pt>
                </c:lvl>
                <c:lvl>
                  <c:pt idx="0">
                    <c:v>Hungary</c:v>
                  </c:pt>
                  <c:pt idx="18">
                    <c:v>Czechia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'38. ábra'!$C$7:$CM$7</c:f>
              <c:numCache>
                <c:formatCode>0.0</c:formatCode>
                <c:ptCount val="89"/>
                <c:pt idx="0">
                  <c:v>-3.5414985736705309</c:v>
                </c:pt>
                <c:pt idx="1">
                  <c:v>-4.7747980565063974</c:v>
                </c:pt>
                <c:pt idx="2">
                  <c:v>-4.513749721858364</c:v>
                </c:pt>
                <c:pt idx="3">
                  <c:v>-5.1961030718812928</c:v>
                </c:pt>
                <c:pt idx="4">
                  <c:v>-2.5409175562282984</c:v>
                </c:pt>
                <c:pt idx="5">
                  <c:v>-2.4990917283210448</c:v>
                </c:pt>
                <c:pt idx="6">
                  <c:v>-2.924408950378</c:v>
                </c:pt>
                <c:pt idx="7">
                  <c:v>-1.868905470397034</c:v>
                </c:pt>
                <c:pt idx="8">
                  <c:v>-1.809300327644819</c:v>
                </c:pt>
                <c:pt idx="9">
                  <c:v>-2.4406897826157858</c:v>
                </c:pt>
                <c:pt idx="10">
                  <c:v>-2.1243223122826147</c:v>
                </c:pt>
                <c:pt idx="11">
                  <c:v>-2.0992210844043</c:v>
                </c:pt>
                <c:pt idx="12">
                  <c:v>-7.8147010457311232</c:v>
                </c:pt>
                <c:pt idx="13">
                  <c:v>-7.1447396372438199</c:v>
                </c:pt>
                <c:pt idx="14">
                  <c:v>-6.1996721318809209</c:v>
                </c:pt>
                <c:pt idx="15">
                  <c:v>-6.694594421281189</c:v>
                </c:pt>
                <c:pt idx="16">
                  <c:v>-4.8117272371425104</c:v>
                </c:pt>
                <c:pt idx="18" formatCode="#\ ##0.0">
                  <c:v>-2.9866771152110529</c:v>
                </c:pt>
                <c:pt idx="19" formatCode="#\ ##0.0">
                  <c:v>-6.2647493793570153</c:v>
                </c:pt>
                <c:pt idx="20" formatCode="#\ ##0.0">
                  <c:v>-7.0693129995100357</c:v>
                </c:pt>
                <c:pt idx="21" formatCode="#\ ##0.0">
                  <c:v>-1.4679313514945591</c:v>
                </c:pt>
                <c:pt idx="22" formatCode="#\ ##0.0">
                  <c:v>-6.0436782759071148</c:v>
                </c:pt>
                <c:pt idx="23" formatCode="#\ ##0.0">
                  <c:v>-0.82691074693734323</c:v>
                </c:pt>
                <c:pt idx="24" formatCode="#\ ##0.0">
                  <c:v>-3.5894546151419684</c:v>
                </c:pt>
                <c:pt idx="25" formatCode="#\ ##0.0">
                  <c:v>-0.97273901594926537</c:v>
                </c:pt>
                <c:pt idx="26" formatCode="#\ ##0.0">
                  <c:v>1.0695783424839409</c:v>
                </c:pt>
                <c:pt idx="27" formatCode="#\ ##0.0">
                  <c:v>3.2253312388595932</c:v>
                </c:pt>
                <c:pt idx="28" formatCode="#\ ##0.0">
                  <c:v>1.8695442634309347</c:v>
                </c:pt>
                <c:pt idx="29" formatCode="#\ ##0.0">
                  <c:v>0.51344324351586013</c:v>
                </c:pt>
                <c:pt idx="30" formatCode="#\ ##0.0">
                  <c:v>-4.9511540036079023</c:v>
                </c:pt>
                <c:pt idx="31" formatCode="#\ ##0.0">
                  <c:v>-4.2682856261855449</c:v>
                </c:pt>
                <c:pt idx="32" formatCode="#\ ##0.0">
                  <c:v>-2.3193754439796921</c:v>
                </c:pt>
                <c:pt idx="33" formatCode="#\ ##0.0">
                  <c:v>-3.3253799159102648</c:v>
                </c:pt>
                <c:pt idx="34">
                  <c:v>-3.1433840214508706</c:v>
                </c:pt>
                <c:pt idx="36">
                  <c:v>-3.5814250453321641</c:v>
                </c:pt>
                <c:pt idx="37">
                  <c:v>-7.1856090674622202</c:v>
                </c:pt>
                <c:pt idx="38">
                  <c:v>-7.4441389918881802</c:v>
                </c:pt>
                <c:pt idx="39">
                  <c:v>-4.8917110003392716</c:v>
                </c:pt>
                <c:pt idx="40">
                  <c:v>-3.7599815563892443</c:v>
                </c:pt>
                <c:pt idx="41">
                  <c:v>-4.2044856794386254</c:v>
                </c:pt>
                <c:pt idx="42">
                  <c:v>-3.5215312963217427</c:v>
                </c:pt>
                <c:pt idx="43">
                  <c:v>-2.4862450307096036</c:v>
                </c:pt>
                <c:pt idx="44">
                  <c:v>-2.3668672032768971</c:v>
                </c:pt>
                <c:pt idx="45">
                  <c:v>-1.4914745126790581</c:v>
                </c:pt>
                <c:pt idx="46">
                  <c:v>-0.20994729618819574</c:v>
                </c:pt>
                <c:pt idx="47">
                  <c:v>-0.72991009922172179</c:v>
                </c:pt>
                <c:pt idx="48">
                  <c:v>-6.809671216638308</c:v>
                </c:pt>
                <c:pt idx="49">
                  <c:v>-1.7120606895809605</c:v>
                </c:pt>
                <c:pt idx="50">
                  <c:v>-3.2438622714372602</c:v>
                </c:pt>
                <c:pt idx="51">
                  <c:v>-5.3977005474114383</c:v>
                </c:pt>
                <c:pt idx="52">
                  <c:v>-6.3958964697884628</c:v>
                </c:pt>
                <c:pt idx="54">
                  <c:v>-2.5015789849861507</c:v>
                </c:pt>
                <c:pt idx="55">
                  <c:v>-7.0631268031322998</c:v>
                </c:pt>
                <c:pt idx="56">
                  <c:v>-6.8196203222328444</c:v>
                </c:pt>
                <c:pt idx="57">
                  <c:v>-4.8348727341769315</c:v>
                </c:pt>
                <c:pt idx="58">
                  <c:v>-8.881353633311857</c:v>
                </c:pt>
                <c:pt idx="59">
                  <c:v>-3.0017670850598912</c:v>
                </c:pt>
                <c:pt idx="60">
                  <c:v>-2.4043164847451033</c:v>
                </c:pt>
                <c:pt idx="61">
                  <c:v>-2.0809616765140966</c:v>
                </c:pt>
                <c:pt idx="62">
                  <c:v>-3.6179192982241197</c:v>
                </c:pt>
                <c:pt idx="63">
                  <c:v>-0.43655632506438324</c:v>
                </c:pt>
                <c:pt idx="64">
                  <c:v>-0.10556538961715083</c:v>
                </c:pt>
                <c:pt idx="65">
                  <c:v>-1.0867553346201644</c:v>
                </c:pt>
                <c:pt idx="66">
                  <c:v>-5.1839152846780046</c:v>
                </c:pt>
                <c:pt idx="67">
                  <c:v>-5.8120888702323175</c:v>
                </c:pt>
                <c:pt idx="68">
                  <c:v>-1.492070931958442</c:v>
                </c:pt>
                <c:pt idx="69">
                  <c:v>-4.4951590032126871</c:v>
                </c:pt>
                <c:pt idx="70">
                  <c:v>-5.3324321883185446</c:v>
                </c:pt>
                <c:pt idx="72" formatCode="#\ ##0.0">
                  <c:v>-5.603731090855403</c:v>
                </c:pt>
                <c:pt idx="73" formatCode="#\ ##0.0">
                  <c:v>-9.1310058999517061</c:v>
                </c:pt>
                <c:pt idx="74" formatCode="#\ ##0.0">
                  <c:v>-7.2337646117337933</c:v>
                </c:pt>
                <c:pt idx="75" formatCode="#\ ##0.0">
                  <c:v>-5.5757746047153178</c:v>
                </c:pt>
                <c:pt idx="76" formatCode="#\ ##0.0">
                  <c:v>-3.8631088414359795</c:v>
                </c:pt>
                <c:pt idx="77" formatCode="#\ ##0.0">
                  <c:v>-2.3620799386986771</c:v>
                </c:pt>
                <c:pt idx="78" formatCode="#\ ##0.0">
                  <c:v>-1.2052533618376302</c:v>
                </c:pt>
                <c:pt idx="79" formatCode="#\ ##0.0">
                  <c:v>-0.5025201088038066</c:v>
                </c:pt>
                <c:pt idx="80" formatCode="#\ ##0.0">
                  <c:v>-2.5749967658477781</c:v>
                </c:pt>
                <c:pt idx="81" formatCode="#\ ##0.0">
                  <c:v>-2.5409437019254821</c:v>
                </c:pt>
                <c:pt idx="82" formatCode="#\ ##0.0">
                  <c:v>-2.9214400137215217</c:v>
                </c:pt>
                <c:pt idx="83" formatCode="#\ ##0.0">
                  <c:v>-4.3375018259148845</c:v>
                </c:pt>
                <c:pt idx="84" formatCode="#\ ##0.0">
                  <c:v>-9.0709548559529125</c:v>
                </c:pt>
                <c:pt idx="85" formatCode="#\ ##0.0">
                  <c:v>-7.1613594335849964</c:v>
                </c:pt>
                <c:pt idx="86" formatCode="#\ ##0.0">
                  <c:v>-6.2701212710065137</c:v>
                </c:pt>
                <c:pt idx="87" formatCode="#\ ##0.0">
                  <c:v>-6.5056831991942943</c:v>
                </c:pt>
                <c:pt idx="88">
                  <c:v>-6.258424459382482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B-4E92-972C-3C8CA7BF1FCD}"/>
            </c:ext>
          </c:extLst>
        </c:ser>
        <c:ser>
          <c:idx val="3"/>
          <c:order val="3"/>
          <c:tx>
            <c:strRef>
              <c:f>'38. ábra'!$B$8</c:f>
              <c:strCache>
                <c:ptCount val="1"/>
                <c:pt idx="0">
                  <c:v>Other sectors</c:v>
                </c:pt>
              </c:strCache>
            </c:strRef>
          </c:tx>
          <c:spPr>
            <a:solidFill>
              <a:srgbClr val="DA0000"/>
            </a:solidFill>
          </c:spPr>
          <c:invertIfNegative val="0"/>
          <c:cat>
            <c:multiLvlStrRef>
              <c:f>'38. ábra'!$C$1:$CM$2</c:f>
              <c:multiLvlStrCache>
                <c:ptCount val="8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2024Q3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2024Q3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2024Q3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2024Q3</c:v>
                  </c:pt>
                </c:lvl>
                <c:lvl>
                  <c:pt idx="0">
                    <c:v>Hungary</c:v>
                  </c:pt>
                  <c:pt idx="18">
                    <c:v>Czechia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'38. ábra'!$C$8:$CM$8</c:f>
              <c:numCache>
                <c:formatCode>0.0</c:formatCode>
                <c:ptCount val="89"/>
                <c:pt idx="0">
                  <c:v>-4.3764184681246174</c:v>
                </c:pt>
                <c:pt idx="1">
                  <c:v>1.6847665253187896</c:v>
                </c:pt>
                <c:pt idx="2">
                  <c:v>0.99883635422251515</c:v>
                </c:pt>
                <c:pt idx="3">
                  <c:v>1.4596665763835261</c:v>
                </c:pt>
                <c:pt idx="4">
                  <c:v>1.8581606562120649</c:v>
                </c:pt>
                <c:pt idx="5">
                  <c:v>4.0682231501704376</c:v>
                </c:pt>
                <c:pt idx="6">
                  <c:v>1.6585799782571025</c:v>
                </c:pt>
                <c:pt idx="7">
                  <c:v>-3.1789169484549795E-2</c:v>
                </c:pt>
                <c:pt idx="8">
                  <c:v>0.37265966301715348</c:v>
                </c:pt>
                <c:pt idx="9">
                  <c:v>-0.73550109548340892</c:v>
                </c:pt>
                <c:pt idx="10">
                  <c:v>-2.9727328619285971</c:v>
                </c:pt>
                <c:pt idx="11">
                  <c:v>-3.1371435080817123</c:v>
                </c:pt>
                <c:pt idx="12">
                  <c:v>0.11985146256058332</c:v>
                </c:pt>
                <c:pt idx="13">
                  <c:v>-3.6512089260248661</c:v>
                </c:pt>
                <c:pt idx="14">
                  <c:v>-6.9371937896970293</c:v>
                </c:pt>
                <c:pt idx="15">
                  <c:v>-0.62917265839849179</c:v>
                </c:pt>
                <c:pt idx="16">
                  <c:v>-1.3671573236364338</c:v>
                </c:pt>
                <c:pt idx="18">
                  <c:v>1.305223581471894</c:v>
                </c:pt>
                <c:pt idx="19">
                  <c:v>2.448358575201139</c:v>
                </c:pt>
                <c:pt idx="20">
                  <c:v>0.56944858911652751</c:v>
                </c:pt>
                <c:pt idx="21">
                  <c:v>-1.6264619965144556</c:v>
                </c:pt>
                <c:pt idx="22">
                  <c:v>2.9431691462464897</c:v>
                </c:pt>
                <c:pt idx="23">
                  <c:v>1.7499789819085771</c:v>
                </c:pt>
                <c:pt idx="24">
                  <c:v>0.56496086656106126</c:v>
                </c:pt>
                <c:pt idx="25">
                  <c:v>0.83218636132444568</c:v>
                </c:pt>
                <c:pt idx="26">
                  <c:v>-2.0170729092127493</c:v>
                </c:pt>
                <c:pt idx="27">
                  <c:v>-3.4324153948375238</c:v>
                </c:pt>
                <c:pt idx="28">
                  <c:v>-4.2278980241447393</c:v>
                </c:pt>
                <c:pt idx="29">
                  <c:v>-4.1598282506835842</c:v>
                </c:pt>
                <c:pt idx="30">
                  <c:v>0.9741470008788764</c:v>
                </c:pt>
                <c:pt idx="31">
                  <c:v>-0.94563908102494842</c:v>
                </c:pt>
                <c:pt idx="32">
                  <c:v>-7.5754388321861095</c:v>
                </c:pt>
                <c:pt idx="33">
                  <c:v>-0.28322846723690187</c:v>
                </c:pt>
                <c:pt idx="34">
                  <c:v>-0.46953035169942492</c:v>
                </c:pt>
                <c:pt idx="36">
                  <c:v>-1.4426113816633297</c:v>
                </c:pt>
                <c:pt idx="37">
                  <c:v>-0.10489662443521475</c:v>
                </c:pt>
                <c:pt idx="38">
                  <c:v>-2.2872805488458559</c:v>
                </c:pt>
                <c:pt idx="39">
                  <c:v>-2.5880543616743781</c:v>
                </c:pt>
                <c:pt idx="40">
                  <c:v>-2.4437501753620618</c:v>
                </c:pt>
                <c:pt idx="41">
                  <c:v>0.11277770026871892</c:v>
                </c:pt>
                <c:pt idx="42">
                  <c:v>-1.7451552117292541</c:v>
                </c:pt>
                <c:pt idx="43">
                  <c:v>0.26204807299765243</c:v>
                </c:pt>
                <c:pt idx="44">
                  <c:v>-1.3505322257483754</c:v>
                </c:pt>
                <c:pt idx="45">
                  <c:v>1.2330719012371714</c:v>
                </c:pt>
                <c:pt idx="46">
                  <c:v>-2.4340382307386803</c:v>
                </c:pt>
                <c:pt idx="47">
                  <c:v>0.10299088405747969</c:v>
                </c:pt>
                <c:pt idx="48">
                  <c:v>1.7234435624329967</c:v>
                </c:pt>
                <c:pt idx="49">
                  <c:v>-0.50537655923862035</c:v>
                </c:pt>
                <c:pt idx="50">
                  <c:v>-1.2607761960975754</c:v>
                </c:pt>
                <c:pt idx="51">
                  <c:v>2.7825099143548231</c:v>
                </c:pt>
                <c:pt idx="52">
                  <c:v>1.7895134853402279</c:v>
                </c:pt>
                <c:pt idx="54">
                  <c:v>-7.4909826456433484</c:v>
                </c:pt>
                <c:pt idx="55">
                  <c:v>-1.6033046497395977</c:v>
                </c:pt>
                <c:pt idx="56">
                  <c:v>2.2772808821025903</c:v>
                </c:pt>
                <c:pt idx="57">
                  <c:v>0.95267878083920543</c:v>
                </c:pt>
                <c:pt idx="58">
                  <c:v>7.6339222135566773</c:v>
                </c:pt>
                <c:pt idx="59">
                  <c:v>1.4601561840608652</c:v>
                </c:pt>
                <c:pt idx="60">
                  <c:v>-0.76617343000406191</c:v>
                </c:pt>
                <c:pt idx="61">
                  <c:v>-0.74673753332761006</c:v>
                </c:pt>
                <c:pt idx="62">
                  <c:v>-0.6139313783745699</c:v>
                </c:pt>
                <c:pt idx="63">
                  <c:v>-3.1305172762840097</c:v>
                </c:pt>
                <c:pt idx="64">
                  <c:v>-2.6698184895619863</c:v>
                </c:pt>
                <c:pt idx="65">
                  <c:v>-3.4091858589597823</c:v>
                </c:pt>
                <c:pt idx="66">
                  <c:v>5.5613513908944618</c:v>
                </c:pt>
                <c:pt idx="67">
                  <c:v>-1.3350346557813406</c:v>
                </c:pt>
                <c:pt idx="68">
                  <c:v>-1.167695837716165</c:v>
                </c:pt>
                <c:pt idx="69">
                  <c:v>1.8613899083053953</c:v>
                </c:pt>
                <c:pt idx="70">
                  <c:v>-0.88071871505856958</c:v>
                </c:pt>
                <c:pt idx="72">
                  <c:v>-3.8645513542941554</c:v>
                </c:pt>
                <c:pt idx="73">
                  <c:v>-2.0682429846821648</c:v>
                </c:pt>
                <c:pt idx="74">
                  <c:v>1.1127583775163075</c:v>
                </c:pt>
                <c:pt idx="75">
                  <c:v>0.18348691406430273</c:v>
                </c:pt>
                <c:pt idx="76">
                  <c:v>-2.7719322137099041</c:v>
                </c:pt>
                <c:pt idx="77">
                  <c:v>0.67917502266407892</c:v>
                </c:pt>
                <c:pt idx="78">
                  <c:v>-1.0676608139316739</c:v>
                </c:pt>
                <c:pt idx="79">
                  <c:v>3.1827090413284838</c:v>
                </c:pt>
                <c:pt idx="80">
                  <c:v>-0.8144146434647177</c:v>
                </c:pt>
                <c:pt idx="81">
                  <c:v>-3.5360626519614491</c:v>
                </c:pt>
                <c:pt idx="82">
                  <c:v>-2.1393044868986029</c:v>
                </c:pt>
                <c:pt idx="83">
                  <c:v>-0.64754390565517106</c:v>
                </c:pt>
                <c:pt idx="84">
                  <c:v>0.42765579352611205</c:v>
                </c:pt>
                <c:pt idx="85">
                  <c:v>-2.4727749457663748</c:v>
                </c:pt>
                <c:pt idx="86">
                  <c:v>-4.466413264661294</c:v>
                </c:pt>
                <c:pt idx="87">
                  <c:v>-1.5331322275431774</c:v>
                </c:pt>
                <c:pt idx="88">
                  <c:v>-3.0298195869284115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B-4E92-972C-3C8CA7BF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'38. ábra'!$B$5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04BB-4E92-972C-3C8CA7BF1FC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4-04BB-4E92-972C-3C8CA7BF1FC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04BB-4E92-972C-3C8CA7BF1FC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04BB-4E92-972C-3C8CA7BF1FC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04BB-4E92-972C-3C8CA7BF1FC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08-04BB-4E92-972C-3C8CA7BF1FC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9-04BB-4E92-972C-3C8CA7BF1FCD}"/>
              </c:ext>
            </c:extLst>
          </c:dPt>
          <c:cat>
            <c:multiLvlStrRef>
              <c:f>'38. ábra'!$C$3:$CM$4</c:f>
              <c:multiLvlStrCache>
                <c:ptCount val="8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ábra'!$C$5:$CM$5</c:f>
              <c:numCache>
                <c:formatCode>0.0</c:formatCode>
                <c:ptCount val="89"/>
                <c:pt idx="0">
                  <c:v>-6.5982919328885128</c:v>
                </c:pt>
                <c:pt idx="1">
                  <c:v>0.17789024546175503</c:v>
                </c:pt>
                <c:pt idx="2">
                  <c:v>1.1973336838987494</c:v>
                </c:pt>
                <c:pt idx="3">
                  <c:v>1.4407744643141973</c:v>
                </c:pt>
                <c:pt idx="4">
                  <c:v>4.6793211154038232</c:v>
                </c:pt>
                <c:pt idx="5">
                  <c:v>6.5115398788737728</c:v>
                </c:pt>
                <c:pt idx="6">
                  <c:v>4.1756872050722897</c:v>
                </c:pt>
                <c:pt idx="7">
                  <c:v>6.092832826582022</c:v>
                </c:pt>
                <c:pt idx="8">
                  <c:v>3.3246520714524967</c:v>
                </c:pt>
                <c:pt idx="9">
                  <c:v>1.7118441801296318</c:v>
                </c:pt>
                <c:pt idx="10">
                  <c:v>1.0847237418117177</c:v>
                </c:pt>
                <c:pt idx="11">
                  <c:v>-0.19988770663985797</c:v>
                </c:pt>
                <c:pt idx="12">
                  <c:v>-1.2260757409094543</c:v>
                </c:pt>
                <c:pt idx="13">
                  <c:v>-3.9876958621592338</c:v>
                </c:pt>
                <c:pt idx="14">
                  <c:v>-8.8501175210337895</c:v>
                </c:pt>
                <c:pt idx="15">
                  <c:v>-0.33898903774023703</c:v>
                </c:pt>
                <c:pt idx="16">
                  <c:v>0.5137883781713567</c:v>
                </c:pt>
                <c:pt idx="18">
                  <c:v>-1.1331278601399293</c:v>
                </c:pt>
                <c:pt idx="19">
                  <c:v>-1.908244698651004</c:v>
                </c:pt>
                <c:pt idx="20">
                  <c:v>-3.1034193250069233</c:v>
                </c:pt>
                <c:pt idx="21">
                  <c:v>-1.8388733747710415</c:v>
                </c:pt>
                <c:pt idx="22">
                  <c:v>0.28856124888087098</c:v>
                </c:pt>
                <c:pt idx="23">
                  <c:v>1.6606532401439233</c:v>
                </c:pt>
                <c:pt idx="24">
                  <c:v>1.4578361602745469</c:v>
                </c:pt>
                <c:pt idx="25">
                  <c:v>3.6997779863532245</c:v>
                </c:pt>
                <c:pt idx="26">
                  <c:v>2.5211603868849419</c:v>
                </c:pt>
                <c:pt idx="27">
                  <c:v>2.1817511868762995</c:v>
                </c:pt>
                <c:pt idx="28">
                  <c:v>1.1241134635484133</c:v>
                </c:pt>
                <c:pt idx="29">
                  <c:v>0.14480138193347758</c:v>
                </c:pt>
                <c:pt idx="30">
                  <c:v>2.8507947747306113</c:v>
                </c:pt>
                <c:pt idx="31">
                  <c:v>-0.30966003618252802</c:v>
                </c:pt>
                <c:pt idx="32">
                  <c:v>-4.145291447949913</c:v>
                </c:pt>
                <c:pt idx="33">
                  <c:v>1.9061183462157762</c:v>
                </c:pt>
                <c:pt idx="34">
                  <c:v>2.0467643372453539</c:v>
                </c:pt>
                <c:pt idx="36">
                  <c:v>-7.7420986878435762</c:v>
                </c:pt>
                <c:pt idx="37">
                  <c:v>-4.4323825146800733</c:v>
                </c:pt>
                <c:pt idx="38">
                  <c:v>-6.1709427091932794</c:v>
                </c:pt>
                <c:pt idx="39">
                  <c:v>-5.1980214997032252</c:v>
                </c:pt>
                <c:pt idx="40">
                  <c:v>-2.0164403165370532</c:v>
                </c:pt>
                <c:pt idx="41">
                  <c:v>-1.312137618908148</c:v>
                </c:pt>
                <c:pt idx="42">
                  <c:v>-1.6700171418713148</c:v>
                </c:pt>
                <c:pt idx="43">
                  <c:v>0.42595494073962031</c:v>
                </c:pt>
                <c:pt idx="44">
                  <c:v>0.6573937739594421</c:v>
                </c:pt>
                <c:pt idx="45">
                  <c:v>-0.60101462364519243</c:v>
                </c:pt>
                <c:pt idx="46">
                  <c:v>-0.20388834993759886</c:v>
                </c:pt>
                <c:pt idx="47">
                  <c:v>0.75368938437434363</c:v>
                </c:pt>
                <c:pt idx="48">
                  <c:v>3.2191383809162351</c:v>
                </c:pt>
                <c:pt idx="49">
                  <c:v>-0.64777275136628576</c:v>
                </c:pt>
                <c:pt idx="50">
                  <c:v>-2.3046125972081235</c:v>
                </c:pt>
                <c:pt idx="51">
                  <c:v>1.3861298006580594</c:v>
                </c:pt>
                <c:pt idx="52">
                  <c:v>-6.3043729234092682E-2</c:v>
                </c:pt>
                <c:pt idx="54">
                  <c:v>-9.1137270309477749</c:v>
                </c:pt>
                <c:pt idx="55">
                  <c:v>-3.810463475252595</c:v>
                </c:pt>
                <c:pt idx="56">
                  <c:v>-3.5072249940707172</c:v>
                </c:pt>
                <c:pt idx="57">
                  <c:v>-4.7497124093949985</c:v>
                </c:pt>
                <c:pt idx="58">
                  <c:v>0.4329456444338951</c:v>
                </c:pt>
                <c:pt idx="59">
                  <c:v>-0.73322642401735194</c:v>
                </c:pt>
                <c:pt idx="60">
                  <c:v>-0.45923385269251316</c:v>
                </c:pt>
                <c:pt idx="61">
                  <c:v>-0.61585318060174443</c:v>
                </c:pt>
                <c:pt idx="62">
                  <c:v>-2.0327977309899965</c:v>
                </c:pt>
                <c:pt idx="63">
                  <c:v>-3.0896747190455791</c:v>
                </c:pt>
                <c:pt idx="64">
                  <c:v>-2.3741689356394513</c:v>
                </c:pt>
                <c:pt idx="65">
                  <c:v>-1.4874005129696717</c:v>
                </c:pt>
                <c:pt idx="66">
                  <c:v>1.7419312430158418</c:v>
                </c:pt>
                <c:pt idx="67">
                  <c:v>-2.8945693355917372</c:v>
                </c:pt>
                <c:pt idx="68">
                  <c:v>-7.1724047721562449</c:v>
                </c:pt>
                <c:pt idx="69">
                  <c:v>-2.1506863468514603</c:v>
                </c:pt>
                <c:pt idx="70">
                  <c:v>-1.7418157241499599</c:v>
                </c:pt>
                <c:pt idx="72">
                  <c:v>-12.058813488730943</c:v>
                </c:pt>
                <c:pt idx="73">
                  <c:v>-4.4768562662411817</c:v>
                </c:pt>
                <c:pt idx="74">
                  <c:v>-4.482956284869954</c:v>
                </c:pt>
                <c:pt idx="75">
                  <c:v>-3.4034076000569597</c:v>
                </c:pt>
                <c:pt idx="76">
                  <c:v>-2.4001605862838304</c:v>
                </c:pt>
                <c:pt idx="77">
                  <c:v>0.84592665414686818</c:v>
                </c:pt>
                <c:pt idx="78">
                  <c:v>2.158896021493387</c:v>
                </c:pt>
                <c:pt idx="79">
                  <c:v>1.6573534375142318</c:v>
                </c:pt>
                <c:pt idx="80">
                  <c:v>-0.11558692005039024</c:v>
                </c:pt>
                <c:pt idx="81">
                  <c:v>-2.0715221172575093</c:v>
                </c:pt>
                <c:pt idx="82">
                  <c:v>-2.5992757372964252</c:v>
                </c:pt>
                <c:pt idx="83">
                  <c:v>-2.0308946635276528</c:v>
                </c:pt>
                <c:pt idx="84">
                  <c:v>-3.4341303540872592</c:v>
                </c:pt>
                <c:pt idx="85">
                  <c:v>-5.9372911418966972</c:v>
                </c:pt>
                <c:pt idx="86">
                  <c:v>-6.6115714207662286</c:v>
                </c:pt>
                <c:pt idx="87">
                  <c:v>-3.226973631447315</c:v>
                </c:pt>
                <c:pt idx="88" formatCode="#\ ##0.0">
                  <c:v>-4.4781348196971447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4BB-4E92-972C-3C8CA7BF1FCD}"/>
            </c:ext>
          </c:extLst>
        </c:ser>
        <c:ser>
          <c:idx val="4"/>
          <c:order val="4"/>
          <c:spPr>
            <a:ln w="12700"/>
          </c:spPr>
          <c:marker>
            <c:symbol val="none"/>
          </c:marker>
          <c:cat>
            <c:multiLvlStrRef>
              <c:f>'38. ábra'!$C$3:$CM$4</c:f>
              <c:multiLvlStrCache>
                <c:ptCount val="8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2024. III.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2024. III.</c:v>
                  </c:pt>
                  <c:pt idx="54">
                    <c:v>2008</c:v>
                  </c:pt>
                  <c:pt idx="55">
                    <c:v>2009</c:v>
                  </c:pt>
                  <c:pt idx="56">
                    <c:v>2010</c:v>
                  </c:pt>
                  <c:pt idx="57">
                    <c:v>2011</c:v>
                  </c:pt>
                  <c:pt idx="58">
                    <c:v>2012</c:v>
                  </c:pt>
                  <c:pt idx="59">
                    <c:v>2013</c:v>
                  </c:pt>
                  <c:pt idx="60">
                    <c:v>2014</c:v>
                  </c:pt>
                  <c:pt idx="61">
                    <c:v>2015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2024. III.</c:v>
                  </c:pt>
                  <c:pt idx="72">
                    <c:v>2008</c:v>
                  </c:pt>
                  <c:pt idx="73">
                    <c:v>2009</c:v>
                  </c:pt>
                  <c:pt idx="74">
                    <c:v>2010</c:v>
                  </c:pt>
                  <c:pt idx="75">
                    <c:v>2011</c:v>
                  </c:pt>
                  <c:pt idx="76">
                    <c:v>2012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2024. III.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'38. ábra'!$C$9:$CI$9</c:f>
              <c:numCache>
                <c:formatCode>General</c:formatCode>
                <c:ptCount val="85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4BB-4E92-972C-3C8CA7BF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1654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86716544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10085610738727E-2"/>
              <c:y val="6.50921114021164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698368"/>
        <c:crosses val="autoZero"/>
        <c:crossBetween val="between"/>
        <c:majorUnit val="2"/>
      </c:valAx>
      <c:valAx>
        <c:axId val="186718464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347798657913033"/>
              <c:y val="6.299822792081460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24736"/>
        <c:crosses val="max"/>
        <c:crossBetween val="between"/>
        <c:majorUnit val="2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3325947412059895"/>
          <c:w val="1"/>
          <c:h val="6.674052587940107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6.9225156915356051E-2"/>
          <c:w val="0.88898427614664854"/>
          <c:h val="0.59171868767281144"/>
        </c:manualLayout>
      </c:layout>
      <c:lineChart>
        <c:grouping val="standard"/>
        <c:varyColors val="0"/>
        <c:ser>
          <c:idx val="0"/>
          <c:order val="0"/>
          <c:tx>
            <c:strRef>
              <c:f>'39. ábra'!$A$5</c:f>
              <c:strCache>
                <c:ptCount val="1"/>
                <c:pt idx="0">
                  <c:v>Nettó külső tartozás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0-8188-40BC-B567-347577FBC4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8188-40BC-B567-347577FBC4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8188-40BC-B567-347577FBC4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8188-40BC-B567-347577FBC4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4-8188-40BC-B567-347577FBC4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5-8188-40BC-B567-347577FBC4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8188-40BC-B567-347577FBC4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7-8188-40BC-B567-347577FBC4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8188-40BC-B567-347577FBC4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8188-40BC-B567-347577FBC4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A-8188-40BC-B567-347577FBC453}"/>
              </c:ext>
            </c:extLst>
          </c:dPt>
          <c:cat>
            <c:multiLvlStrRef>
              <c:f>'39. ábra'!$C$3:$CO$4</c:f>
              <c:multiLvlStrCache>
                <c:ptCount val="91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2024. III.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  <c:pt idx="51">
                    <c:v>2021</c:v>
                  </c:pt>
                  <c:pt idx="52">
                    <c:v>2022</c:v>
                  </c:pt>
                  <c:pt idx="53">
                    <c:v>2023</c:v>
                  </c:pt>
                  <c:pt idx="54">
                    <c:v>2024. III.</c:v>
                  </c:pt>
                  <c:pt idx="56">
                    <c:v>2008</c:v>
                  </c:pt>
                  <c:pt idx="57">
                    <c:v>2009</c:v>
                  </c:pt>
                  <c:pt idx="58">
                    <c:v>2010</c:v>
                  </c:pt>
                  <c:pt idx="59">
                    <c:v>2011</c:v>
                  </c:pt>
                  <c:pt idx="60">
                    <c:v>2012</c:v>
                  </c:pt>
                  <c:pt idx="61">
                    <c:v>2013</c:v>
                  </c:pt>
                  <c:pt idx="62">
                    <c:v>2014</c:v>
                  </c:pt>
                  <c:pt idx="63">
                    <c:v>2015</c:v>
                  </c:pt>
                  <c:pt idx="64">
                    <c:v>2016</c:v>
                  </c:pt>
                  <c:pt idx="65">
                    <c:v>2017</c:v>
                  </c:pt>
                  <c:pt idx="66">
                    <c:v>2018</c:v>
                  </c:pt>
                  <c:pt idx="67">
                    <c:v>2019</c:v>
                  </c:pt>
                  <c:pt idx="68">
                    <c:v>2020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2023</c:v>
                  </c:pt>
                  <c:pt idx="72">
                    <c:v>2024. III.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2014</c:v>
                  </c:pt>
                  <c:pt idx="81">
                    <c:v>2015</c:v>
                  </c:pt>
                  <c:pt idx="82">
                    <c:v>2016</c:v>
                  </c:pt>
                  <c:pt idx="83">
                    <c:v>2017</c:v>
                  </c:pt>
                  <c:pt idx="84">
                    <c:v>2018</c:v>
                  </c:pt>
                  <c:pt idx="85">
                    <c:v>2019</c:v>
                  </c:pt>
                  <c:pt idx="86">
                    <c:v>2020</c:v>
                  </c:pt>
                  <c:pt idx="87">
                    <c:v>2021</c:v>
                  </c:pt>
                  <c:pt idx="88">
                    <c:v>2022</c:v>
                  </c:pt>
                  <c:pt idx="89">
                    <c:v>2023</c:v>
                  </c:pt>
                  <c:pt idx="90">
                    <c:v>2024. III.</c:v>
                  </c:pt>
                </c:lvl>
                <c:lvl>
                  <c:pt idx="0">
                    <c:v>Magyarország</c:v>
                  </c:pt>
                  <c:pt idx="20">
                    <c:v>Csehország</c:v>
                  </c:pt>
                  <c:pt idx="38">
                    <c:v>Lengyelország</c:v>
                  </c:pt>
                  <c:pt idx="56">
                    <c:v>Szlovákia</c:v>
                  </c:pt>
                  <c:pt idx="74">
                    <c:v>Románia</c:v>
                  </c:pt>
                </c:lvl>
              </c:multiLvlStrCache>
            </c:multiLvlStrRef>
          </c:cat>
          <c:val>
            <c:numRef>
              <c:f>'39. ábra'!$C$5:$CO$5</c:f>
              <c:numCache>
                <c:formatCode>0.0</c:formatCode>
                <c:ptCount val="91"/>
                <c:pt idx="0">
                  <c:v>101.13160413707175</c:v>
                </c:pt>
                <c:pt idx="1">
                  <c:v>113.15159694089388</c:v>
                </c:pt>
                <c:pt idx="2">
                  <c:v>108.8605573655107</c:v>
                </c:pt>
                <c:pt idx="3">
                  <c:v>104.07922203133826</c:v>
                </c:pt>
                <c:pt idx="4">
                  <c:v>98.845954437321566</c:v>
                </c:pt>
                <c:pt idx="5">
                  <c:v>89.578166107551965</c:v>
                </c:pt>
                <c:pt idx="6">
                  <c:v>78.993463598180966</c:v>
                </c:pt>
                <c:pt idx="7">
                  <c:v>64.55063914281655</c:v>
                </c:pt>
                <c:pt idx="8">
                  <c:v>65.109213971293059</c:v>
                </c:pt>
                <c:pt idx="9">
                  <c:v>57.238087753285711</c:v>
                </c:pt>
                <c:pt idx="10">
                  <c:v>50.648986162343199</c:v>
                </c:pt>
                <c:pt idx="11">
                  <c:v>48.221466521579025</c:v>
                </c:pt>
                <c:pt idx="12">
                  <c:v>47.358235972759296</c:v>
                </c:pt>
                <c:pt idx="13">
                  <c:v>44.558201257379395</c:v>
                </c:pt>
                <c:pt idx="14">
                  <c:v>43.604058980447959</c:v>
                </c:pt>
                <c:pt idx="15">
                  <c:v>43.967566573737621</c:v>
                </c:pt>
                <c:pt idx="16">
                  <c:v>40.99468142993085</c:v>
                </c:pt>
                <c:pt idx="20">
                  <c:v>35.262789137249904</c:v>
                </c:pt>
                <c:pt idx="21">
                  <c:v>43.67118672911986</c:v>
                </c:pt>
                <c:pt idx="22">
                  <c:v>45.599071132702761</c:v>
                </c:pt>
                <c:pt idx="23">
                  <c:v>42.441795185099565</c:v>
                </c:pt>
                <c:pt idx="24">
                  <c:v>45.259142375949111</c:v>
                </c:pt>
                <c:pt idx="25">
                  <c:v>38.515485760578308</c:v>
                </c:pt>
                <c:pt idx="26">
                  <c:v>35.764427658082354</c:v>
                </c:pt>
                <c:pt idx="27">
                  <c:v>33.051012946314167</c:v>
                </c:pt>
                <c:pt idx="28">
                  <c:v>26.944741688199397</c:v>
                </c:pt>
                <c:pt idx="29">
                  <c:v>25.430126355414568</c:v>
                </c:pt>
                <c:pt idx="30">
                  <c:v>24.086791247434491</c:v>
                </c:pt>
                <c:pt idx="31">
                  <c:v>19.725927795482868</c:v>
                </c:pt>
                <c:pt idx="32">
                  <c:v>16.118107798716903</c:v>
                </c:pt>
                <c:pt idx="33">
                  <c:v>15.348094383898692</c:v>
                </c:pt>
                <c:pt idx="34">
                  <c:v>20.579433598813562</c:v>
                </c:pt>
                <c:pt idx="35">
                  <c:v>13.025157395195375</c:v>
                </c:pt>
                <c:pt idx="36">
                  <c:v>14.950575221030906</c:v>
                </c:pt>
                <c:pt idx="38">
                  <c:v>46.836067300472017</c:v>
                </c:pt>
                <c:pt idx="39">
                  <c:v>60.302242786437134</c:v>
                </c:pt>
                <c:pt idx="40">
                  <c:v>64.417897163878152</c:v>
                </c:pt>
                <c:pt idx="41">
                  <c:v>56.76351884357036</c:v>
                </c:pt>
                <c:pt idx="42">
                  <c:v>66.406026100686617</c:v>
                </c:pt>
                <c:pt idx="43">
                  <c:v>69.748498758255863</c:v>
                </c:pt>
                <c:pt idx="44">
                  <c:v>67.555950397673485</c:v>
                </c:pt>
                <c:pt idx="45">
                  <c:v>59.725290402598183</c:v>
                </c:pt>
                <c:pt idx="46">
                  <c:v>59.36097157873126</c:v>
                </c:pt>
                <c:pt idx="47">
                  <c:v>61.824196411973276</c:v>
                </c:pt>
                <c:pt idx="48">
                  <c:v>54.454381477564297</c:v>
                </c:pt>
                <c:pt idx="49">
                  <c:v>49.677456500319913</c:v>
                </c:pt>
                <c:pt idx="50">
                  <c:v>43.409346716622721</c:v>
                </c:pt>
                <c:pt idx="51">
                  <c:v>40.279491610140219</c:v>
                </c:pt>
                <c:pt idx="52">
                  <c:v>34.67361873128246</c:v>
                </c:pt>
                <c:pt idx="53">
                  <c:v>34.0866502502125</c:v>
                </c:pt>
                <c:pt idx="54">
                  <c:v>39.988279970544845</c:v>
                </c:pt>
                <c:pt idx="56">
                  <c:v>58.042636538944748</c:v>
                </c:pt>
                <c:pt idx="57">
                  <c:v>66.435147240422694</c:v>
                </c:pt>
                <c:pt idx="58">
                  <c:v>60.912862104538711</c:v>
                </c:pt>
                <c:pt idx="59">
                  <c:v>63.53848623821191</c:v>
                </c:pt>
                <c:pt idx="60">
                  <c:v>60.716475241293622</c:v>
                </c:pt>
                <c:pt idx="61">
                  <c:v>61.273239044139615</c:v>
                </c:pt>
                <c:pt idx="62">
                  <c:v>62.896490831649523</c:v>
                </c:pt>
                <c:pt idx="63">
                  <c:v>63.490357232169181</c:v>
                </c:pt>
                <c:pt idx="64">
                  <c:v>66.274613582679081</c:v>
                </c:pt>
                <c:pt idx="65">
                  <c:v>67.879388515119985</c:v>
                </c:pt>
                <c:pt idx="66">
                  <c:v>69.101166535033158</c:v>
                </c:pt>
                <c:pt idx="67">
                  <c:v>65.568100690129299</c:v>
                </c:pt>
                <c:pt idx="68">
                  <c:v>64.098616845100636</c:v>
                </c:pt>
                <c:pt idx="69">
                  <c:v>59.468713220870924</c:v>
                </c:pt>
                <c:pt idx="70">
                  <c:v>64.475142880164043</c:v>
                </c:pt>
                <c:pt idx="71">
                  <c:v>62.531454011156264</c:v>
                </c:pt>
                <c:pt idx="72">
                  <c:v>62.531454011156264</c:v>
                </c:pt>
                <c:pt idx="74">
                  <c:v>46.694413045391315</c:v>
                </c:pt>
                <c:pt idx="75">
                  <c:v>59.632023050667705</c:v>
                </c:pt>
                <c:pt idx="76">
                  <c:v>61.897053356330559</c:v>
                </c:pt>
                <c:pt idx="77">
                  <c:v>61.710756365851857</c:v>
                </c:pt>
                <c:pt idx="78">
                  <c:v>64.824701003605696</c:v>
                </c:pt>
                <c:pt idx="79">
                  <c:v>63.60741870487491</c:v>
                </c:pt>
                <c:pt idx="80">
                  <c:v>57.101431752594856</c:v>
                </c:pt>
                <c:pt idx="81">
                  <c:v>53.958537391836003</c:v>
                </c:pt>
                <c:pt idx="82">
                  <c:v>51.361247448463288</c:v>
                </c:pt>
                <c:pt idx="83">
                  <c:v>48.927677801192274</c:v>
                </c:pt>
                <c:pt idx="84">
                  <c:v>45.267922786094353</c:v>
                </c:pt>
                <c:pt idx="85">
                  <c:v>43.984625884358678</c:v>
                </c:pt>
                <c:pt idx="86">
                  <c:v>48.14775947583518</c:v>
                </c:pt>
                <c:pt idx="87">
                  <c:v>46.787465058259627</c:v>
                </c:pt>
                <c:pt idx="88">
                  <c:v>42.33223571433134</c:v>
                </c:pt>
                <c:pt idx="89">
                  <c:v>41.140048697685287</c:v>
                </c:pt>
                <c:pt idx="90">
                  <c:v>49.311627339796352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188-40BC-B567-347577FBC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'39. ábra'!$A$6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8188-40BC-B567-347577FBC4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8188-40BC-B567-347577FBC4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E-8188-40BC-B567-347577FBC4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F-8188-40BC-B567-347577FBC4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8188-40BC-B567-347577FBC4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1-8188-40BC-B567-347577FBC4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2-8188-40BC-B567-347577FBC4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3-8188-40BC-B567-347577FBC4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4-8188-40BC-B567-347577FBC4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5-8188-40BC-B567-347577FBC4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6-8188-40BC-B567-347577FBC453}"/>
              </c:ext>
            </c:extLst>
          </c:dPt>
          <c:cat>
            <c:multiLvlStrRef>
              <c:f>'39. ábra'!$C$3:$CO$4</c:f>
              <c:multiLvlStrCache>
                <c:ptCount val="91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2024. III.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  <c:pt idx="51">
                    <c:v>2021</c:v>
                  </c:pt>
                  <c:pt idx="52">
                    <c:v>2022</c:v>
                  </c:pt>
                  <c:pt idx="53">
                    <c:v>2023</c:v>
                  </c:pt>
                  <c:pt idx="54">
                    <c:v>2024. III.</c:v>
                  </c:pt>
                  <c:pt idx="56">
                    <c:v>2008</c:v>
                  </c:pt>
                  <c:pt idx="57">
                    <c:v>2009</c:v>
                  </c:pt>
                  <c:pt idx="58">
                    <c:v>2010</c:v>
                  </c:pt>
                  <c:pt idx="59">
                    <c:v>2011</c:v>
                  </c:pt>
                  <c:pt idx="60">
                    <c:v>2012</c:v>
                  </c:pt>
                  <c:pt idx="61">
                    <c:v>2013</c:v>
                  </c:pt>
                  <c:pt idx="62">
                    <c:v>2014</c:v>
                  </c:pt>
                  <c:pt idx="63">
                    <c:v>2015</c:v>
                  </c:pt>
                  <c:pt idx="64">
                    <c:v>2016</c:v>
                  </c:pt>
                  <c:pt idx="65">
                    <c:v>2017</c:v>
                  </c:pt>
                  <c:pt idx="66">
                    <c:v>2018</c:v>
                  </c:pt>
                  <c:pt idx="67">
                    <c:v>2019</c:v>
                  </c:pt>
                  <c:pt idx="68">
                    <c:v>2020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2023</c:v>
                  </c:pt>
                  <c:pt idx="72">
                    <c:v>2024. III.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2014</c:v>
                  </c:pt>
                  <c:pt idx="81">
                    <c:v>2015</c:v>
                  </c:pt>
                  <c:pt idx="82">
                    <c:v>2016</c:v>
                  </c:pt>
                  <c:pt idx="83">
                    <c:v>2017</c:v>
                  </c:pt>
                  <c:pt idx="84">
                    <c:v>2018</c:v>
                  </c:pt>
                  <c:pt idx="85">
                    <c:v>2019</c:v>
                  </c:pt>
                  <c:pt idx="86">
                    <c:v>2020</c:v>
                  </c:pt>
                  <c:pt idx="87">
                    <c:v>2021</c:v>
                  </c:pt>
                  <c:pt idx="88">
                    <c:v>2022</c:v>
                  </c:pt>
                  <c:pt idx="89">
                    <c:v>2023</c:v>
                  </c:pt>
                  <c:pt idx="90">
                    <c:v>2024. III.</c:v>
                  </c:pt>
                </c:lvl>
                <c:lvl>
                  <c:pt idx="0">
                    <c:v>Magyarország</c:v>
                  </c:pt>
                  <c:pt idx="20">
                    <c:v>Csehország</c:v>
                  </c:pt>
                  <c:pt idx="38">
                    <c:v>Lengyelország</c:v>
                  </c:pt>
                  <c:pt idx="56">
                    <c:v>Szlovákia</c:v>
                  </c:pt>
                  <c:pt idx="74">
                    <c:v>Románia</c:v>
                  </c:pt>
                </c:lvl>
              </c:multiLvlStrCache>
            </c:multiLvlStrRef>
          </c:cat>
          <c:val>
            <c:numRef>
              <c:f>'39. ábra'!$C$6:$CO$6</c:f>
              <c:numCache>
                <c:formatCode>0.0</c:formatCode>
                <c:ptCount val="91"/>
                <c:pt idx="0">
                  <c:v>52.67298828530884</c:v>
                </c:pt>
                <c:pt idx="1">
                  <c:v>54.225119277869339</c:v>
                </c:pt>
                <c:pt idx="2">
                  <c:v>53.780445412325342</c:v>
                </c:pt>
                <c:pt idx="3">
                  <c:v>50.919028506684796</c:v>
                </c:pt>
                <c:pt idx="4">
                  <c:v>45.207576759515788</c:v>
                </c:pt>
                <c:pt idx="5">
                  <c:v>36.52579390799103</c:v>
                </c:pt>
                <c:pt idx="6">
                  <c:v>33.198999940719055</c:v>
                </c:pt>
                <c:pt idx="7">
                  <c:v>24.518419017512841</c:v>
                </c:pt>
                <c:pt idx="8">
                  <c:v>18.694323442314165</c:v>
                </c:pt>
                <c:pt idx="9">
                  <c:v>13.463485571819117</c:v>
                </c:pt>
                <c:pt idx="10">
                  <c:v>7.891068590123278</c:v>
                </c:pt>
                <c:pt idx="11">
                  <c:v>7.4646999954696467</c:v>
                </c:pt>
                <c:pt idx="12">
                  <c:v>7.489250744513777</c:v>
                </c:pt>
                <c:pt idx="13">
                  <c:v>8.6785990599568166</c:v>
                </c:pt>
                <c:pt idx="14">
                  <c:v>10.180363963815832</c:v>
                </c:pt>
                <c:pt idx="15">
                  <c:v>12.163673595529623</c:v>
                </c:pt>
                <c:pt idx="16">
                  <c:v>10.910434716434731</c:v>
                </c:pt>
                <c:pt idx="20">
                  <c:v>-9.5227003401869119</c:v>
                </c:pt>
                <c:pt idx="21">
                  <c:v>-7.7761198929871478</c:v>
                </c:pt>
                <c:pt idx="22">
                  <c:v>-6.2967497794755172</c:v>
                </c:pt>
                <c:pt idx="23">
                  <c:v>-5.4538849743763711</c:v>
                </c:pt>
                <c:pt idx="24">
                  <c:v>-7.0038116895885061</c:v>
                </c:pt>
                <c:pt idx="25">
                  <c:v>-8.8481959244718649</c:v>
                </c:pt>
                <c:pt idx="26">
                  <c:v>-11.727859665453813</c:v>
                </c:pt>
                <c:pt idx="27">
                  <c:v>-13.043835209963451</c:v>
                </c:pt>
                <c:pt idx="28">
                  <c:v>-18.642067722454154</c:v>
                </c:pt>
                <c:pt idx="29">
                  <c:v>-16.413344197150838</c:v>
                </c:pt>
                <c:pt idx="30">
                  <c:v>-17.940155143616977</c:v>
                </c:pt>
                <c:pt idx="31">
                  <c:v>-19.020586582693529</c:v>
                </c:pt>
                <c:pt idx="32">
                  <c:v>-23.381671149731332</c:v>
                </c:pt>
                <c:pt idx="33">
                  <c:v>-21.665949222864061</c:v>
                </c:pt>
                <c:pt idx="34">
                  <c:v>-13.805192614873397</c:v>
                </c:pt>
                <c:pt idx="35">
                  <c:v>-13.527920908874941</c:v>
                </c:pt>
                <c:pt idx="36">
                  <c:v>-15.527658744983471</c:v>
                </c:pt>
                <c:pt idx="38">
                  <c:v>17.384775879651919</c:v>
                </c:pt>
                <c:pt idx="39">
                  <c:v>23.738623347591474</c:v>
                </c:pt>
                <c:pt idx="40">
                  <c:v>24.08657247194234</c:v>
                </c:pt>
                <c:pt idx="41">
                  <c:v>22.987870072398053</c:v>
                </c:pt>
                <c:pt idx="42">
                  <c:v>26.327766861863346</c:v>
                </c:pt>
                <c:pt idx="43">
                  <c:v>26.58416564789826</c:v>
                </c:pt>
                <c:pt idx="44">
                  <c:v>25.20790174662179</c:v>
                </c:pt>
                <c:pt idx="45">
                  <c:v>22.607586191269171</c:v>
                </c:pt>
                <c:pt idx="46">
                  <c:v>19.68275629205165</c:v>
                </c:pt>
                <c:pt idx="47">
                  <c:v>18.721081149301003</c:v>
                </c:pt>
                <c:pt idx="48">
                  <c:v>14.021442560883896</c:v>
                </c:pt>
                <c:pt idx="49">
                  <c:v>10.956858309490578</c:v>
                </c:pt>
                <c:pt idx="50">
                  <c:v>5.7181145612279476</c:v>
                </c:pt>
                <c:pt idx="51">
                  <c:v>1.1540624087695164</c:v>
                </c:pt>
                <c:pt idx="52">
                  <c:v>-1.4071069859212229</c:v>
                </c:pt>
                <c:pt idx="53">
                  <c:v>-2.1634388777276818</c:v>
                </c:pt>
                <c:pt idx="54">
                  <c:v>-2.5380082497603751</c:v>
                </c:pt>
                <c:pt idx="56">
                  <c:v>7.6993403506222631</c:v>
                </c:pt>
                <c:pt idx="57">
                  <c:v>13.286217646994542</c:v>
                </c:pt>
                <c:pt idx="58">
                  <c:v>11.980933174443118</c:v>
                </c:pt>
                <c:pt idx="59">
                  <c:v>13.766534737782621</c:v>
                </c:pt>
                <c:pt idx="60">
                  <c:v>12.693889398271477</c:v>
                </c:pt>
                <c:pt idx="61">
                  <c:v>14.80988763804096</c:v>
                </c:pt>
                <c:pt idx="62">
                  <c:v>18.939347433397376</c:v>
                </c:pt>
                <c:pt idx="63">
                  <c:v>21.23710596282735</c:v>
                </c:pt>
                <c:pt idx="64">
                  <c:v>23.091436580512998</c:v>
                </c:pt>
                <c:pt idx="65">
                  <c:v>24.283313167075484</c:v>
                </c:pt>
                <c:pt idx="66">
                  <c:v>25.217029129590511</c:v>
                </c:pt>
                <c:pt idx="67">
                  <c:v>24.549776567333879</c:v>
                </c:pt>
                <c:pt idx="68">
                  <c:v>26.801886332360059</c:v>
                </c:pt>
                <c:pt idx="69">
                  <c:v>27.803158101216162</c:v>
                </c:pt>
                <c:pt idx="70">
                  <c:v>31.630533335926518</c:v>
                </c:pt>
                <c:pt idx="71">
                  <c:v>35.535137267758955</c:v>
                </c:pt>
                <c:pt idx="72">
                  <c:v>35.535137267758955</c:v>
                </c:pt>
                <c:pt idx="74">
                  <c:v>17.162665589737884</c:v>
                </c:pt>
                <c:pt idx="75">
                  <c:v>22.150650296518602</c:v>
                </c:pt>
                <c:pt idx="76">
                  <c:v>23.459202386807092</c:v>
                </c:pt>
                <c:pt idx="77">
                  <c:v>24.217740503377648</c:v>
                </c:pt>
                <c:pt idx="78">
                  <c:v>24.484863363618807</c:v>
                </c:pt>
                <c:pt idx="79">
                  <c:v>23.089144792074773</c:v>
                </c:pt>
                <c:pt idx="80">
                  <c:v>17.538769989530245</c:v>
                </c:pt>
                <c:pt idx="81">
                  <c:v>15.37847263380519</c:v>
                </c:pt>
                <c:pt idx="82">
                  <c:v>11.309927156947792</c:v>
                </c:pt>
                <c:pt idx="83">
                  <c:v>10.205194013708214</c:v>
                </c:pt>
                <c:pt idx="84">
                  <c:v>7.8691103640521991</c:v>
                </c:pt>
                <c:pt idx="85">
                  <c:v>7.3277530460378149</c:v>
                </c:pt>
                <c:pt idx="86">
                  <c:v>10.756777661929974</c:v>
                </c:pt>
                <c:pt idx="87">
                  <c:v>9.9109883414705813</c:v>
                </c:pt>
                <c:pt idx="88">
                  <c:v>8.3904324722974799</c:v>
                </c:pt>
                <c:pt idx="89">
                  <c:v>9.1325115932923229</c:v>
                </c:pt>
                <c:pt idx="90">
                  <c:v>10.94648700282503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188-40BC-B567-347577FBC453}"/>
            </c:ext>
          </c:extLst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'39. ábra'!$C$3:$CO$4</c:f>
              <c:multiLvlStrCache>
                <c:ptCount val="91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2024. III.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  <c:pt idx="51">
                    <c:v>2021</c:v>
                  </c:pt>
                  <c:pt idx="52">
                    <c:v>2022</c:v>
                  </c:pt>
                  <c:pt idx="53">
                    <c:v>2023</c:v>
                  </c:pt>
                  <c:pt idx="54">
                    <c:v>2024. III.</c:v>
                  </c:pt>
                  <c:pt idx="56">
                    <c:v>2008</c:v>
                  </c:pt>
                  <c:pt idx="57">
                    <c:v>2009</c:v>
                  </c:pt>
                  <c:pt idx="58">
                    <c:v>2010</c:v>
                  </c:pt>
                  <c:pt idx="59">
                    <c:v>2011</c:v>
                  </c:pt>
                  <c:pt idx="60">
                    <c:v>2012</c:v>
                  </c:pt>
                  <c:pt idx="61">
                    <c:v>2013</c:v>
                  </c:pt>
                  <c:pt idx="62">
                    <c:v>2014</c:v>
                  </c:pt>
                  <c:pt idx="63">
                    <c:v>2015</c:v>
                  </c:pt>
                  <c:pt idx="64">
                    <c:v>2016</c:v>
                  </c:pt>
                  <c:pt idx="65">
                    <c:v>2017</c:v>
                  </c:pt>
                  <c:pt idx="66">
                    <c:v>2018</c:v>
                  </c:pt>
                  <c:pt idx="67">
                    <c:v>2019</c:v>
                  </c:pt>
                  <c:pt idx="68">
                    <c:v>2020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2023</c:v>
                  </c:pt>
                  <c:pt idx="72">
                    <c:v>2024. III.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2014</c:v>
                  </c:pt>
                  <c:pt idx="81">
                    <c:v>2015</c:v>
                  </c:pt>
                  <c:pt idx="82">
                    <c:v>2016</c:v>
                  </c:pt>
                  <c:pt idx="83">
                    <c:v>2017</c:v>
                  </c:pt>
                  <c:pt idx="84">
                    <c:v>2018</c:v>
                  </c:pt>
                  <c:pt idx="85">
                    <c:v>2019</c:v>
                  </c:pt>
                  <c:pt idx="86">
                    <c:v>2020</c:v>
                  </c:pt>
                  <c:pt idx="87">
                    <c:v>2021</c:v>
                  </c:pt>
                  <c:pt idx="88">
                    <c:v>2022</c:v>
                  </c:pt>
                  <c:pt idx="89">
                    <c:v>2023</c:v>
                  </c:pt>
                  <c:pt idx="90">
                    <c:v>2024. III.</c:v>
                  </c:pt>
                </c:lvl>
                <c:lvl>
                  <c:pt idx="0">
                    <c:v>Magyarország</c:v>
                  </c:pt>
                  <c:pt idx="20">
                    <c:v>Csehország</c:v>
                  </c:pt>
                  <c:pt idx="38">
                    <c:v>Lengyelország</c:v>
                  </c:pt>
                  <c:pt idx="56">
                    <c:v>Szlovákia</c:v>
                  </c:pt>
                  <c:pt idx="74">
                    <c:v>Románia</c:v>
                  </c:pt>
                </c:lvl>
              </c:multiLvlStrCache>
            </c:multiLvlStrRef>
          </c:cat>
          <c:val>
            <c:numRef>
              <c:f>'39. ábra'!$C$7:$CO$7</c:f>
              <c:numCache>
                <c:formatCode>General</c:formatCode>
                <c:ptCount val="91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188-40BC-B567-347577FBC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2704"/>
        <c:crosses val="autoZero"/>
        <c:auto val="1"/>
        <c:lblAlgn val="ctr"/>
        <c:lblOffset val="100"/>
        <c:tickLblSkip val="2"/>
        <c:noMultiLvlLbl val="0"/>
      </c:catAx>
      <c:valAx>
        <c:axId val="197752704"/>
        <c:scaling>
          <c:orientation val="minMax"/>
          <c:max val="12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141931081542133E-2"/>
              <c:y val="8.69186022593570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770415236557"/>
              <c:y val="8.691590716514766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393325907573832"/>
          <c:y val="0.93564255284552245"/>
          <c:w val="0.67680709236462167"/>
          <c:h val="5.99970831061567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3016741313429E-2"/>
          <c:y val="6.9063507829230611E-2"/>
          <c:w val="0.88898427614664854"/>
          <c:h val="0.58740406189785799"/>
        </c:manualLayout>
      </c:layout>
      <c:lineChart>
        <c:grouping val="standard"/>
        <c:varyColors val="0"/>
        <c:ser>
          <c:idx val="0"/>
          <c:order val="0"/>
          <c:tx>
            <c:strRef>
              <c:f>'39. ábra'!$B$5</c:f>
              <c:strCache>
                <c:ptCount val="1"/>
                <c:pt idx="0">
                  <c:v>Net external liabilities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0-A46E-4474-8AFC-83D813BDD22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A46E-4474-8AFC-83D813BDD22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A46E-4474-8AFC-83D813BDD22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A46E-4474-8AFC-83D813BDD22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4-A46E-4474-8AFC-83D813BDD22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5-A46E-4474-8AFC-83D813BDD22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A46E-4474-8AFC-83D813BDD22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7-A46E-4474-8AFC-83D813BDD22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A46E-4474-8AFC-83D813BDD22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A46E-4474-8AFC-83D813BDD229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A-A46E-4474-8AFC-83D813BDD229}"/>
              </c:ext>
            </c:extLst>
          </c:dPt>
          <c:cat>
            <c:multiLvlStrRef>
              <c:f>'39. ábra'!$C$1:$CO$2</c:f>
              <c:multiLvlStrCache>
                <c:ptCount val="91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 Q3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  <c:pt idx="51">
                    <c:v>2021</c:v>
                  </c:pt>
                  <c:pt idx="52">
                    <c:v>2022</c:v>
                  </c:pt>
                  <c:pt idx="53">
                    <c:v>2023</c:v>
                  </c:pt>
                  <c:pt idx="54">
                    <c:v>2024 Q3</c:v>
                  </c:pt>
                  <c:pt idx="56">
                    <c:v>2008</c:v>
                  </c:pt>
                  <c:pt idx="57">
                    <c:v>2009</c:v>
                  </c:pt>
                  <c:pt idx="58">
                    <c:v>2010</c:v>
                  </c:pt>
                  <c:pt idx="59">
                    <c:v>2011</c:v>
                  </c:pt>
                  <c:pt idx="60">
                    <c:v>2012</c:v>
                  </c:pt>
                  <c:pt idx="61">
                    <c:v>2013</c:v>
                  </c:pt>
                  <c:pt idx="62">
                    <c:v>2014</c:v>
                  </c:pt>
                  <c:pt idx="63">
                    <c:v>2015</c:v>
                  </c:pt>
                  <c:pt idx="64">
                    <c:v>2016</c:v>
                  </c:pt>
                  <c:pt idx="65">
                    <c:v>2017</c:v>
                  </c:pt>
                  <c:pt idx="66">
                    <c:v>2018</c:v>
                  </c:pt>
                  <c:pt idx="67">
                    <c:v>2019</c:v>
                  </c:pt>
                  <c:pt idx="68">
                    <c:v>2020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2023</c:v>
                  </c:pt>
                  <c:pt idx="72">
                    <c:v>2024 Q3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2014</c:v>
                  </c:pt>
                  <c:pt idx="81">
                    <c:v>2015</c:v>
                  </c:pt>
                  <c:pt idx="82">
                    <c:v>2016</c:v>
                  </c:pt>
                  <c:pt idx="83">
                    <c:v>2017</c:v>
                  </c:pt>
                  <c:pt idx="84">
                    <c:v>2018</c:v>
                  </c:pt>
                  <c:pt idx="85">
                    <c:v>2019</c:v>
                  </c:pt>
                  <c:pt idx="86">
                    <c:v>2020</c:v>
                  </c:pt>
                  <c:pt idx="87">
                    <c:v>2021</c:v>
                  </c:pt>
                  <c:pt idx="88">
                    <c:v>2022</c:v>
                  </c:pt>
                  <c:pt idx="89">
                    <c:v>2023</c:v>
                  </c:pt>
                  <c:pt idx="90">
                    <c:v>2024 Q3</c:v>
                  </c:pt>
                </c:lvl>
                <c:lvl>
                  <c:pt idx="0">
                    <c:v>Hungary</c:v>
                  </c:pt>
                  <c:pt idx="20">
                    <c:v>Czechia</c:v>
                  </c:pt>
                  <c:pt idx="38">
                    <c:v>Poland</c:v>
                  </c:pt>
                  <c:pt idx="56">
                    <c:v>Slovakia</c:v>
                  </c:pt>
                  <c:pt idx="74">
                    <c:v>Romania</c:v>
                  </c:pt>
                </c:lvl>
              </c:multiLvlStrCache>
            </c:multiLvlStrRef>
          </c:cat>
          <c:val>
            <c:numRef>
              <c:f>'39. ábra'!$C$5:$CO$5</c:f>
              <c:numCache>
                <c:formatCode>0.0</c:formatCode>
                <c:ptCount val="91"/>
                <c:pt idx="0">
                  <c:v>101.13160413707175</c:v>
                </c:pt>
                <c:pt idx="1">
                  <c:v>113.15159694089388</c:v>
                </c:pt>
                <c:pt idx="2">
                  <c:v>108.8605573655107</c:v>
                </c:pt>
                <c:pt idx="3">
                  <c:v>104.07922203133826</c:v>
                </c:pt>
                <c:pt idx="4">
                  <c:v>98.845954437321566</c:v>
                </c:pt>
                <c:pt idx="5">
                  <c:v>89.578166107551965</c:v>
                </c:pt>
                <c:pt idx="6">
                  <c:v>78.993463598180966</c:v>
                </c:pt>
                <c:pt idx="7">
                  <c:v>64.55063914281655</c:v>
                </c:pt>
                <c:pt idx="8">
                  <c:v>65.109213971293059</c:v>
                </c:pt>
                <c:pt idx="9">
                  <c:v>57.238087753285711</c:v>
                </c:pt>
                <c:pt idx="10">
                  <c:v>50.648986162343199</c:v>
                </c:pt>
                <c:pt idx="11">
                  <c:v>48.221466521579025</c:v>
                </c:pt>
                <c:pt idx="12">
                  <c:v>47.358235972759296</c:v>
                </c:pt>
                <c:pt idx="13">
                  <c:v>44.558201257379395</c:v>
                </c:pt>
                <c:pt idx="14">
                  <c:v>43.604058980447959</c:v>
                </c:pt>
                <c:pt idx="15">
                  <c:v>43.967566573737621</c:v>
                </c:pt>
                <c:pt idx="16">
                  <c:v>40.99468142993085</c:v>
                </c:pt>
                <c:pt idx="20">
                  <c:v>35.262789137249904</c:v>
                </c:pt>
                <c:pt idx="21">
                  <c:v>43.67118672911986</c:v>
                </c:pt>
                <c:pt idx="22">
                  <c:v>45.599071132702761</c:v>
                </c:pt>
                <c:pt idx="23">
                  <c:v>42.441795185099565</c:v>
                </c:pt>
                <c:pt idx="24">
                  <c:v>45.259142375949111</c:v>
                </c:pt>
                <c:pt idx="25">
                  <c:v>38.515485760578308</c:v>
                </c:pt>
                <c:pt idx="26">
                  <c:v>35.764427658082354</c:v>
                </c:pt>
                <c:pt idx="27">
                  <c:v>33.051012946314167</c:v>
                </c:pt>
                <c:pt idx="28">
                  <c:v>26.944741688199397</c:v>
                </c:pt>
                <c:pt idx="29">
                  <c:v>25.430126355414568</c:v>
                </c:pt>
                <c:pt idx="30">
                  <c:v>24.086791247434491</c:v>
                </c:pt>
                <c:pt idx="31">
                  <c:v>19.725927795482868</c:v>
                </c:pt>
                <c:pt idx="32">
                  <c:v>16.118107798716903</c:v>
                </c:pt>
                <c:pt idx="33">
                  <c:v>15.348094383898692</c:v>
                </c:pt>
                <c:pt idx="34">
                  <c:v>20.579433598813562</c:v>
                </c:pt>
                <c:pt idx="35">
                  <c:v>13.025157395195375</c:v>
                </c:pt>
                <c:pt idx="36">
                  <c:v>14.950575221030906</c:v>
                </c:pt>
                <c:pt idx="38">
                  <c:v>46.836067300472017</c:v>
                </c:pt>
                <c:pt idx="39">
                  <c:v>60.302242786437134</c:v>
                </c:pt>
                <c:pt idx="40">
                  <c:v>64.417897163878152</c:v>
                </c:pt>
                <c:pt idx="41">
                  <c:v>56.76351884357036</c:v>
                </c:pt>
                <c:pt idx="42">
                  <c:v>66.406026100686617</c:v>
                </c:pt>
                <c:pt idx="43">
                  <c:v>69.748498758255863</c:v>
                </c:pt>
                <c:pt idx="44">
                  <c:v>67.555950397673485</c:v>
                </c:pt>
                <c:pt idx="45">
                  <c:v>59.725290402598183</c:v>
                </c:pt>
                <c:pt idx="46">
                  <c:v>59.36097157873126</c:v>
                </c:pt>
                <c:pt idx="47">
                  <c:v>61.824196411973276</c:v>
                </c:pt>
                <c:pt idx="48">
                  <c:v>54.454381477564297</c:v>
                </c:pt>
                <c:pt idx="49">
                  <c:v>49.677456500319913</c:v>
                </c:pt>
                <c:pt idx="50">
                  <c:v>43.409346716622721</c:v>
                </c:pt>
                <c:pt idx="51">
                  <c:v>40.279491610140219</c:v>
                </c:pt>
                <c:pt idx="52">
                  <c:v>34.67361873128246</c:v>
                </c:pt>
                <c:pt idx="53">
                  <c:v>34.0866502502125</c:v>
                </c:pt>
                <c:pt idx="54">
                  <c:v>39.988279970544845</c:v>
                </c:pt>
                <c:pt idx="56">
                  <c:v>58.042636538944748</c:v>
                </c:pt>
                <c:pt idx="57">
                  <c:v>66.435147240422694</c:v>
                </c:pt>
                <c:pt idx="58">
                  <c:v>60.912862104538711</c:v>
                </c:pt>
                <c:pt idx="59">
                  <c:v>63.53848623821191</c:v>
                </c:pt>
                <c:pt idx="60">
                  <c:v>60.716475241293622</c:v>
                </c:pt>
                <c:pt idx="61">
                  <c:v>61.273239044139615</c:v>
                </c:pt>
                <c:pt idx="62">
                  <c:v>62.896490831649523</c:v>
                </c:pt>
                <c:pt idx="63">
                  <c:v>63.490357232169181</c:v>
                </c:pt>
                <c:pt idx="64">
                  <c:v>66.274613582679081</c:v>
                </c:pt>
                <c:pt idx="65">
                  <c:v>67.879388515119985</c:v>
                </c:pt>
                <c:pt idx="66">
                  <c:v>69.101166535033158</c:v>
                </c:pt>
                <c:pt idx="67">
                  <c:v>65.568100690129299</c:v>
                </c:pt>
                <c:pt idx="68">
                  <c:v>64.098616845100636</c:v>
                </c:pt>
                <c:pt idx="69">
                  <c:v>59.468713220870924</c:v>
                </c:pt>
                <c:pt idx="70">
                  <c:v>64.475142880164043</c:v>
                </c:pt>
                <c:pt idx="71">
                  <c:v>62.531454011156264</c:v>
                </c:pt>
                <c:pt idx="72">
                  <c:v>62.531454011156264</c:v>
                </c:pt>
                <c:pt idx="74">
                  <c:v>46.694413045391315</c:v>
                </c:pt>
                <c:pt idx="75">
                  <c:v>59.632023050667705</c:v>
                </c:pt>
                <c:pt idx="76">
                  <c:v>61.897053356330559</c:v>
                </c:pt>
                <c:pt idx="77">
                  <c:v>61.710756365851857</c:v>
                </c:pt>
                <c:pt idx="78">
                  <c:v>64.824701003605696</c:v>
                </c:pt>
                <c:pt idx="79">
                  <c:v>63.60741870487491</c:v>
                </c:pt>
                <c:pt idx="80">
                  <c:v>57.101431752594856</c:v>
                </c:pt>
                <c:pt idx="81">
                  <c:v>53.958537391836003</c:v>
                </c:pt>
                <c:pt idx="82">
                  <c:v>51.361247448463288</c:v>
                </c:pt>
                <c:pt idx="83">
                  <c:v>48.927677801192274</c:v>
                </c:pt>
                <c:pt idx="84">
                  <c:v>45.267922786094353</c:v>
                </c:pt>
                <c:pt idx="85">
                  <c:v>43.984625884358678</c:v>
                </c:pt>
                <c:pt idx="86">
                  <c:v>48.14775947583518</c:v>
                </c:pt>
                <c:pt idx="87">
                  <c:v>46.787465058259627</c:v>
                </c:pt>
                <c:pt idx="88">
                  <c:v>42.33223571433134</c:v>
                </c:pt>
                <c:pt idx="89">
                  <c:v>41.140048697685287</c:v>
                </c:pt>
                <c:pt idx="90">
                  <c:v>49.311627339796352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46E-4474-8AFC-83D813BDD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'39. ábra'!$B$6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A46E-4474-8AFC-83D813BDD22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A46E-4474-8AFC-83D813BDD22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E-A46E-4474-8AFC-83D813BDD22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F-A46E-4474-8AFC-83D813BDD22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A46E-4474-8AFC-83D813BDD22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1-A46E-4474-8AFC-83D813BDD22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2-A46E-4474-8AFC-83D813BDD22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3-A46E-4474-8AFC-83D813BDD22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4-A46E-4474-8AFC-83D813BDD22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5-A46E-4474-8AFC-83D813BDD229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6-A46E-4474-8AFC-83D813BDD229}"/>
              </c:ext>
            </c:extLst>
          </c:dPt>
          <c:cat>
            <c:multiLvlStrRef>
              <c:f>'39. ábra'!$C$3:$CO$4</c:f>
              <c:multiLvlStrCache>
                <c:ptCount val="91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2024. III.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  <c:pt idx="51">
                    <c:v>2021</c:v>
                  </c:pt>
                  <c:pt idx="52">
                    <c:v>2022</c:v>
                  </c:pt>
                  <c:pt idx="53">
                    <c:v>2023</c:v>
                  </c:pt>
                  <c:pt idx="54">
                    <c:v>2024. III.</c:v>
                  </c:pt>
                  <c:pt idx="56">
                    <c:v>2008</c:v>
                  </c:pt>
                  <c:pt idx="57">
                    <c:v>2009</c:v>
                  </c:pt>
                  <c:pt idx="58">
                    <c:v>2010</c:v>
                  </c:pt>
                  <c:pt idx="59">
                    <c:v>2011</c:v>
                  </c:pt>
                  <c:pt idx="60">
                    <c:v>2012</c:v>
                  </c:pt>
                  <c:pt idx="61">
                    <c:v>2013</c:v>
                  </c:pt>
                  <c:pt idx="62">
                    <c:v>2014</c:v>
                  </c:pt>
                  <c:pt idx="63">
                    <c:v>2015</c:v>
                  </c:pt>
                  <c:pt idx="64">
                    <c:v>2016</c:v>
                  </c:pt>
                  <c:pt idx="65">
                    <c:v>2017</c:v>
                  </c:pt>
                  <c:pt idx="66">
                    <c:v>2018</c:v>
                  </c:pt>
                  <c:pt idx="67">
                    <c:v>2019</c:v>
                  </c:pt>
                  <c:pt idx="68">
                    <c:v>2020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2023</c:v>
                  </c:pt>
                  <c:pt idx="72">
                    <c:v>2024. III.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2014</c:v>
                  </c:pt>
                  <c:pt idx="81">
                    <c:v>2015</c:v>
                  </c:pt>
                  <c:pt idx="82">
                    <c:v>2016</c:v>
                  </c:pt>
                  <c:pt idx="83">
                    <c:v>2017</c:v>
                  </c:pt>
                  <c:pt idx="84">
                    <c:v>2018</c:v>
                  </c:pt>
                  <c:pt idx="85">
                    <c:v>2019</c:v>
                  </c:pt>
                  <c:pt idx="86">
                    <c:v>2020</c:v>
                  </c:pt>
                  <c:pt idx="87">
                    <c:v>2021</c:v>
                  </c:pt>
                  <c:pt idx="88">
                    <c:v>2022</c:v>
                  </c:pt>
                  <c:pt idx="89">
                    <c:v>2023</c:v>
                  </c:pt>
                  <c:pt idx="90">
                    <c:v>2024. III.</c:v>
                  </c:pt>
                </c:lvl>
                <c:lvl>
                  <c:pt idx="0">
                    <c:v>Magyarország</c:v>
                  </c:pt>
                  <c:pt idx="20">
                    <c:v>Csehország</c:v>
                  </c:pt>
                  <c:pt idx="38">
                    <c:v>Lengyelország</c:v>
                  </c:pt>
                  <c:pt idx="56">
                    <c:v>Szlovákia</c:v>
                  </c:pt>
                  <c:pt idx="74">
                    <c:v>Románia</c:v>
                  </c:pt>
                </c:lvl>
              </c:multiLvlStrCache>
            </c:multiLvlStrRef>
          </c:cat>
          <c:val>
            <c:numRef>
              <c:f>'39. ábra'!$C$6:$CO$6</c:f>
              <c:numCache>
                <c:formatCode>0.0</c:formatCode>
                <c:ptCount val="91"/>
                <c:pt idx="0">
                  <c:v>52.67298828530884</c:v>
                </c:pt>
                <c:pt idx="1">
                  <c:v>54.225119277869339</c:v>
                </c:pt>
                <c:pt idx="2">
                  <c:v>53.780445412325342</c:v>
                </c:pt>
                <c:pt idx="3">
                  <c:v>50.919028506684796</c:v>
                </c:pt>
                <c:pt idx="4">
                  <c:v>45.207576759515788</c:v>
                </c:pt>
                <c:pt idx="5">
                  <c:v>36.52579390799103</c:v>
                </c:pt>
                <c:pt idx="6">
                  <c:v>33.198999940719055</c:v>
                </c:pt>
                <c:pt idx="7">
                  <c:v>24.518419017512841</c:v>
                </c:pt>
                <c:pt idx="8">
                  <c:v>18.694323442314165</c:v>
                </c:pt>
                <c:pt idx="9">
                  <c:v>13.463485571819117</c:v>
                </c:pt>
                <c:pt idx="10">
                  <c:v>7.891068590123278</c:v>
                </c:pt>
                <c:pt idx="11">
                  <c:v>7.4646999954696467</c:v>
                </c:pt>
                <c:pt idx="12">
                  <c:v>7.489250744513777</c:v>
                </c:pt>
                <c:pt idx="13">
                  <c:v>8.6785990599568166</c:v>
                </c:pt>
                <c:pt idx="14">
                  <c:v>10.180363963815832</c:v>
                </c:pt>
                <c:pt idx="15">
                  <c:v>12.163673595529623</c:v>
                </c:pt>
                <c:pt idx="16">
                  <c:v>10.910434716434731</c:v>
                </c:pt>
                <c:pt idx="20">
                  <c:v>-9.5227003401869119</c:v>
                </c:pt>
                <c:pt idx="21">
                  <c:v>-7.7761198929871478</c:v>
                </c:pt>
                <c:pt idx="22">
                  <c:v>-6.2967497794755172</c:v>
                </c:pt>
                <c:pt idx="23">
                  <c:v>-5.4538849743763711</c:v>
                </c:pt>
                <c:pt idx="24">
                  <c:v>-7.0038116895885061</c:v>
                </c:pt>
                <c:pt idx="25">
                  <c:v>-8.8481959244718649</c:v>
                </c:pt>
                <c:pt idx="26">
                  <c:v>-11.727859665453813</c:v>
                </c:pt>
                <c:pt idx="27">
                  <c:v>-13.043835209963451</c:v>
                </c:pt>
                <c:pt idx="28">
                  <c:v>-18.642067722454154</c:v>
                </c:pt>
                <c:pt idx="29">
                  <c:v>-16.413344197150838</c:v>
                </c:pt>
                <c:pt idx="30">
                  <c:v>-17.940155143616977</c:v>
                </c:pt>
                <c:pt idx="31">
                  <c:v>-19.020586582693529</c:v>
                </c:pt>
                <c:pt idx="32">
                  <c:v>-23.381671149731332</c:v>
                </c:pt>
                <c:pt idx="33">
                  <c:v>-21.665949222864061</c:v>
                </c:pt>
                <c:pt idx="34">
                  <c:v>-13.805192614873397</c:v>
                </c:pt>
                <c:pt idx="35">
                  <c:v>-13.527920908874941</c:v>
                </c:pt>
                <c:pt idx="36">
                  <c:v>-15.527658744983471</c:v>
                </c:pt>
                <c:pt idx="38">
                  <c:v>17.384775879651919</c:v>
                </c:pt>
                <c:pt idx="39">
                  <c:v>23.738623347591474</c:v>
                </c:pt>
                <c:pt idx="40">
                  <c:v>24.08657247194234</c:v>
                </c:pt>
                <c:pt idx="41">
                  <c:v>22.987870072398053</c:v>
                </c:pt>
                <c:pt idx="42">
                  <c:v>26.327766861863346</c:v>
                </c:pt>
                <c:pt idx="43">
                  <c:v>26.58416564789826</c:v>
                </c:pt>
                <c:pt idx="44">
                  <c:v>25.20790174662179</c:v>
                </c:pt>
                <c:pt idx="45">
                  <c:v>22.607586191269171</c:v>
                </c:pt>
                <c:pt idx="46">
                  <c:v>19.68275629205165</c:v>
                </c:pt>
                <c:pt idx="47">
                  <c:v>18.721081149301003</c:v>
                </c:pt>
                <c:pt idx="48">
                  <c:v>14.021442560883896</c:v>
                </c:pt>
                <c:pt idx="49">
                  <c:v>10.956858309490578</c:v>
                </c:pt>
                <c:pt idx="50">
                  <c:v>5.7181145612279476</c:v>
                </c:pt>
                <c:pt idx="51">
                  <c:v>1.1540624087695164</c:v>
                </c:pt>
                <c:pt idx="52">
                  <c:v>-1.4071069859212229</c:v>
                </c:pt>
                <c:pt idx="53">
                  <c:v>-2.1634388777276818</c:v>
                </c:pt>
                <c:pt idx="54">
                  <c:v>-2.5380082497603751</c:v>
                </c:pt>
                <c:pt idx="56">
                  <c:v>7.6993403506222631</c:v>
                </c:pt>
                <c:pt idx="57">
                  <c:v>13.286217646994542</c:v>
                </c:pt>
                <c:pt idx="58">
                  <c:v>11.980933174443118</c:v>
                </c:pt>
                <c:pt idx="59">
                  <c:v>13.766534737782621</c:v>
                </c:pt>
                <c:pt idx="60">
                  <c:v>12.693889398271477</c:v>
                </c:pt>
                <c:pt idx="61">
                  <c:v>14.80988763804096</c:v>
                </c:pt>
                <c:pt idx="62">
                  <c:v>18.939347433397376</c:v>
                </c:pt>
                <c:pt idx="63">
                  <c:v>21.23710596282735</c:v>
                </c:pt>
                <c:pt idx="64">
                  <c:v>23.091436580512998</c:v>
                </c:pt>
                <c:pt idx="65">
                  <c:v>24.283313167075484</c:v>
                </c:pt>
                <c:pt idx="66">
                  <c:v>25.217029129590511</c:v>
                </c:pt>
                <c:pt idx="67">
                  <c:v>24.549776567333879</c:v>
                </c:pt>
                <c:pt idx="68">
                  <c:v>26.801886332360059</c:v>
                </c:pt>
                <c:pt idx="69">
                  <c:v>27.803158101216162</c:v>
                </c:pt>
                <c:pt idx="70">
                  <c:v>31.630533335926518</c:v>
                </c:pt>
                <c:pt idx="71">
                  <c:v>35.535137267758955</c:v>
                </c:pt>
                <c:pt idx="72">
                  <c:v>35.535137267758955</c:v>
                </c:pt>
                <c:pt idx="74">
                  <c:v>17.162665589737884</c:v>
                </c:pt>
                <c:pt idx="75">
                  <c:v>22.150650296518602</c:v>
                </c:pt>
                <c:pt idx="76">
                  <c:v>23.459202386807092</c:v>
                </c:pt>
                <c:pt idx="77">
                  <c:v>24.217740503377648</c:v>
                </c:pt>
                <c:pt idx="78">
                  <c:v>24.484863363618807</c:v>
                </c:pt>
                <c:pt idx="79">
                  <c:v>23.089144792074773</c:v>
                </c:pt>
                <c:pt idx="80">
                  <c:v>17.538769989530245</c:v>
                </c:pt>
                <c:pt idx="81">
                  <c:v>15.37847263380519</c:v>
                </c:pt>
                <c:pt idx="82">
                  <c:v>11.309927156947792</c:v>
                </c:pt>
                <c:pt idx="83">
                  <c:v>10.205194013708214</c:v>
                </c:pt>
                <c:pt idx="84">
                  <c:v>7.8691103640521991</c:v>
                </c:pt>
                <c:pt idx="85">
                  <c:v>7.3277530460378149</c:v>
                </c:pt>
                <c:pt idx="86">
                  <c:v>10.756777661929974</c:v>
                </c:pt>
                <c:pt idx="87">
                  <c:v>9.9109883414705813</c:v>
                </c:pt>
                <c:pt idx="88">
                  <c:v>8.3904324722974799</c:v>
                </c:pt>
                <c:pt idx="89">
                  <c:v>9.1325115932923229</c:v>
                </c:pt>
                <c:pt idx="90">
                  <c:v>10.94648700282503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46E-4474-8AFC-83D813BDD229}"/>
            </c:ext>
          </c:extLst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'39. ábra'!$C$3:$CO$4</c:f>
              <c:multiLvlStrCache>
                <c:ptCount val="91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2024. III.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  <c:pt idx="51">
                    <c:v>2021</c:v>
                  </c:pt>
                  <c:pt idx="52">
                    <c:v>2022</c:v>
                  </c:pt>
                  <c:pt idx="53">
                    <c:v>2023</c:v>
                  </c:pt>
                  <c:pt idx="54">
                    <c:v>2024. III.</c:v>
                  </c:pt>
                  <c:pt idx="56">
                    <c:v>2008</c:v>
                  </c:pt>
                  <c:pt idx="57">
                    <c:v>2009</c:v>
                  </c:pt>
                  <c:pt idx="58">
                    <c:v>2010</c:v>
                  </c:pt>
                  <c:pt idx="59">
                    <c:v>2011</c:v>
                  </c:pt>
                  <c:pt idx="60">
                    <c:v>2012</c:v>
                  </c:pt>
                  <c:pt idx="61">
                    <c:v>2013</c:v>
                  </c:pt>
                  <c:pt idx="62">
                    <c:v>2014</c:v>
                  </c:pt>
                  <c:pt idx="63">
                    <c:v>2015</c:v>
                  </c:pt>
                  <c:pt idx="64">
                    <c:v>2016</c:v>
                  </c:pt>
                  <c:pt idx="65">
                    <c:v>2017</c:v>
                  </c:pt>
                  <c:pt idx="66">
                    <c:v>2018</c:v>
                  </c:pt>
                  <c:pt idx="67">
                    <c:v>2019</c:v>
                  </c:pt>
                  <c:pt idx="68">
                    <c:v>2020</c:v>
                  </c:pt>
                  <c:pt idx="69">
                    <c:v>2021</c:v>
                  </c:pt>
                  <c:pt idx="70">
                    <c:v>2022</c:v>
                  </c:pt>
                  <c:pt idx="71">
                    <c:v>2023</c:v>
                  </c:pt>
                  <c:pt idx="72">
                    <c:v>2024. III.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2014</c:v>
                  </c:pt>
                  <c:pt idx="81">
                    <c:v>2015</c:v>
                  </c:pt>
                  <c:pt idx="82">
                    <c:v>2016</c:v>
                  </c:pt>
                  <c:pt idx="83">
                    <c:v>2017</c:v>
                  </c:pt>
                  <c:pt idx="84">
                    <c:v>2018</c:v>
                  </c:pt>
                  <c:pt idx="85">
                    <c:v>2019</c:v>
                  </c:pt>
                  <c:pt idx="86">
                    <c:v>2020</c:v>
                  </c:pt>
                  <c:pt idx="87">
                    <c:v>2021</c:v>
                  </c:pt>
                  <c:pt idx="88">
                    <c:v>2022</c:v>
                  </c:pt>
                  <c:pt idx="89">
                    <c:v>2023</c:v>
                  </c:pt>
                  <c:pt idx="90">
                    <c:v>2024. III.</c:v>
                  </c:pt>
                </c:lvl>
                <c:lvl>
                  <c:pt idx="0">
                    <c:v>Magyarország</c:v>
                  </c:pt>
                  <c:pt idx="20">
                    <c:v>Csehország</c:v>
                  </c:pt>
                  <c:pt idx="38">
                    <c:v>Lengyelország</c:v>
                  </c:pt>
                  <c:pt idx="56">
                    <c:v>Szlovákia</c:v>
                  </c:pt>
                  <c:pt idx="74">
                    <c:v>Románia</c:v>
                  </c:pt>
                </c:lvl>
              </c:multiLvlStrCache>
            </c:multiLvlStrRef>
          </c:cat>
          <c:val>
            <c:numRef>
              <c:f>'39. ábra'!$C$7:$CN$7</c:f>
              <c:numCache>
                <c:formatCode>General</c:formatCode>
                <c:ptCount val="9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46E-4474-8AFC-83D813BDD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2704"/>
        <c:crosses val="autoZero"/>
        <c:auto val="1"/>
        <c:lblAlgn val="ctr"/>
        <c:lblOffset val="100"/>
        <c:tickLblSkip val="2"/>
        <c:noMultiLvlLbl val="0"/>
      </c:catAx>
      <c:valAx>
        <c:axId val="197752704"/>
        <c:scaling>
          <c:orientation val="minMax"/>
          <c:max val="12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1597312886651233E-2"/>
              <c:y val="8.691541390543479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69961522216697"/>
              <c:y val="8.691541390543479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6819663551134661"/>
          <c:y val="0.92362507385753356"/>
          <c:w val="0.65856333165623815"/>
          <c:h val="7.637492614246646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25718767912625E-2"/>
          <c:y val="8.6069769386196038E-2"/>
          <c:w val="0.8651656761295643"/>
          <c:h val="0.69133726151983566"/>
        </c:manualLayout>
      </c:layout>
      <c:lineChart>
        <c:grouping val="standard"/>
        <c:varyColors val="0"/>
        <c:ser>
          <c:idx val="1"/>
          <c:order val="0"/>
          <c:tx>
            <c:strRef>
              <c:f>'40. ábra'!$A$3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'40.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'40. ábra'!$C$3:$BR$3</c:f>
              <c:numCache>
                <c:formatCode>0.0</c:formatCode>
                <c:ptCount val="68"/>
                <c:pt idx="0">
                  <c:v>84.130587115513237</c:v>
                </c:pt>
                <c:pt idx="1">
                  <c:v>80.209591367225784</c:v>
                </c:pt>
                <c:pt idx="2">
                  <c:v>86.587232246857468</c:v>
                </c:pt>
                <c:pt idx="3">
                  <c:v>97.154509465401048</c:v>
                </c:pt>
                <c:pt idx="4">
                  <c:v>117.71352360385295</c:v>
                </c:pt>
                <c:pt idx="5">
                  <c:v>105.81644446601611</c:v>
                </c:pt>
                <c:pt idx="6">
                  <c:v>108.54640615542651</c:v>
                </c:pt>
                <c:pt idx="7">
                  <c:v>108.6473758210107</c:v>
                </c:pt>
                <c:pt idx="8">
                  <c:v>115.09120868118343</c:v>
                </c:pt>
                <c:pt idx="9">
                  <c:v>114.01950504931267</c:v>
                </c:pt>
                <c:pt idx="10">
                  <c:v>112.03616700406771</c:v>
                </c:pt>
                <c:pt idx="11">
                  <c:v>110.02976134868538</c:v>
                </c:pt>
                <c:pt idx="12">
                  <c:v>111.56123113586239</c:v>
                </c:pt>
                <c:pt idx="13">
                  <c:v>111.34550656047179</c:v>
                </c:pt>
                <c:pt idx="14">
                  <c:v>108.04407116851576</c:v>
                </c:pt>
                <c:pt idx="15">
                  <c:v>103.09253760831567</c:v>
                </c:pt>
                <c:pt idx="16">
                  <c:v>102.43949214571329</c:v>
                </c:pt>
                <c:pt idx="17">
                  <c:v>104.52120316999149</c:v>
                </c:pt>
                <c:pt idx="18">
                  <c:v>103.42655927057936</c:v>
                </c:pt>
                <c:pt idx="19">
                  <c:v>97.656379701536309</c:v>
                </c:pt>
                <c:pt idx="20">
                  <c:v>94.869608806923083</c:v>
                </c:pt>
                <c:pt idx="21">
                  <c:v>92.397785217272244</c:v>
                </c:pt>
                <c:pt idx="22">
                  <c:v>87.410920721681777</c:v>
                </c:pt>
                <c:pt idx="23">
                  <c:v>87.640745547789365</c:v>
                </c:pt>
                <c:pt idx="24">
                  <c:v>87.958766348491238</c:v>
                </c:pt>
                <c:pt idx="25">
                  <c:v>87.571505868086774</c:v>
                </c:pt>
                <c:pt idx="26">
                  <c:v>85.440116889230708</c:v>
                </c:pt>
                <c:pt idx="27">
                  <c:v>82.627134184584733</c:v>
                </c:pt>
                <c:pt idx="28">
                  <c:v>87.635556470246556</c:v>
                </c:pt>
                <c:pt idx="29">
                  <c:v>81.725186921680859</c:v>
                </c:pt>
                <c:pt idx="30">
                  <c:v>76.802087403042421</c:v>
                </c:pt>
                <c:pt idx="31">
                  <c:v>73.165648837505998</c:v>
                </c:pt>
                <c:pt idx="32">
                  <c:v>71.731302003893902</c:v>
                </c:pt>
                <c:pt idx="33">
                  <c:v>70.18584337371162</c:v>
                </c:pt>
                <c:pt idx="34">
                  <c:v>68.187846053370365</c:v>
                </c:pt>
                <c:pt idx="35">
                  <c:v>67.465052835785542</c:v>
                </c:pt>
                <c:pt idx="36">
                  <c:v>67.665178120352067</c:v>
                </c:pt>
                <c:pt idx="37">
                  <c:v>65.320653303677929</c:v>
                </c:pt>
                <c:pt idx="38">
                  <c:v>62.314123775745642</c:v>
                </c:pt>
                <c:pt idx="39">
                  <c:v>59.396775179642106</c:v>
                </c:pt>
                <c:pt idx="40">
                  <c:v>57.464364119414476</c:v>
                </c:pt>
                <c:pt idx="41">
                  <c:v>55.884213480051045</c:v>
                </c:pt>
                <c:pt idx="42">
                  <c:v>55.643372858267703</c:v>
                </c:pt>
                <c:pt idx="43">
                  <c:v>55.383018858072639</c:v>
                </c:pt>
                <c:pt idx="44">
                  <c:v>56.223714547001755</c:v>
                </c:pt>
                <c:pt idx="45">
                  <c:v>54.676149583261861</c:v>
                </c:pt>
                <c:pt idx="46">
                  <c:v>55.311398846626361</c:v>
                </c:pt>
                <c:pt idx="47">
                  <c:v>52.506761738240705</c:v>
                </c:pt>
                <c:pt idx="48">
                  <c:v>50.576481708154311</c:v>
                </c:pt>
                <c:pt idx="49">
                  <c:v>55.466938056838124</c:v>
                </c:pt>
                <c:pt idx="50">
                  <c:v>57.612223550187871</c:v>
                </c:pt>
                <c:pt idx="51">
                  <c:v>59.390784023704846</c:v>
                </c:pt>
                <c:pt idx="52">
                  <c:v>60.198737168352999</c:v>
                </c:pt>
                <c:pt idx="53">
                  <c:v>58.73271572834178</c:v>
                </c:pt>
                <c:pt idx="54">
                  <c:v>62.665603809681244</c:v>
                </c:pt>
                <c:pt idx="55">
                  <c:v>61.628272462187198</c:v>
                </c:pt>
                <c:pt idx="56">
                  <c:v>62.091288058983807</c:v>
                </c:pt>
                <c:pt idx="57">
                  <c:v>60.08306198724209</c:v>
                </c:pt>
                <c:pt idx="58">
                  <c:v>62.008202918514534</c:v>
                </c:pt>
                <c:pt idx="59">
                  <c:v>64.81306622791962</c:v>
                </c:pt>
                <c:pt idx="60">
                  <c:v>70.173059893760694</c:v>
                </c:pt>
                <c:pt idx="61">
                  <c:v>69.477761836010387</c:v>
                </c:pt>
                <c:pt idx="62">
                  <c:v>64.308518938292934</c:v>
                </c:pt>
                <c:pt idx="63">
                  <c:v>63.678403375849278</c:v>
                </c:pt>
                <c:pt idx="64">
                  <c:v>63.321946829070129</c:v>
                </c:pt>
                <c:pt idx="65">
                  <c:v>63.528034034858173</c:v>
                </c:pt>
                <c:pt idx="66">
                  <c:v>61.988084482225233</c:v>
                </c:pt>
                <c:pt idx="67">
                  <c:v>62.496509165097578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1-4FC7-80F8-2E8E3D65D165}"/>
            </c:ext>
          </c:extLst>
        </c:ser>
        <c:ser>
          <c:idx val="2"/>
          <c:order val="2"/>
          <c:tx>
            <c:strRef>
              <c:f>'40. ábra'!$A$5</c:f>
              <c:strCache>
                <c:ptCount val="1"/>
                <c:pt idx="0">
                  <c:v>Szlovákia*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'40.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'40. ábra'!$C$5:$BQ$5</c:f>
              <c:numCache>
                <c:formatCode>0.0</c:formatCode>
                <c:ptCount val="67"/>
                <c:pt idx="0">
                  <c:v>44.57710509486251</c:v>
                </c:pt>
                <c:pt idx="1">
                  <c:v>45.665497839027971</c:v>
                </c:pt>
                <c:pt idx="2">
                  <c:v>43.880457179852719</c:v>
                </c:pt>
                <c:pt idx="3">
                  <c:v>42.645369922630557</c:v>
                </c:pt>
                <c:pt idx="4">
                  <c:v>52.689558556590768</c:v>
                </c:pt>
                <c:pt idx="5">
                  <c:v>59.038604305864887</c:v>
                </c:pt>
                <c:pt idx="6">
                  <c:v>62.776141270582123</c:v>
                </c:pt>
                <c:pt idx="7">
                  <c:v>61.494617142714411</c:v>
                </c:pt>
                <c:pt idx="8">
                  <c:v>58.676313604554622</c:v>
                </c:pt>
                <c:pt idx="9">
                  <c:v>60.001271001791508</c:v>
                </c:pt>
                <c:pt idx="10">
                  <c:v>60.452487615956976</c:v>
                </c:pt>
                <c:pt idx="11">
                  <c:v>60.773760416257439</c:v>
                </c:pt>
                <c:pt idx="12">
                  <c:v>61.696698538697461</c:v>
                </c:pt>
                <c:pt idx="13">
                  <c:v>62.927264041298557</c:v>
                </c:pt>
                <c:pt idx="14">
                  <c:v>62.411018894578838</c:v>
                </c:pt>
                <c:pt idx="15">
                  <c:v>59.812842735405482</c:v>
                </c:pt>
                <c:pt idx="16">
                  <c:v>60.464495203251253</c:v>
                </c:pt>
                <c:pt idx="17">
                  <c:v>59.342728550022585</c:v>
                </c:pt>
                <c:pt idx="18">
                  <c:v>55.629932788102067</c:v>
                </c:pt>
                <c:pt idx="19">
                  <c:v>57.429181784273162</c:v>
                </c:pt>
                <c:pt idx="20">
                  <c:v>62.481017451098388</c:v>
                </c:pt>
                <c:pt idx="21">
                  <c:v>66.520032776987108</c:v>
                </c:pt>
                <c:pt idx="22">
                  <c:v>66.770915092412395</c:v>
                </c:pt>
                <c:pt idx="23">
                  <c:v>64.688040491568501</c:v>
                </c:pt>
                <c:pt idx="24">
                  <c:v>72.481387063742631</c:v>
                </c:pt>
                <c:pt idx="25">
                  <c:v>70.22317143660149</c:v>
                </c:pt>
                <c:pt idx="26">
                  <c:v>73.760846215407938</c:v>
                </c:pt>
                <c:pt idx="27">
                  <c:v>72.488548541514547</c:v>
                </c:pt>
                <c:pt idx="28">
                  <c:v>72.298137288764877</c:v>
                </c:pt>
                <c:pt idx="29">
                  <c:v>68.873244298083563</c:v>
                </c:pt>
                <c:pt idx="30">
                  <c:v>68.342526300639705</c:v>
                </c:pt>
                <c:pt idx="31">
                  <c:v>66.646138227313273</c:v>
                </c:pt>
                <c:pt idx="32">
                  <c:v>65.169834257016106</c:v>
                </c:pt>
                <c:pt idx="33">
                  <c:v>67.757809209732358</c:v>
                </c:pt>
                <c:pt idx="34">
                  <c:v>70.03056562387809</c:v>
                </c:pt>
                <c:pt idx="35">
                  <c:v>70.586916437458257</c:v>
                </c:pt>
                <c:pt idx="36">
                  <c:v>73.115717034709164</c:v>
                </c:pt>
                <c:pt idx="37">
                  <c:v>72.466803734082788</c:v>
                </c:pt>
                <c:pt idx="38">
                  <c:v>73.55904752264189</c:v>
                </c:pt>
                <c:pt idx="39">
                  <c:v>86.809972646079842</c:v>
                </c:pt>
                <c:pt idx="40">
                  <c:v>86.837282868470368</c:v>
                </c:pt>
                <c:pt idx="41">
                  <c:v>88.262344377836968</c:v>
                </c:pt>
                <c:pt idx="42">
                  <c:v>88.997985307899953</c:v>
                </c:pt>
                <c:pt idx="43">
                  <c:v>92.293283471317892</c:v>
                </c:pt>
                <c:pt idx="44">
                  <c:v>89.673005246850906</c:v>
                </c:pt>
                <c:pt idx="45">
                  <c:v>92.079980403096201</c:v>
                </c:pt>
                <c:pt idx="46">
                  <c:v>93.020329552749843</c:v>
                </c:pt>
                <c:pt idx="47">
                  <c:v>91.688410587270951</c:v>
                </c:pt>
                <c:pt idx="48">
                  <c:v>91.559175521408875</c:v>
                </c:pt>
                <c:pt idx="49">
                  <c:v>100.58978260613141</c:v>
                </c:pt>
                <c:pt idx="50">
                  <c:v>99.377116194125549</c:v>
                </c:pt>
                <c:pt idx="51">
                  <c:v>99.770145652169319</c:v>
                </c:pt>
                <c:pt idx="52">
                  <c:v>97.194745001215551</c:v>
                </c:pt>
                <c:pt idx="53">
                  <c:v>96.633097009458396</c:v>
                </c:pt>
                <c:pt idx="54">
                  <c:v>96.928881411035022</c:v>
                </c:pt>
                <c:pt idx="55">
                  <c:v>115.11760996234794</c:v>
                </c:pt>
                <c:pt idx="56">
                  <c:v>121.28189928140768</c:v>
                </c:pt>
                <c:pt idx="57">
                  <c:v>110.60734523353794</c:v>
                </c:pt>
                <c:pt idx="58">
                  <c:v>92.891046176386965</c:v>
                </c:pt>
                <c:pt idx="59">
                  <c:v>87.795648232423702</c:v>
                </c:pt>
                <c:pt idx="60">
                  <c:v>86.249461341818559</c:v>
                </c:pt>
                <c:pt idx="61">
                  <c:v>84.765940882601427</c:v>
                </c:pt>
                <c:pt idx="62">
                  <c:v>84.719140976607079</c:v>
                </c:pt>
                <c:pt idx="63">
                  <c:v>82.33021935601441</c:v>
                </c:pt>
                <c:pt idx="64">
                  <c:v>86.088795432146554</c:v>
                </c:pt>
                <c:pt idx="65">
                  <c:v>84.250883561552371</c:v>
                </c:pt>
                <c:pt idx="66">
                  <c:v>87.007939004525454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1-4FC7-80F8-2E8E3D65D165}"/>
            </c:ext>
          </c:extLst>
        </c:ser>
        <c:ser>
          <c:idx val="4"/>
          <c:order val="3"/>
          <c:tx>
            <c:strRef>
              <c:f>'40. ábra'!$A$4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'40.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'40. ábra'!$C$4:$BQ$4</c:f>
              <c:numCache>
                <c:formatCode>0.0</c:formatCode>
                <c:ptCount val="67"/>
                <c:pt idx="0">
                  <c:v>41.53589890030657</c:v>
                </c:pt>
                <c:pt idx="1">
                  <c:v>42.365052978505041</c:v>
                </c:pt>
                <c:pt idx="2">
                  <c:v>40.995077795853668</c:v>
                </c:pt>
                <c:pt idx="3">
                  <c:v>38.133055297476226</c:v>
                </c:pt>
                <c:pt idx="4">
                  <c:v>38.624436669410464</c:v>
                </c:pt>
                <c:pt idx="5">
                  <c:v>42.036843125618084</c:v>
                </c:pt>
                <c:pt idx="6">
                  <c:v>47.016694810615903</c:v>
                </c:pt>
                <c:pt idx="7">
                  <c:v>49.360141202424138</c:v>
                </c:pt>
                <c:pt idx="8">
                  <c:v>50.161966726259102</c:v>
                </c:pt>
                <c:pt idx="9">
                  <c:v>48.879646795094203</c:v>
                </c:pt>
                <c:pt idx="10">
                  <c:v>51.281759672555424</c:v>
                </c:pt>
                <c:pt idx="11">
                  <c:v>50.959907184039551</c:v>
                </c:pt>
                <c:pt idx="12">
                  <c:v>52.904696393992346</c:v>
                </c:pt>
                <c:pt idx="13">
                  <c:v>52.481302313739221</c:v>
                </c:pt>
                <c:pt idx="14">
                  <c:v>50.302070410324554</c:v>
                </c:pt>
                <c:pt idx="15">
                  <c:v>50.297038844555829</c:v>
                </c:pt>
                <c:pt idx="16">
                  <c:v>54.290838442861563</c:v>
                </c:pt>
                <c:pt idx="17">
                  <c:v>54.826391948652244</c:v>
                </c:pt>
                <c:pt idx="18">
                  <c:v>56.287774644740139</c:v>
                </c:pt>
                <c:pt idx="19">
                  <c:v>55.98530676673861</c:v>
                </c:pt>
                <c:pt idx="20">
                  <c:v>55.696028981897868</c:v>
                </c:pt>
                <c:pt idx="21">
                  <c:v>53.817065436430397</c:v>
                </c:pt>
                <c:pt idx="22">
                  <c:v>54.81073092544603</c:v>
                </c:pt>
                <c:pt idx="23">
                  <c:v>54.738811429736998</c:v>
                </c:pt>
                <c:pt idx="24">
                  <c:v>53.871521770267307</c:v>
                </c:pt>
                <c:pt idx="25">
                  <c:v>54.78633139754794</c:v>
                </c:pt>
                <c:pt idx="26">
                  <c:v>54.943887726209525</c:v>
                </c:pt>
                <c:pt idx="27">
                  <c:v>54.357962894761634</c:v>
                </c:pt>
                <c:pt idx="28">
                  <c:v>57.045802360774601</c:v>
                </c:pt>
                <c:pt idx="29">
                  <c:v>55.841929515869836</c:v>
                </c:pt>
                <c:pt idx="30">
                  <c:v>54.740121344504466</c:v>
                </c:pt>
                <c:pt idx="31">
                  <c:v>52.875727831076112</c:v>
                </c:pt>
                <c:pt idx="32">
                  <c:v>52.617133940673078</c:v>
                </c:pt>
                <c:pt idx="33">
                  <c:v>54.602159565288368</c:v>
                </c:pt>
                <c:pt idx="34">
                  <c:v>55.867237767399793</c:v>
                </c:pt>
                <c:pt idx="35">
                  <c:v>56.597464532074071</c:v>
                </c:pt>
                <c:pt idx="36">
                  <c:v>55.704997387381461</c:v>
                </c:pt>
                <c:pt idx="37">
                  <c:v>53.822075163091498</c:v>
                </c:pt>
                <c:pt idx="38">
                  <c:v>51.3001717321416</c:v>
                </c:pt>
                <c:pt idx="39">
                  <c:v>50.503210460794925</c:v>
                </c:pt>
                <c:pt idx="40">
                  <c:v>49.401097197922098</c:v>
                </c:pt>
                <c:pt idx="41">
                  <c:v>46.861289185408076</c:v>
                </c:pt>
                <c:pt idx="42">
                  <c:v>46.634568802361564</c:v>
                </c:pt>
                <c:pt idx="43">
                  <c:v>46.042559087621967</c:v>
                </c:pt>
                <c:pt idx="44">
                  <c:v>44.514116862341758</c:v>
                </c:pt>
                <c:pt idx="45">
                  <c:v>44.164086469621992</c:v>
                </c:pt>
                <c:pt idx="46">
                  <c:v>43.406973876869266</c:v>
                </c:pt>
                <c:pt idx="47">
                  <c:v>42.663506269386097</c:v>
                </c:pt>
                <c:pt idx="48">
                  <c:v>39.919243554273869</c:v>
                </c:pt>
                <c:pt idx="49">
                  <c:v>40.282296716199546</c:v>
                </c:pt>
                <c:pt idx="50">
                  <c:v>40.068618126818336</c:v>
                </c:pt>
                <c:pt idx="51">
                  <c:v>41.959159738399052</c:v>
                </c:pt>
                <c:pt idx="52">
                  <c:v>41.400834465032645</c:v>
                </c:pt>
                <c:pt idx="53">
                  <c:v>39.642279237825221</c:v>
                </c:pt>
                <c:pt idx="54">
                  <c:v>39.690030912241866</c:v>
                </c:pt>
                <c:pt idx="55">
                  <c:v>38.814886452729489</c:v>
                </c:pt>
                <c:pt idx="56">
                  <c:v>37.667976286660441</c:v>
                </c:pt>
                <c:pt idx="57">
                  <c:v>37.631764463358913</c:v>
                </c:pt>
                <c:pt idx="58">
                  <c:v>37.063990076352496</c:v>
                </c:pt>
                <c:pt idx="59">
                  <c:v>36.542618397374127</c:v>
                </c:pt>
                <c:pt idx="60">
                  <c:v>35.790813437938866</c:v>
                </c:pt>
                <c:pt idx="61">
                  <c:v>36.827712045502857</c:v>
                </c:pt>
                <c:pt idx="62">
                  <c:v>35.429549479110591</c:v>
                </c:pt>
                <c:pt idx="63">
                  <c:v>36.276552763331615</c:v>
                </c:pt>
                <c:pt idx="64">
                  <c:v>36.268989460443365</c:v>
                </c:pt>
                <c:pt idx="65">
                  <c:v>36.40772578015612</c:v>
                </c:pt>
                <c:pt idx="66">
                  <c:v>36.236006860331791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D1-4FC7-80F8-2E8E3D65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'40. ábra'!$A$6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'40. ábra'!$C$2:$BQ$2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'40. ábra'!$C$6:$BQ$6</c:f>
              <c:numCache>
                <c:formatCode>0.0</c:formatCode>
                <c:ptCount val="67"/>
                <c:pt idx="0">
                  <c:v>33.052972205414136</c:v>
                </c:pt>
                <c:pt idx="1">
                  <c:v>35.904644369690786</c:v>
                </c:pt>
                <c:pt idx="2">
                  <c:v>34.413856412095711</c:v>
                </c:pt>
                <c:pt idx="3">
                  <c:v>31.834206347442333</c:v>
                </c:pt>
                <c:pt idx="4">
                  <c:v>30.637117512059387</c:v>
                </c:pt>
                <c:pt idx="5">
                  <c:v>33.114118974373532</c:v>
                </c:pt>
                <c:pt idx="6">
                  <c:v>35.022071099592225</c:v>
                </c:pt>
                <c:pt idx="7">
                  <c:v>36.3575094301234</c:v>
                </c:pt>
                <c:pt idx="8">
                  <c:v>35.898118120550144</c:v>
                </c:pt>
                <c:pt idx="9">
                  <c:v>37.892482732703549</c:v>
                </c:pt>
                <c:pt idx="10">
                  <c:v>39.257435688114064</c:v>
                </c:pt>
                <c:pt idx="11">
                  <c:v>39.362900568028742</c:v>
                </c:pt>
                <c:pt idx="12">
                  <c:v>38.527581197442586</c:v>
                </c:pt>
                <c:pt idx="13">
                  <c:v>38.682683925329428</c:v>
                </c:pt>
                <c:pt idx="14">
                  <c:v>40.198233920346404</c:v>
                </c:pt>
                <c:pt idx="15">
                  <c:v>38.772302795543943</c:v>
                </c:pt>
                <c:pt idx="16">
                  <c:v>41.998926305044932</c:v>
                </c:pt>
                <c:pt idx="17">
                  <c:v>41.679999368530865</c:v>
                </c:pt>
                <c:pt idx="18">
                  <c:v>41.484009566680271</c:v>
                </c:pt>
                <c:pt idx="19">
                  <c:v>42.359447770108581</c:v>
                </c:pt>
                <c:pt idx="20">
                  <c:v>42.564494732351314</c:v>
                </c:pt>
                <c:pt idx="21">
                  <c:v>43.509076806406746</c:v>
                </c:pt>
                <c:pt idx="22">
                  <c:v>42.851862674931468</c:v>
                </c:pt>
                <c:pt idx="23">
                  <c:v>45.909332322645483</c:v>
                </c:pt>
                <c:pt idx="24">
                  <c:v>44.960490051320903</c:v>
                </c:pt>
                <c:pt idx="25">
                  <c:v>47.685846932502621</c:v>
                </c:pt>
                <c:pt idx="26">
                  <c:v>47.573336220495236</c:v>
                </c:pt>
                <c:pt idx="27">
                  <c:v>48.449449057819052</c:v>
                </c:pt>
                <c:pt idx="28">
                  <c:v>48.590035014926627</c:v>
                </c:pt>
                <c:pt idx="29">
                  <c:v>48.73735109380366</c:v>
                </c:pt>
                <c:pt idx="30">
                  <c:v>52.493113812749534</c:v>
                </c:pt>
                <c:pt idx="31">
                  <c:v>51.074746548587683</c:v>
                </c:pt>
                <c:pt idx="32">
                  <c:v>50.948365120571424</c:v>
                </c:pt>
                <c:pt idx="33">
                  <c:v>51.12205711608464</c:v>
                </c:pt>
                <c:pt idx="34">
                  <c:v>52.215701528886484</c:v>
                </c:pt>
                <c:pt idx="35">
                  <c:v>54.498651082901596</c:v>
                </c:pt>
                <c:pt idx="36">
                  <c:v>70.693437195930386</c:v>
                </c:pt>
                <c:pt idx="37">
                  <c:v>72.447927552504495</c:v>
                </c:pt>
                <c:pt idx="38">
                  <c:v>71.663906732610968</c:v>
                </c:pt>
                <c:pt idx="39">
                  <c:v>69.363162323668803</c:v>
                </c:pt>
                <c:pt idx="40">
                  <c:v>66.534873785814554</c:v>
                </c:pt>
                <c:pt idx="41">
                  <c:v>63.668071480228939</c:v>
                </c:pt>
                <c:pt idx="42">
                  <c:v>63.475975584430856</c:v>
                </c:pt>
                <c:pt idx="43">
                  <c:v>63.014535473404251</c:v>
                </c:pt>
                <c:pt idx="44">
                  <c:v>61.53093818461366</c:v>
                </c:pt>
                <c:pt idx="45">
                  <c:v>60.41983463867404</c:v>
                </c:pt>
                <c:pt idx="46">
                  <c:v>59.281318819214135</c:v>
                </c:pt>
                <c:pt idx="47">
                  <c:v>58.131652440068912</c:v>
                </c:pt>
                <c:pt idx="48">
                  <c:v>55.031096313450497</c:v>
                </c:pt>
                <c:pt idx="49">
                  <c:v>56.325805922577246</c:v>
                </c:pt>
                <c:pt idx="50">
                  <c:v>55.42637628385485</c:v>
                </c:pt>
                <c:pt idx="51">
                  <c:v>56.868741886580054</c:v>
                </c:pt>
                <c:pt idx="52">
                  <c:v>57.422044302592333</c:v>
                </c:pt>
                <c:pt idx="53">
                  <c:v>54.782123870856203</c:v>
                </c:pt>
                <c:pt idx="54">
                  <c:v>55.325556447425924</c:v>
                </c:pt>
                <c:pt idx="55">
                  <c:v>57.318105199095314</c:v>
                </c:pt>
                <c:pt idx="56">
                  <c:v>59.6379342125825</c:v>
                </c:pt>
                <c:pt idx="57">
                  <c:v>56.122575357025454</c:v>
                </c:pt>
                <c:pt idx="58">
                  <c:v>51.410775191303351</c:v>
                </c:pt>
                <c:pt idx="59">
                  <c:v>50.077882732400091</c:v>
                </c:pt>
                <c:pt idx="60">
                  <c:v>47.884936501758268</c:v>
                </c:pt>
                <c:pt idx="61">
                  <c:v>46.032947861060563</c:v>
                </c:pt>
                <c:pt idx="62">
                  <c:v>45.029718282115041</c:v>
                </c:pt>
                <c:pt idx="63">
                  <c:v>44.627596051134837</c:v>
                </c:pt>
                <c:pt idx="64">
                  <c:v>45.182842491472329</c:v>
                </c:pt>
                <c:pt idx="65">
                  <c:v>45.630394511105749</c:v>
                </c:pt>
                <c:pt idx="66">
                  <c:v>47.122924221396595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D1-4FC7-80F8-2E8E3D65D165}"/>
            </c:ext>
          </c:extLst>
        </c:ser>
        <c:ser>
          <c:idx val="3"/>
          <c:order val="4"/>
          <c:tx>
            <c:strRef>
              <c:f>'40. ábra'!$A$7</c:f>
              <c:strCache>
                <c:ptCount val="1"/>
                <c:pt idx="0">
                  <c:v>Románia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'40. ábra'!$C$2:$BQ$2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'40. ábra'!$C$7:$BQ$7</c:f>
              <c:numCache>
                <c:formatCode>0.0</c:formatCode>
                <c:ptCount val="67"/>
                <c:pt idx="0">
                  <c:v>39.550976939636513</c:v>
                </c:pt>
                <c:pt idx="1">
                  <c:v>41.10316823587182</c:v>
                </c:pt>
                <c:pt idx="2">
                  <c:v>41.196908593654527</c:v>
                </c:pt>
                <c:pt idx="3">
                  <c:v>40.675187590039805</c:v>
                </c:pt>
                <c:pt idx="4">
                  <c:v>42.949329980904594</c:v>
                </c:pt>
                <c:pt idx="5">
                  <c:v>46.344275063659424</c:v>
                </c:pt>
                <c:pt idx="6">
                  <c:v>52.960107161263423</c:v>
                </c:pt>
                <c:pt idx="7">
                  <c:v>54.840211528663538</c:v>
                </c:pt>
                <c:pt idx="8">
                  <c:v>58.695780974372383</c:v>
                </c:pt>
                <c:pt idx="9">
                  <c:v>58.910933473251291</c:v>
                </c:pt>
                <c:pt idx="10">
                  <c:v>59.176237771695781</c:v>
                </c:pt>
                <c:pt idx="11">
                  <c:v>60.90636890146758</c:v>
                </c:pt>
                <c:pt idx="12">
                  <c:v>61.111588088112647</c:v>
                </c:pt>
                <c:pt idx="13">
                  <c:v>62.158836336099455</c:v>
                </c:pt>
                <c:pt idx="14">
                  <c:v>60.715330076044239</c:v>
                </c:pt>
                <c:pt idx="15">
                  <c:v>59.795711694858532</c:v>
                </c:pt>
                <c:pt idx="16">
                  <c:v>60.662275032423672</c:v>
                </c:pt>
                <c:pt idx="17">
                  <c:v>60.38242224844511</c:v>
                </c:pt>
                <c:pt idx="18">
                  <c:v>60.334167424107996</c:v>
                </c:pt>
                <c:pt idx="19">
                  <c:v>58.83307300416503</c:v>
                </c:pt>
                <c:pt idx="20">
                  <c:v>60.100406097430302</c:v>
                </c:pt>
                <c:pt idx="21">
                  <c:v>59.289275017731867</c:v>
                </c:pt>
                <c:pt idx="22">
                  <c:v>58.549073938109295</c:v>
                </c:pt>
                <c:pt idx="23">
                  <c:v>56.35673863450171</c:v>
                </c:pt>
                <c:pt idx="24">
                  <c:v>54.759474226603665</c:v>
                </c:pt>
                <c:pt idx="25">
                  <c:v>53.74710790925139</c:v>
                </c:pt>
                <c:pt idx="26">
                  <c:v>51.036356680209934</c:v>
                </c:pt>
                <c:pt idx="27">
                  <c:v>50.38335536830256</c:v>
                </c:pt>
                <c:pt idx="28">
                  <c:v>49.110371810516142</c:v>
                </c:pt>
                <c:pt idx="29">
                  <c:v>47.288993687087647</c:v>
                </c:pt>
                <c:pt idx="30">
                  <c:v>45.322878645068329</c:v>
                </c:pt>
                <c:pt idx="31">
                  <c:v>45.47428219926546</c:v>
                </c:pt>
                <c:pt idx="32">
                  <c:v>46.145607089223439</c:v>
                </c:pt>
                <c:pt idx="33">
                  <c:v>45.019659239842738</c:v>
                </c:pt>
                <c:pt idx="34">
                  <c:v>45.340203803517788</c:v>
                </c:pt>
                <c:pt idx="35">
                  <c:v>43.189207907196121</c:v>
                </c:pt>
                <c:pt idx="36">
                  <c:v>43.041178011708453</c:v>
                </c:pt>
                <c:pt idx="37">
                  <c:v>43.963980227171575</c:v>
                </c:pt>
                <c:pt idx="38">
                  <c:v>41.337979441249239</c:v>
                </c:pt>
                <c:pt idx="39">
                  <c:v>39.633848272809416</c:v>
                </c:pt>
                <c:pt idx="40">
                  <c:v>39.995751114671812</c:v>
                </c:pt>
                <c:pt idx="41">
                  <c:v>37.966035244851959</c:v>
                </c:pt>
                <c:pt idx="42">
                  <c:v>37.103219876003159</c:v>
                </c:pt>
                <c:pt idx="43">
                  <c:v>35.784756146945689</c:v>
                </c:pt>
                <c:pt idx="44">
                  <c:v>35.259719774653149</c:v>
                </c:pt>
                <c:pt idx="45">
                  <c:v>36.399774816268639</c:v>
                </c:pt>
                <c:pt idx="46">
                  <c:v>36.380747991406501</c:v>
                </c:pt>
                <c:pt idx="47">
                  <c:v>34.467932656576131</c:v>
                </c:pt>
                <c:pt idx="48">
                  <c:v>34.884634106338112</c:v>
                </c:pt>
                <c:pt idx="49">
                  <c:v>37.579010620269656</c:v>
                </c:pt>
                <c:pt idx="50">
                  <c:v>39.795082599163898</c:v>
                </c:pt>
                <c:pt idx="51">
                  <c:v>43.18560835830624</c:v>
                </c:pt>
                <c:pt idx="52">
                  <c:v>41.954347100263007</c:v>
                </c:pt>
                <c:pt idx="53">
                  <c:v>41.973291104462376</c:v>
                </c:pt>
                <c:pt idx="54">
                  <c:v>42.682706272435809</c:v>
                </c:pt>
                <c:pt idx="55">
                  <c:v>41.90058085787858</c:v>
                </c:pt>
                <c:pt idx="56">
                  <c:v>41.758308302487578</c:v>
                </c:pt>
                <c:pt idx="57">
                  <c:v>39.751114390189059</c:v>
                </c:pt>
                <c:pt idx="58">
                  <c:v>38.697788198428405</c:v>
                </c:pt>
                <c:pt idx="59">
                  <c:v>39.009924665635907</c:v>
                </c:pt>
                <c:pt idx="60">
                  <c:v>40.328783509236956</c:v>
                </c:pt>
                <c:pt idx="61">
                  <c:v>41.24820398005987</c:v>
                </c:pt>
                <c:pt idx="62">
                  <c:v>41.877749322811063</c:v>
                </c:pt>
                <c:pt idx="63">
                  <c:v>41.920705563294518</c:v>
                </c:pt>
                <c:pt idx="64">
                  <c:v>38.951292818750879</c:v>
                </c:pt>
                <c:pt idx="65">
                  <c:v>38.852264799732502</c:v>
                </c:pt>
                <c:pt idx="66">
                  <c:v>39.763401028112483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D1-4FC7-80F8-2E8E3D65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32933575610742"/>
              <c:y val="7.339161344989356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264448"/>
        <c:crosses val="max"/>
        <c:crossBetween val="between"/>
        <c:majorUnit val="2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6752677102352388E-2"/>
          <c:y val="0.92025238109672491"/>
          <c:w val="0.97400969088913314"/>
          <c:h val="7.97476189032750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37557306448093E-2"/>
          <c:y val="8.6961805555555549E-2"/>
          <c:w val="0.877886359576875"/>
          <c:h val="0.5226218750000000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'31. ábra'!$C$2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'31. ábra'!$A$4:$A$30</c:f>
              <c:strCache>
                <c:ptCount val="27"/>
                <c:pt idx="0">
                  <c:v>Ireland</c:v>
                </c:pt>
                <c:pt idx="1">
                  <c:v>Denmark</c:v>
                </c:pt>
                <c:pt idx="2">
                  <c:v>Netherlands</c:v>
                </c:pt>
                <c:pt idx="3">
                  <c:v>Malta</c:v>
                </c:pt>
                <c:pt idx="4">
                  <c:v>Sweden</c:v>
                </c:pt>
                <c:pt idx="5">
                  <c:v>Luxembourg</c:v>
                </c:pt>
                <c:pt idx="6">
                  <c:v>Germany</c:v>
                </c:pt>
                <c:pt idx="7">
                  <c:v>Slovenia</c:v>
                </c:pt>
                <c:pt idx="8">
                  <c:v>Lithuania</c:v>
                </c:pt>
                <c:pt idx="9">
                  <c:v>Spain</c:v>
                </c:pt>
                <c:pt idx="10">
                  <c:v>Portugal</c:v>
                </c:pt>
                <c:pt idx="11">
                  <c:v>Hungary</c:v>
                </c:pt>
                <c:pt idx="12">
                  <c:v>Czechia</c:v>
                </c:pt>
                <c:pt idx="13">
                  <c:v>Croatia</c:v>
                </c:pt>
                <c:pt idx="14">
                  <c:v>Bulgaria</c:v>
                </c:pt>
                <c:pt idx="15">
                  <c:v>Austria</c:v>
                </c:pt>
                <c:pt idx="16">
                  <c:v>Italy</c:v>
                </c:pt>
                <c:pt idx="17">
                  <c:v>Poland</c:v>
                </c:pt>
                <c:pt idx="18">
                  <c:v>Finland</c:v>
                </c:pt>
                <c:pt idx="19">
                  <c:v>Belgium</c:v>
                </c:pt>
                <c:pt idx="20">
                  <c:v>Estonia</c:v>
                </c:pt>
                <c:pt idx="21">
                  <c:v>France</c:v>
                </c:pt>
                <c:pt idx="22">
                  <c:v>Latvia</c:v>
                </c:pt>
                <c:pt idx="23">
                  <c:v>Slovakia</c:v>
                </c:pt>
                <c:pt idx="24">
                  <c:v>Cyprus</c:v>
                </c:pt>
                <c:pt idx="25">
                  <c:v>Greece</c:v>
                </c:pt>
                <c:pt idx="26">
                  <c:v>Romania</c:v>
                </c:pt>
              </c:strCache>
            </c:strRef>
          </c:cat>
          <c:val>
            <c:numRef>
              <c:f>'31. ábra'!$C$4:$C$30</c:f>
              <c:numCache>
                <c:formatCode>0.0</c:formatCode>
                <c:ptCount val="27"/>
                <c:pt idx="0">
                  <c:v>18.260197194509733</c:v>
                </c:pt>
                <c:pt idx="1">
                  <c:v>13.050217731024174</c:v>
                </c:pt>
                <c:pt idx="2">
                  <c:v>9.4452090651548062</c:v>
                </c:pt>
                <c:pt idx="3">
                  <c:v>7.0016568840004929</c:v>
                </c:pt>
                <c:pt idx="4">
                  <c:v>7.4832423407216506</c:v>
                </c:pt>
                <c:pt idx="5">
                  <c:v>7.4253633942697617</c:v>
                </c:pt>
                <c:pt idx="6">
                  <c:v>5.7768636505112356</c:v>
                </c:pt>
                <c:pt idx="7">
                  <c:v>4.8122984111814597</c:v>
                </c:pt>
                <c:pt idx="8">
                  <c:v>3.0337840963409555</c:v>
                </c:pt>
                <c:pt idx="9">
                  <c:v>2.9553660202267729</c:v>
                </c:pt>
                <c:pt idx="10">
                  <c:v>2.202025481035812</c:v>
                </c:pt>
                <c:pt idx="11">
                  <c:v>2.2407896691852973</c:v>
                </c:pt>
                <c:pt idx="12">
                  <c:v>1.6815897535</c:v>
                </c:pt>
                <c:pt idx="13">
                  <c:v>0.6804963011370474</c:v>
                </c:pt>
                <c:pt idx="14">
                  <c:v>0.21734657505267035</c:v>
                </c:pt>
                <c:pt idx="15">
                  <c:v>2.4751301976628151</c:v>
                </c:pt>
                <c:pt idx="16">
                  <c:v>1.4046804362451093</c:v>
                </c:pt>
                <c:pt idx="17">
                  <c:v>0.14302872201496777</c:v>
                </c:pt>
                <c:pt idx="18">
                  <c:v>0.2492609758767928</c:v>
                </c:pt>
                <c:pt idx="19">
                  <c:v>6.3814386335301843E-2</c:v>
                </c:pt>
                <c:pt idx="20">
                  <c:v>-1.6469163789994332</c:v>
                </c:pt>
                <c:pt idx="21">
                  <c:v>-0.36080212521812105</c:v>
                </c:pt>
                <c:pt idx="22">
                  <c:v>-2.3017699817445827</c:v>
                </c:pt>
                <c:pt idx="23">
                  <c:v>-2.6823245889756921</c:v>
                </c:pt>
                <c:pt idx="24">
                  <c:v>-2.8873354895443639</c:v>
                </c:pt>
                <c:pt idx="25">
                  <c:v>-6.2715134970632596</c:v>
                </c:pt>
                <c:pt idx="26">
                  <c:v>-8.7258850644637072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2-4718-9A3B-00285F152BFB}"/>
            </c:ext>
          </c:extLst>
        </c:ser>
        <c:ser>
          <c:idx val="4"/>
          <c:order val="2"/>
          <c:tx>
            <c:strRef>
              <c:f>'31. ábra'!$D$2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'31. ábra'!$A$4:$A$30</c:f>
              <c:strCache>
                <c:ptCount val="27"/>
                <c:pt idx="0">
                  <c:v>Ireland</c:v>
                </c:pt>
                <c:pt idx="1">
                  <c:v>Denmark</c:v>
                </c:pt>
                <c:pt idx="2">
                  <c:v>Netherlands</c:v>
                </c:pt>
                <c:pt idx="3">
                  <c:v>Malta</c:v>
                </c:pt>
                <c:pt idx="4">
                  <c:v>Sweden</c:v>
                </c:pt>
                <c:pt idx="5">
                  <c:v>Luxembourg</c:v>
                </c:pt>
                <c:pt idx="6">
                  <c:v>Germany</c:v>
                </c:pt>
                <c:pt idx="7">
                  <c:v>Slovenia</c:v>
                </c:pt>
                <c:pt idx="8">
                  <c:v>Lithuania</c:v>
                </c:pt>
                <c:pt idx="9">
                  <c:v>Spain</c:v>
                </c:pt>
                <c:pt idx="10">
                  <c:v>Portugal</c:v>
                </c:pt>
                <c:pt idx="11">
                  <c:v>Hungary</c:v>
                </c:pt>
                <c:pt idx="12">
                  <c:v>Czechia</c:v>
                </c:pt>
                <c:pt idx="13">
                  <c:v>Croatia</c:v>
                </c:pt>
                <c:pt idx="14">
                  <c:v>Bulgaria</c:v>
                </c:pt>
                <c:pt idx="15">
                  <c:v>Austria</c:v>
                </c:pt>
                <c:pt idx="16">
                  <c:v>Italy</c:v>
                </c:pt>
                <c:pt idx="17">
                  <c:v>Poland</c:v>
                </c:pt>
                <c:pt idx="18">
                  <c:v>Finland</c:v>
                </c:pt>
                <c:pt idx="19">
                  <c:v>Belgium</c:v>
                </c:pt>
                <c:pt idx="20">
                  <c:v>Estonia</c:v>
                </c:pt>
                <c:pt idx="21">
                  <c:v>France</c:v>
                </c:pt>
                <c:pt idx="22">
                  <c:v>Latvia</c:v>
                </c:pt>
                <c:pt idx="23">
                  <c:v>Slovakia</c:v>
                </c:pt>
                <c:pt idx="24">
                  <c:v>Cyprus</c:v>
                </c:pt>
                <c:pt idx="25">
                  <c:v>Greece</c:v>
                </c:pt>
                <c:pt idx="26">
                  <c:v>Romania</c:v>
                </c:pt>
              </c:strCache>
            </c:strRef>
          </c:cat>
          <c:val>
            <c:numRef>
              <c:f>'31. ábra'!$D$4:$D$30</c:f>
              <c:numCache>
                <c:formatCode>0.0</c:formatCode>
                <c:ptCount val="27"/>
                <c:pt idx="0">
                  <c:v>-3.451368348978892</c:v>
                </c:pt>
                <c:pt idx="1">
                  <c:v>-0.12787197137850836</c:v>
                </c:pt>
                <c:pt idx="2">
                  <c:v>-0.16764762746384188</c:v>
                </c:pt>
                <c:pt idx="3">
                  <c:v>0.82623869705462405</c:v>
                </c:pt>
                <c:pt idx="4">
                  <c:v>-0.15959068440600685</c:v>
                </c:pt>
                <c:pt idx="5">
                  <c:v>-0.28922029395076149</c:v>
                </c:pt>
                <c:pt idx="6">
                  <c:v>-0.4620626861095497</c:v>
                </c:pt>
                <c:pt idx="7">
                  <c:v>-0.14693584995818901</c:v>
                </c:pt>
                <c:pt idx="8">
                  <c:v>1.5415632276070494</c:v>
                </c:pt>
                <c:pt idx="9">
                  <c:v>0.72561287925199103</c:v>
                </c:pt>
                <c:pt idx="10">
                  <c:v>1.1337651696859095</c:v>
                </c:pt>
                <c:pt idx="11">
                  <c:v>0.37157382492419899</c:v>
                </c:pt>
                <c:pt idx="12">
                  <c:v>0.9661392979167297</c:v>
                </c:pt>
                <c:pt idx="13">
                  <c:v>1.389112284139262</c:v>
                </c:pt>
                <c:pt idx="14">
                  <c:v>1.758671886848407</c:v>
                </c:pt>
                <c:pt idx="15">
                  <c:v>-0.94252553445769283</c:v>
                </c:pt>
                <c:pt idx="16">
                  <c:v>-7.7560751047998464E-2</c:v>
                </c:pt>
                <c:pt idx="17">
                  <c:v>0.29084793831705652</c:v>
                </c:pt>
                <c:pt idx="18">
                  <c:v>-1.9707309952191526E-2</c:v>
                </c:pt>
                <c:pt idx="19">
                  <c:v>-3.2575406637130516E-2</c:v>
                </c:pt>
                <c:pt idx="20">
                  <c:v>1.5961667267762381</c:v>
                </c:pt>
                <c:pt idx="21">
                  <c:v>0.20339049765218034</c:v>
                </c:pt>
                <c:pt idx="22">
                  <c:v>1.6463160158640342</c:v>
                </c:pt>
                <c:pt idx="23">
                  <c:v>0.72313501110710132</c:v>
                </c:pt>
                <c:pt idx="24">
                  <c:v>-0.2819966315412934</c:v>
                </c:pt>
                <c:pt idx="25">
                  <c:v>-8.7069802616903651E-3</c:v>
                </c:pt>
                <c:pt idx="26">
                  <c:v>1.0431217959341468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2-4718-9A3B-00285F152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5276320"/>
        <c:axId val="995273800"/>
      </c:barChart>
      <c:lineChart>
        <c:grouping val="standard"/>
        <c:varyColors val="0"/>
        <c:ser>
          <c:idx val="6"/>
          <c:order val="3"/>
          <c:tx>
            <c:strRef>
              <c:f>'31. ábra'!$F$2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'31. ábra'!$B$4:$B$30</c:f>
              <c:strCache>
                <c:ptCount val="27"/>
                <c:pt idx="0">
                  <c:v>Írország</c:v>
                </c:pt>
                <c:pt idx="1">
                  <c:v>Dánia</c:v>
                </c:pt>
                <c:pt idx="2">
                  <c:v>Hollandia</c:v>
                </c:pt>
                <c:pt idx="3">
                  <c:v>Málta</c:v>
                </c:pt>
                <c:pt idx="4">
                  <c:v>Svédország</c:v>
                </c:pt>
                <c:pt idx="5">
                  <c:v>Luxemburg</c:v>
                </c:pt>
                <c:pt idx="6">
                  <c:v>Németország</c:v>
                </c:pt>
                <c:pt idx="7">
                  <c:v>Szlovénia</c:v>
                </c:pt>
                <c:pt idx="8">
                  <c:v>Litvánia</c:v>
                </c:pt>
                <c:pt idx="9">
                  <c:v>Spanyolország</c:v>
                </c:pt>
                <c:pt idx="10">
                  <c:v>Portugália</c:v>
                </c:pt>
                <c:pt idx="11">
                  <c:v>Magyarország</c:v>
                </c:pt>
                <c:pt idx="12">
                  <c:v>Csehország</c:v>
                </c:pt>
                <c:pt idx="13">
                  <c:v>Horvátország</c:v>
                </c:pt>
                <c:pt idx="14">
                  <c:v>Bulgária</c:v>
                </c:pt>
                <c:pt idx="15">
                  <c:v>Ausztria</c:v>
                </c:pt>
                <c:pt idx="16">
                  <c:v>Olaszország</c:v>
                </c:pt>
                <c:pt idx="17">
                  <c:v>Lengyelország</c:v>
                </c:pt>
                <c:pt idx="18">
                  <c:v>Finnország</c:v>
                </c:pt>
                <c:pt idx="19">
                  <c:v>Belgium</c:v>
                </c:pt>
                <c:pt idx="20">
                  <c:v>Észtország</c:v>
                </c:pt>
                <c:pt idx="21">
                  <c:v>Franciaország</c:v>
                </c:pt>
                <c:pt idx="22">
                  <c:v>Lettország</c:v>
                </c:pt>
                <c:pt idx="23">
                  <c:v>Szlovákia</c:v>
                </c:pt>
                <c:pt idx="24">
                  <c:v>Ciprus</c:v>
                </c:pt>
                <c:pt idx="25">
                  <c:v>Görögország</c:v>
                </c:pt>
                <c:pt idx="26">
                  <c:v>Románia</c:v>
                </c:pt>
              </c:strCache>
            </c:strRef>
          </c:cat>
          <c:val>
            <c:numRef>
              <c:f>'31. ábra'!$F$4:$F$30</c:f>
              <c:numCache>
                <c:formatCode>0.0</c:formatCode>
                <c:ptCount val="27"/>
                <c:pt idx="0">
                  <c:v>2.7323592347004779</c:v>
                </c:pt>
                <c:pt idx="1">
                  <c:v>2.7323592347004779</c:v>
                </c:pt>
                <c:pt idx="2">
                  <c:v>2.7323592347004779</c:v>
                </c:pt>
                <c:pt idx="3">
                  <c:v>2.7323592347004779</c:v>
                </c:pt>
                <c:pt idx="4">
                  <c:v>2.7323592347004779</c:v>
                </c:pt>
                <c:pt idx="5">
                  <c:v>2.7323592347004779</c:v>
                </c:pt>
                <c:pt idx="6">
                  <c:v>2.7323592347004779</c:v>
                </c:pt>
                <c:pt idx="7">
                  <c:v>2.7323592347004779</c:v>
                </c:pt>
                <c:pt idx="8">
                  <c:v>2.7323592347004779</c:v>
                </c:pt>
                <c:pt idx="9">
                  <c:v>2.7323592347004779</c:v>
                </c:pt>
                <c:pt idx="10">
                  <c:v>2.7323592347004779</c:v>
                </c:pt>
                <c:pt idx="11">
                  <c:v>2.7323592347004779</c:v>
                </c:pt>
                <c:pt idx="12">
                  <c:v>2.7323592347004779</c:v>
                </c:pt>
                <c:pt idx="13">
                  <c:v>2.7323592347004779</c:v>
                </c:pt>
                <c:pt idx="14">
                  <c:v>2.7323592347004779</c:v>
                </c:pt>
                <c:pt idx="15">
                  <c:v>2.7323592347004779</c:v>
                </c:pt>
                <c:pt idx="16">
                  <c:v>2.7323592347004779</c:v>
                </c:pt>
                <c:pt idx="17">
                  <c:v>2.7323592347004779</c:v>
                </c:pt>
                <c:pt idx="18">
                  <c:v>2.7323592347004779</c:v>
                </c:pt>
                <c:pt idx="19">
                  <c:v>2.7323592347004779</c:v>
                </c:pt>
                <c:pt idx="20">
                  <c:v>2.7323592347004779</c:v>
                </c:pt>
                <c:pt idx="21">
                  <c:v>2.7323592347004779</c:v>
                </c:pt>
                <c:pt idx="22">
                  <c:v>2.7323592347004779</c:v>
                </c:pt>
                <c:pt idx="23">
                  <c:v>2.7323592347004779</c:v>
                </c:pt>
                <c:pt idx="24">
                  <c:v>2.7323592347004779</c:v>
                </c:pt>
                <c:pt idx="25">
                  <c:v>2.7323592347004779</c:v>
                </c:pt>
                <c:pt idx="26">
                  <c:v>2.7323592347004779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52-4718-9A3B-00285F152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76320"/>
        <c:axId val="995273800"/>
      </c:lineChart>
      <c:scatterChart>
        <c:scatterStyle val="lineMarker"/>
        <c:varyColors val="0"/>
        <c:ser>
          <c:idx val="5"/>
          <c:order val="1"/>
          <c:tx>
            <c:strRef>
              <c:f>'31. ábra'!$E$2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accent3"/>
                </a:solidFill>
              </a:ln>
              <a:effectLst/>
            </c:spPr>
          </c:marker>
          <c:xVal>
            <c:strRef>
              <c:f>'31. ábra'!$A$4:$A$30</c:f>
              <c:strCache>
                <c:ptCount val="27"/>
                <c:pt idx="0">
                  <c:v>Ireland</c:v>
                </c:pt>
                <c:pt idx="1">
                  <c:v>Denmark</c:v>
                </c:pt>
                <c:pt idx="2">
                  <c:v>Netherlands</c:v>
                </c:pt>
                <c:pt idx="3">
                  <c:v>Malta</c:v>
                </c:pt>
                <c:pt idx="4">
                  <c:v>Sweden</c:v>
                </c:pt>
                <c:pt idx="5">
                  <c:v>Luxembourg</c:v>
                </c:pt>
                <c:pt idx="6">
                  <c:v>Germany</c:v>
                </c:pt>
                <c:pt idx="7">
                  <c:v>Slovenia</c:v>
                </c:pt>
                <c:pt idx="8">
                  <c:v>Lithuania</c:v>
                </c:pt>
                <c:pt idx="9">
                  <c:v>Spain</c:v>
                </c:pt>
                <c:pt idx="10">
                  <c:v>Portugal</c:v>
                </c:pt>
                <c:pt idx="11">
                  <c:v>Hungary</c:v>
                </c:pt>
                <c:pt idx="12">
                  <c:v>Czechia</c:v>
                </c:pt>
                <c:pt idx="13">
                  <c:v>Croatia</c:v>
                </c:pt>
                <c:pt idx="14">
                  <c:v>Bulgaria</c:v>
                </c:pt>
                <c:pt idx="15">
                  <c:v>Austria</c:v>
                </c:pt>
                <c:pt idx="16">
                  <c:v>Italy</c:v>
                </c:pt>
                <c:pt idx="17">
                  <c:v>Poland</c:v>
                </c:pt>
                <c:pt idx="18">
                  <c:v>Finland</c:v>
                </c:pt>
                <c:pt idx="19">
                  <c:v>Belgium</c:v>
                </c:pt>
                <c:pt idx="20">
                  <c:v>Estonia</c:v>
                </c:pt>
                <c:pt idx="21">
                  <c:v>France</c:v>
                </c:pt>
                <c:pt idx="22">
                  <c:v>Latvia</c:v>
                </c:pt>
                <c:pt idx="23">
                  <c:v>Slovakia</c:v>
                </c:pt>
                <c:pt idx="24">
                  <c:v>Cyprus</c:v>
                </c:pt>
                <c:pt idx="25">
                  <c:v>Greece</c:v>
                </c:pt>
                <c:pt idx="26">
                  <c:v>Romania</c:v>
                </c:pt>
              </c:strCache>
            </c:strRef>
          </c:xVal>
          <c:yVal>
            <c:numRef>
              <c:f>'31. ábra'!$E$4:$E$30</c:f>
              <c:numCache>
                <c:formatCode>0.0</c:formatCode>
                <c:ptCount val="27"/>
                <c:pt idx="0">
                  <c:v>14.80882884553084</c:v>
                </c:pt>
                <c:pt idx="1">
                  <c:v>12.922345759645665</c:v>
                </c:pt>
                <c:pt idx="2">
                  <c:v>9.2775614376909648</c:v>
                </c:pt>
                <c:pt idx="3">
                  <c:v>7.8278955810551167</c:v>
                </c:pt>
                <c:pt idx="4">
                  <c:v>7.3236516563156435</c:v>
                </c:pt>
                <c:pt idx="5">
                  <c:v>7.1361431003189999</c:v>
                </c:pt>
                <c:pt idx="6">
                  <c:v>5.3148009644016856</c:v>
                </c:pt>
                <c:pt idx="7">
                  <c:v>4.6653625612232705</c:v>
                </c:pt>
                <c:pt idx="8">
                  <c:v>4.5753473239480051</c:v>
                </c:pt>
                <c:pt idx="9">
                  <c:v>3.680978899478764</c:v>
                </c:pt>
                <c:pt idx="10">
                  <c:v>3.3357906507217212</c:v>
                </c:pt>
                <c:pt idx="11">
                  <c:v>2.6123634941094962</c:v>
                </c:pt>
                <c:pt idx="12">
                  <c:v>2.6477290514167295</c:v>
                </c:pt>
                <c:pt idx="13">
                  <c:v>2.0696085852763093</c:v>
                </c:pt>
                <c:pt idx="14">
                  <c:v>1.9760184619010774</c:v>
                </c:pt>
                <c:pt idx="15">
                  <c:v>1.5326046632051222</c:v>
                </c:pt>
                <c:pt idx="16">
                  <c:v>1.3271196851971108</c:v>
                </c:pt>
                <c:pt idx="17">
                  <c:v>0.43387666033202432</c:v>
                </c:pt>
                <c:pt idx="18">
                  <c:v>0.22955366592460127</c:v>
                </c:pt>
                <c:pt idx="19">
                  <c:v>3.1238979698171326E-2</c:v>
                </c:pt>
                <c:pt idx="20">
                  <c:v>-5.0749652223195163E-2</c:v>
                </c:pt>
                <c:pt idx="21">
                  <c:v>-0.15741162756594071</c:v>
                </c:pt>
                <c:pt idx="22">
                  <c:v>-0.65545396588054849</c:v>
                </c:pt>
                <c:pt idx="23">
                  <c:v>-1.9591895778685908</c:v>
                </c:pt>
                <c:pt idx="24">
                  <c:v>-3.1693321210856573</c:v>
                </c:pt>
                <c:pt idx="25">
                  <c:v>-6.2802204773249501</c:v>
                </c:pt>
                <c:pt idx="26">
                  <c:v>-7.6827632685295608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52-4718-9A3B-00285F152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462904"/>
        <c:axId val="688462544"/>
      </c:scatterChart>
      <c:catAx>
        <c:axId val="9952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5273800"/>
        <c:crosses val="autoZero"/>
        <c:auto val="1"/>
        <c:lblAlgn val="ctr"/>
        <c:lblOffset val="100"/>
        <c:noMultiLvlLbl val="0"/>
      </c:catAx>
      <c:valAx>
        <c:axId val="995273800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5276320"/>
        <c:crosses val="autoZero"/>
        <c:crossBetween val="between"/>
      </c:valAx>
      <c:valAx>
        <c:axId val="688462544"/>
        <c:scaling>
          <c:orientation val="minMax"/>
          <c:max val="20"/>
          <c:min val="-1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8462904"/>
        <c:crosses val="max"/>
        <c:crossBetween val="midCat"/>
      </c:valAx>
      <c:valAx>
        <c:axId val="688462904"/>
        <c:scaling>
          <c:orientation val="minMax"/>
        </c:scaling>
        <c:delete val="1"/>
        <c:axPos val="t"/>
        <c:majorTickMark val="out"/>
        <c:minorTickMark val="none"/>
        <c:tickLblPos val="nextTo"/>
        <c:crossAx val="68846254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081965586361562E-2"/>
          <c:y val="0.90476388888888892"/>
          <c:w val="0.98739754301704807"/>
          <c:h val="9.523611111111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4595267607268E-2"/>
          <c:y val="5.9629325690820544E-2"/>
          <c:w val="0.8651656761295643"/>
          <c:h val="0.74602232542851876"/>
        </c:manualLayout>
      </c:layout>
      <c:lineChart>
        <c:grouping val="standard"/>
        <c:varyColors val="0"/>
        <c:ser>
          <c:idx val="1"/>
          <c:order val="0"/>
          <c:tx>
            <c:strRef>
              <c:f>'40. ábra'!$B$3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'40.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'40. ábra'!$C$3:$BR$3</c:f>
              <c:numCache>
                <c:formatCode>0.0</c:formatCode>
                <c:ptCount val="68"/>
                <c:pt idx="0">
                  <c:v>84.130587115513237</c:v>
                </c:pt>
                <c:pt idx="1">
                  <c:v>80.209591367225784</c:v>
                </c:pt>
                <c:pt idx="2">
                  <c:v>86.587232246857468</c:v>
                </c:pt>
                <c:pt idx="3">
                  <c:v>97.154509465401048</c:v>
                </c:pt>
                <c:pt idx="4">
                  <c:v>117.71352360385295</c:v>
                </c:pt>
                <c:pt idx="5">
                  <c:v>105.81644446601611</c:v>
                </c:pt>
                <c:pt idx="6">
                  <c:v>108.54640615542651</c:v>
                </c:pt>
                <c:pt idx="7">
                  <c:v>108.6473758210107</c:v>
                </c:pt>
                <c:pt idx="8">
                  <c:v>115.09120868118343</c:v>
                </c:pt>
                <c:pt idx="9">
                  <c:v>114.01950504931267</c:v>
                </c:pt>
                <c:pt idx="10">
                  <c:v>112.03616700406771</c:v>
                </c:pt>
                <c:pt idx="11">
                  <c:v>110.02976134868538</c:v>
                </c:pt>
                <c:pt idx="12">
                  <c:v>111.56123113586239</c:v>
                </c:pt>
                <c:pt idx="13">
                  <c:v>111.34550656047179</c:v>
                </c:pt>
                <c:pt idx="14">
                  <c:v>108.04407116851576</c:v>
                </c:pt>
                <c:pt idx="15">
                  <c:v>103.09253760831567</c:v>
                </c:pt>
                <c:pt idx="16">
                  <c:v>102.43949214571329</c:v>
                </c:pt>
                <c:pt idx="17">
                  <c:v>104.52120316999149</c:v>
                </c:pt>
                <c:pt idx="18">
                  <c:v>103.42655927057936</c:v>
                </c:pt>
                <c:pt idx="19">
                  <c:v>97.656379701536309</c:v>
                </c:pt>
                <c:pt idx="20">
                  <c:v>94.869608806923083</c:v>
                </c:pt>
                <c:pt idx="21">
                  <c:v>92.397785217272244</c:v>
                </c:pt>
                <c:pt idx="22">
                  <c:v>87.410920721681777</c:v>
                </c:pt>
                <c:pt idx="23">
                  <c:v>87.640745547789365</c:v>
                </c:pt>
                <c:pt idx="24">
                  <c:v>87.958766348491238</c:v>
                </c:pt>
                <c:pt idx="25">
                  <c:v>87.571505868086774</c:v>
                </c:pt>
                <c:pt idx="26">
                  <c:v>85.440116889230708</c:v>
                </c:pt>
                <c:pt idx="27">
                  <c:v>82.627134184584733</c:v>
                </c:pt>
                <c:pt idx="28">
                  <c:v>87.635556470246556</c:v>
                </c:pt>
                <c:pt idx="29">
                  <c:v>81.725186921680859</c:v>
                </c:pt>
                <c:pt idx="30">
                  <c:v>76.802087403042421</c:v>
                </c:pt>
                <c:pt idx="31">
                  <c:v>73.165648837505998</c:v>
                </c:pt>
                <c:pt idx="32">
                  <c:v>71.731302003893902</c:v>
                </c:pt>
                <c:pt idx="33">
                  <c:v>70.18584337371162</c:v>
                </c:pt>
                <c:pt idx="34">
                  <c:v>68.187846053370365</c:v>
                </c:pt>
                <c:pt idx="35">
                  <c:v>67.465052835785542</c:v>
                </c:pt>
                <c:pt idx="36">
                  <c:v>67.665178120352067</c:v>
                </c:pt>
                <c:pt idx="37">
                  <c:v>65.320653303677929</c:v>
                </c:pt>
                <c:pt idx="38">
                  <c:v>62.314123775745642</c:v>
                </c:pt>
                <c:pt idx="39">
                  <c:v>59.396775179642106</c:v>
                </c:pt>
                <c:pt idx="40">
                  <c:v>57.464364119414476</c:v>
                </c:pt>
                <c:pt idx="41">
                  <c:v>55.884213480051045</c:v>
                </c:pt>
                <c:pt idx="42">
                  <c:v>55.643372858267703</c:v>
                </c:pt>
                <c:pt idx="43">
                  <c:v>55.383018858072639</c:v>
                </c:pt>
                <c:pt idx="44">
                  <c:v>56.223714547001755</c:v>
                </c:pt>
                <c:pt idx="45">
                  <c:v>54.676149583261861</c:v>
                </c:pt>
                <c:pt idx="46">
                  <c:v>55.311398846626361</c:v>
                </c:pt>
                <c:pt idx="47">
                  <c:v>52.506761738240705</c:v>
                </c:pt>
                <c:pt idx="48">
                  <c:v>50.576481708154311</c:v>
                </c:pt>
                <c:pt idx="49">
                  <c:v>55.466938056838124</c:v>
                </c:pt>
                <c:pt idx="50">
                  <c:v>57.612223550187871</c:v>
                </c:pt>
                <c:pt idx="51">
                  <c:v>59.390784023704846</c:v>
                </c:pt>
                <c:pt idx="52">
                  <c:v>60.198737168352999</c:v>
                </c:pt>
                <c:pt idx="53">
                  <c:v>58.73271572834178</c:v>
                </c:pt>
                <c:pt idx="54">
                  <c:v>62.665603809681244</c:v>
                </c:pt>
                <c:pt idx="55">
                  <c:v>61.628272462187198</c:v>
                </c:pt>
                <c:pt idx="56">
                  <c:v>62.091288058983807</c:v>
                </c:pt>
                <c:pt idx="57">
                  <c:v>60.08306198724209</c:v>
                </c:pt>
                <c:pt idx="58">
                  <c:v>62.008202918514534</c:v>
                </c:pt>
                <c:pt idx="59">
                  <c:v>64.81306622791962</c:v>
                </c:pt>
                <c:pt idx="60">
                  <c:v>70.173059893760694</c:v>
                </c:pt>
                <c:pt idx="61">
                  <c:v>69.477761836010387</c:v>
                </c:pt>
                <c:pt idx="62">
                  <c:v>64.308518938292934</c:v>
                </c:pt>
                <c:pt idx="63">
                  <c:v>63.678403375849278</c:v>
                </c:pt>
                <c:pt idx="64">
                  <c:v>63.321946829070129</c:v>
                </c:pt>
                <c:pt idx="65">
                  <c:v>63.528034034858173</c:v>
                </c:pt>
                <c:pt idx="66">
                  <c:v>61.988084482225233</c:v>
                </c:pt>
                <c:pt idx="67">
                  <c:v>62.496509165097578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8F-42B5-82F3-01C88F9870BF}"/>
            </c:ext>
          </c:extLst>
        </c:ser>
        <c:ser>
          <c:idx val="2"/>
          <c:order val="2"/>
          <c:tx>
            <c:strRef>
              <c:f>'40. ábra'!$B$5</c:f>
              <c:strCache>
                <c:ptCount val="1"/>
                <c:pt idx="0">
                  <c:v>Slovakia*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'40.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'40. ábra'!$C$5:$BQ$5</c:f>
              <c:numCache>
                <c:formatCode>0.0</c:formatCode>
                <c:ptCount val="67"/>
                <c:pt idx="0">
                  <c:v>44.57710509486251</c:v>
                </c:pt>
                <c:pt idx="1">
                  <c:v>45.665497839027971</c:v>
                </c:pt>
                <c:pt idx="2">
                  <c:v>43.880457179852719</c:v>
                </c:pt>
                <c:pt idx="3">
                  <c:v>42.645369922630557</c:v>
                </c:pt>
                <c:pt idx="4">
                  <c:v>52.689558556590768</c:v>
                </c:pt>
                <c:pt idx="5">
                  <c:v>59.038604305864887</c:v>
                </c:pt>
                <c:pt idx="6">
                  <c:v>62.776141270582123</c:v>
                </c:pt>
                <c:pt idx="7">
                  <c:v>61.494617142714411</c:v>
                </c:pt>
                <c:pt idx="8">
                  <c:v>58.676313604554622</c:v>
                </c:pt>
                <c:pt idx="9">
                  <c:v>60.001271001791508</c:v>
                </c:pt>
                <c:pt idx="10">
                  <c:v>60.452487615956976</c:v>
                </c:pt>
                <c:pt idx="11">
                  <c:v>60.773760416257439</c:v>
                </c:pt>
                <c:pt idx="12">
                  <c:v>61.696698538697461</c:v>
                </c:pt>
                <c:pt idx="13">
                  <c:v>62.927264041298557</c:v>
                </c:pt>
                <c:pt idx="14">
                  <c:v>62.411018894578838</c:v>
                </c:pt>
                <c:pt idx="15">
                  <c:v>59.812842735405482</c:v>
                </c:pt>
                <c:pt idx="16">
                  <c:v>60.464495203251253</c:v>
                </c:pt>
                <c:pt idx="17">
                  <c:v>59.342728550022585</c:v>
                </c:pt>
                <c:pt idx="18">
                  <c:v>55.629932788102067</c:v>
                </c:pt>
                <c:pt idx="19">
                  <c:v>57.429181784273162</c:v>
                </c:pt>
                <c:pt idx="20">
                  <c:v>62.481017451098388</c:v>
                </c:pt>
                <c:pt idx="21">
                  <c:v>66.520032776987108</c:v>
                </c:pt>
                <c:pt idx="22">
                  <c:v>66.770915092412395</c:v>
                </c:pt>
                <c:pt idx="23">
                  <c:v>64.688040491568501</c:v>
                </c:pt>
                <c:pt idx="24">
                  <c:v>72.481387063742631</c:v>
                </c:pt>
                <c:pt idx="25">
                  <c:v>70.22317143660149</c:v>
                </c:pt>
                <c:pt idx="26">
                  <c:v>73.760846215407938</c:v>
                </c:pt>
                <c:pt idx="27">
                  <c:v>72.488548541514547</c:v>
                </c:pt>
                <c:pt idx="28">
                  <c:v>72.298137288764877</c:v>
                </c:pt>
                <c:pt idx="29">
                  <c:v>68.873244298083563</c:v>
                </c:pt>
                <c:pt idx="30">
                  <c:v>68.342526300639705</c:v>
                </c:pt>
                <c:pt idx="31">
                  <c:v>66.646138227313273</c:v>
                </c:pt>
                <c:pt idx="32">
                  <c:v>65.169834257016106</c:v>
                </c:pt>
                <c:pt idx="33">
                  <c:v>67.757809209732358</c:v>
                </c:pt>
                <c:pt idx="34">
                  <c:v>70.03056562387809</c:v>
                </c:pt>
                <c:pt idx="35">
                  <c:v>70.586916437458257</c:v>
                </c:pt>
                <c:pt idx="36">
                  <c:v>73.115717034709164</c:v>
                </c:pt>
                <c:pt idx="37">
                  <c:v>72.466803734082788</c:v>
                </c:pt>
                <c:pt idx="38">
                  <c:v>73.55904752264189</c:v>
                </c:pt>
                <c:pt idx="39">
                  <c:v>86.809972646079842</c:v>
                </c:pt>
                <c:pt idx="40">
                  <c:v>86.837282868470368</c:v>
                </c:pt>
                <c:pt idx="41">
                  <c:v>88.262344377836968</c:v>
                </c:pt>
                <c:pt idx="42">
                  <c:v>88.997985307899953</c:v>
                </c:pt>
                <c:pt idx="43">
                  <c:v>92.293283471317892</c:v>
                </c:pt>
                <c:pt idx="44">
                  <c:v>89.673005246850906</c:v>
                </c:pt>
                <c:pt idx="45">
                  <c:v>92.079980403096201</c:v>
                </c:pt>
                <c:pt idx="46">
                  <c:v>93.020329552749843</c:v>
                </c:pt>
                <c:pt idx="47">
                  <c:v>91.688410587270951</c:v>
                </c:pt>
                <c:pt idx="48">
                  <c:v>91.559175521408875</c:v>
                </c:pt>
                <c:pt idx="49">
                  <c:v>100.58978260613141</c:v>
                </c:pt>
                <c:pt idx="50">
                  <c:v>99.377116194125549</c:v>
                </c:pt>
                <c:pt idx="51">
                  <c:v>99.770145652169319</c:v>
                </c:pt>
                <c:pt idx="52">
                  <c:v>97.194745001215551</c:v>
                </c:pt>
                <c:pt idx="53">
                  <c:v>96.633097009458396</c:v>
                </c:pt>
                <c:pt idx="54">
                  <c:v>96.928881411035022</c:v>
                </c:pt>
                <c:pt idx="55">
                  <c:v>115.11760996234794</c:v>
                </c:pt>
                <c:pt idx="56">
                  <c:v>121.28189928140768</c:v>
                </c:pt>
                <c:pt idx="57">
                  <c:v>110.60734523353794</c:v>
                </c:pt>
                <c:pt idx="58">
                  <c:v>92.891046176386965</c:v>
                </c:pt>
                <c:pt idx="59">
                  <c:v>87.795648232423702</c:v>
                </c:pt>
                <c:pt idx="60">
                  <c:v>86.249461341818559</c:v>
                </c:pt>
                <c:pt idx="61">
                  <c:v>84.765940882601427</c:v>
                </c:pt>
                <c:pt idx="62">
                  <c:v>84.719140976607079</c:v>
                </c:pt>
                <c:pt idx="63">
                  <c:v>82.33021935601441</c:v>
                </c:pt>
                <c:pt idx="64">
                  <c:v>86.088795432146554</c:v>
                </c:pt>
                <c:pt idx="65">
                  <c:v>84.250883561552371</c:v>
                </c:pt>
                <c:pt idx="66">
                  <c:v>87.007939004525454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F-42B5-82F3-01C88F9870BF}"/>
            </c:ext>
          </c:extLst>
        </c:ser>
        <c:ser>
          <c:idx val="4"/>
          <c:order val="3"/>
          <c:tx>
            <c:strRef>
              <c:f>'40. ábra'!$B$4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'40.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'40. ábra'!$C$4:$BQ$4</c:f>
              <c:numCache>
                <c:formatCode>0.0</c:formatCode>
                <c:ptCount val="67"/>
                <c:pt idx="0">
                  <c:v>41.53589890030657</c:v>
                </c:pt>
                <c:pt idx="1">
                  <c:v>42.365052978505041</c:v>
                </c:pt>
                <c:pt idx="2">
                  <c:v>40.995077795853668</c:v>
                </c:pt>
                <c:pt idx="3">
                  <c:v>38.133055297476226</c:v>
                </c:pt>
                <c:pt idx="4">
                  <c:v>38.624436669410464</c:v>
                </c:pt>
                <c:pt idx="5">
                  <c:v>42.036843125618084</c:v>
                </c:pt>
                <c:pt idx="6">
                  <c:v>47.016694810615903</c:v>
                </c:pt>
                <c:pt idx="7">
                  <c:v>49.360141202424138</c:v>
                </c:pt>
                <c:pt idx="8">
                  <c:v>50.161966726259102</c:v>
                </c:pt>
                <c:pt idx="9">
                  <c:v>48.879646795094203</c:v>
                </c:pt>
                <c:pt idx="10">
                  <c:v>51.281759672555424</c:v>
                </c:pt>
                <c:pt idx="11">
                  <c:v>50.959907184039551</c:v>
                </c:pt>
                <c:pt idx="12">
                  <c:v>52.904696393992346</c:v>
                </c:pt>
                <c:pt idx="13">
                  <c:v>52.481302313739221</c:v>
                </c:pt>
                <c:pt idx="14">
                  <c:v>50.302070410324554</c:v>
                </c:pt>
                <c:pt idx="15">
                  <c:v>50.297038844555829</c:v>
                </c:pt>
                <c:pt idx="16">
                  <c:v>54.290838442861563</c:v>
                </c:pt>
                <c:pt idx="17">
                  <c:v>54.826391948652244</c:v>
                </c:pt>
                <c:pt idx="18">
                  <c:v>56.287774644740139</c:v>
                </c:pt>
                <c:pt idx="19">
                  <c:v>55.98530676673861</c:v>
                </c:pt>
                <c:pt idx="20">
                  <c:v>55.696028981897868</c:v>
                </c:pt>
                <c:pt idx="21">
                  <c:v>53.817065436430397</c:v>
                </c:pt>
                <c:pt idx="22">
                  <c:v>54.81073092544603</c:v>
                </c:pt>
                <c:pt idx="23">
                  <c:v>54.738811429736998</c:v>
                </c:pt>
                <c:pt idx="24">
                  <c:v>53.871521770267307</c:v>
                </c:pt>
                <c:pt idx="25">
                  <c:v>54.78633139754794</c:v>
                </c:pt>
                <c:pt idx="26">
                  <c:v>54.943887726209525</c:v>
                </c:pt>
                <c:pt idx="27">
                  <c:v>54.357962894761634</c:v>
                </c:pt>
                <c:pt idx="28">
                  <c:v>57.045802360774601</c:v>
                </c:pt>
                <c:pt idx="29">
                  <c:v>55.841929515869836</c:v>
                </c:pt>
                <c:pt idx="30">
                  <c:v>54.740121344504466</c:v>
                </c:pt>
                <c:pt idx="31">
                  <c:v>52.875727831076112</c:v>
                </c:pt>
                <c:pt idx="32">
                  <c:v>52.617133940673078</c:v>
                </c:pt>
                <c:pt idx="33">
                  <c:v>54.602159565288368</c:v>
                </c:pt>
                <c:pt idx="34">
                  <c:v>55.867237767399793</c:v>
                </c:pt>
                <c:pt idx="35">
                  <c:v>56.597464532074071</c:v>
                </c:pt>
                <c:pt idx="36">
                  <c:v>55.704997387381461</c:v>
                </c:pt>
                <c:pt idx="37">
                  <c:v>53.822075163091498</c:v>
                </c:pt>
                <c:pt idx="38">
                  <c:v>51.3001717321416</c:v>
                </c:pt>
                <c:pt idx="39">
                  <c:v>50.503210460794925</c:v>
                </c:pt>
                <c:pt idx="40">
                  <c:v>49.401097197922098</c:v>
                </c:pt>
                <c:pt idx="41">
                  <c:v>46.861289185408076</c:v>
                </c:pt>
                <c:pt idx="42">
                  <c:v>46.634568802361564</c:v>
                </c:pt>
                <c:pt idx="43">
                  <c:v>46.042559087621967</c:v>
                </c:pt>
                <c:pt idx="44">
                  <c:v>44.514116862341758</c:v>
                </c:pt>
                <c:pt idx="45">
                  <c:v>44.164086469621992</c:v>
                </c:pt>
                <c:pt idx="46">
                  <c:v>43.406973876869266</c:v>
                </c:pt>
                <c:pt idx="47">
                  <c:v>42.663506269386097</c:v>
                </c:pt>
                <c:pt idx="48">
                  <c:v>39.919243554273869</c:v>
                </c:pt>
                <c:pt idx="49">
                  <c:v>40.282296716199546</c:v>
                </c:pt>
                <c:pt idx="50">
                  <c:v>40.068618126818336</c:v>
                </c:pt>
                <c:pt idx="51">
                  <c:v>41.959159738399052</c:v>
                </c:pt>
                <c:pt idx="52">
                  <c:v>41.400834465032645</c:v>
                </c:pt>
                <c:pt idx="53">
                  <c:v>39.642279237825221</c:v>
                </c:pt>
                <c:pt idx="54">
                  <c:v>39.690030912241866</c:v>
                </c:pt>
                <c:pt idx="55">
                  <c:v>38.814886452729489</c:v>
                </c:pt>
                <c:pt idx="56">
                  <c:v>37.667976286660441</c:v>
                </c:pt>
                <c:pt idx="57">
                  <c:v>37.631764463358913</c:v>
                </c:pt>
                <c:pt idx="58">
                  <c:v>37.063990076352496</c:v>
                </c:pt>
                <c:pt idx="59">
                  <c:v>36.542618397374127</c:v>
                </c:pt>
                <c:pt idx="60">
                  <c:v>35.790813437938866</c:v>
                </c:pt>
                <c:pt idx="61">
                  <c:v>36.827712045502857</c:v>
                </c:pt>
                <c:pt idx="62">
                  <c:v>35.429549479110591</c:v>
                </c:pt>
                <c:pt idx="63">
                  <c:v>36.276552763331615</c:v>
                </c:pt>
                <c:pt idx="64">
                  <c:v>36.268989460443365</c:v>
                </c:pt>
                <c:pt idx="65">
                  <c:v>36.40772578015612</c:v>
                </c:pt>
                <c:pt idx="66">
                  <c:v>36.236006860331791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8F-42B5-82F3-01C88F98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'40. ábra'!$B$6</c:f>
              <c:strCache>
                <c:ptCount val="1"/>
                <c:pt idx="0">
                  <c:v>Czechia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'40.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'40. ábra'!$C$6:$BR$6</c:f>
              <c:numCache>
                <c:formatCode>0.0</c:formatCode>
                <c:ptCount val="68"/>
                <c:pt idx="0">
                  <c:v>33.052972205414136</c:v>
                </c:pt>
                <c:pt idx="1">
                  <c:v>35.904644369690786</c:v>
                </c:pt>
                <c:pt idx="2">
                  <c:v>34.413856412095711</c:v>
                </c:pt>
                <c:pt idx="3">
                  <c:v>31.834206347442333</c:v>
                </c:pt>
                <c:pt idx="4">
                  <c:v>30.637117512059387</c:v>
                </c:pt>
                <c:pt idx="5">
                  <c:v>33.114118974373532</c:v>
                </c:pt>
                <c:pt idx="6">
                  <c:v>35.022071099592225</c:v>
                </c:pt>
                <c:pt idx="7">
                  <c:v>36.3575094301234</c:v>
                </c:pt>
                <c:pt idx="8">
                  <c:v>35.898118120550144</c:v>
                </c:pt>
                <c:pt idx="9">
                  <c:v>37.892482732703549</c:v>
                </c:pt>
                <c:pt idx="10">
                  <c:v>39.257435688114064</c:v>
                </c:pt>
                <c:pt idx="11">
                  <c:v>39.362900568028742</c:v>
                </c:pt>
                <c:pt idx="12">
                  <c:v>38.527581197442586</c:v>
                </c:pt>
                <c:pt idx="13">
                  <c:v>38.682683925329428</c:v>
                </c:pt>
                <c:pt idx="14">
                  <c:v>40.198233920346404</c:v>
                </c:pt>
                <c:pt idx="15">
                  <c:v>38.772302795543943</c:v>
                </c:pt>
                <c:pt idx="16">
                  <c:v>41.998926305044932</c:v>
                </c:pt>
                <c:pt idx="17">
                  <c:v>41.679999368530865</c:v>
                </c:pt>
                <c:pt idx="18">
                  <c:v>41.484009566680271</c:v>
                </c:pt>
                <c:pt idx="19">
                  <c:v>42.359447770108581</c:v>
                </c:pt>
                <c:pt idx="20">
                  <c:v>42.564494732351314</c:v>
                </c:pt>
                <c:pt idx="21">
                  <c:v>43.509076806406746</c:v>
                </c:pt>
                <c:pt idx="22">
                  <c:v>42.851862674931468</c:v>
                </c:pt>
                <c:pt idx="23">
                  <c:v>45.909332322645483</c:v>
                </c:pt>
                <c:pt idx="24">
                  <c:v>44.960490051320903</c:v>
                </c:pt>
                <c:pt idx="25">
                  <c:v>47.685846932502621</c:v>
                </c:pt>
                <c:pt idx="26">
                  <c:v>47.573336220495236</c:v>
                </c:pt>
                <c:pt idx="27">
                  <c:v>48.449449057819052</c:v>
                </c:pt>
                <c:pt idx="28">
                  <c:v>48.590035014926627</c:v>
                </c:pt>
                <c:pt idx="29">
                  <c:v>48.73735109380366</c:v>
                </c:pt>
                <c:pt idx="30">
                  <c:v>52.493113812749534</c:v>
                </c:pt>
                <c:pt idx="31">
                  <c:v>51.074746548587683</c:v>
                </c:pt>
                <c:pt idx="32">
                  <c:v>50.948365120571424</c:v>
                </c:pt>
                <c:pt idx="33">
                  <c:v>51.12205711608464</c:v>
                </c:pt>
                <c:pt idx="34">
                  <c:v>52.215701528886484</c:v>
                </c:pt>
                <c:pt idx="35">
                  <c:v>54.498651082901596</c:v>
                </c:pt>
                <c:pt idx="36">
                  <c:v>70.693437195930386</c:v>
                </c:pt>
                <c:pt idx="37">
                  <c:v>72.447927552504495</c:v>
                </c:pt>
                <c:pt idx="38">
                  <c:v>71.663906732610968</c:v>
                </c:pt>
                <c:pt idx="39">
                  <c:v>69.363162323668803</c:v>
                </c:pt>
                <c:pt idx="40">
                  <c:v>66.534873785814554</c:v>
                </c:pt>
                <c:pt idx="41">
                  <c:v>63.668071480228939</c:v>
                </c:pt>
                <c:pt idx="42">
                  <c:v>63.475975584430856</c:v>
                </c:pt>
                <c:pt idx="43">
                  <c:v>63.014535473404251</c:v>
                </c:pt>
                <c:pt idx="44">
                  <c:v>61.53093818461366</c:v>
                </c:pt>
                <c:pt idx="45">
                  <c:v>60.41983463867404</c:v>
                </c:pt>
                <c:pt idx="46">
                  <c:v>59.281318819214135</c:v>
                </c:pt>
                <c:pt idx="47">
                  <c:v>58.131652440068912</c:v>
                </c:pt>
                <c:pt idx="48">
                  <c:v>55.031096313450497</c:v>
                </c:pt>
                <c:pt idx="49">
                  <c:v>56.325805922577246</c:v>
                </c:pt>
                <c:pt idx="50">
                  <c:v>55.42637628385485</c:v>
                </c:pt>
                <c:pt idx="51">
                  <c:v>56.868741886580054</c:v>
                </c:pt>
                <c:pt idx="52">
                  <c:v>57.422044302592333</c:v>
                </c:pt>
                <c:pt idx="53">
                  <c:v>54.782123870856203</c:v>
                </c:pt>
                <c:pt idx="54">
                  <c:v>55.325556447425924</c:v>
                </c:pt>
                <c:pt idx="55">
                  <c:v>57.318105199095314</c:v>
                </c:pt>
                <c:pt idx="56">
                  <c:v>59.6379342125825</c:v>
                </c:pt>
                <c:pt idx="57">
                  <c:v>56.122575357025454</c:v>
                </c:pt>
                <c:pt idx="58">
                  <c:v>51.410775191303351</c:v>
                </c:pt>
                <c:pt idx="59">
                  <c:v>50.077882732400091</c:v>
                </c:pt>
                <c:pt idx="60">
                  <c:v>47.884936501758268</c:v>
                </c:pt>
                <c:pt idx="61">
                  <c:v>46.032947861060563</c:v>
                </c:pt>
                <c:pt idx="62">
                  <c:v>45.029718282115041</c:v>
                </c:pt>
                <c:pt idx="63">
                  <c:v>44.627596051134837</c:v>
                </c:pt>
                <c:pt idx="64">
                  <c:v>45.182842491472329</c:v>
                </c:pt>
                <c:pt idx="65">
                  <c:v>45.630394511105749</c:v>
                </c:pt>
                <c:pt idx="66">
                  <c:v>47.122924221396595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8F-42B5-82F3-01C88F9870BF}"/>
            </c:ext>
          </c:extLst>
        </c:ser>
        <c:ser>
          <c:idx val="3"/>
          <c:order val="4"/>
          <c:tx>
            <c:strRef>
              <c:f>'40. ábra'!$B$7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'40.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'40. ábra'!$C$7:$BQ$7</c:f>
              <c:numCache>
                <c:formatCode>0.0</c:formatCode>
                <c:ptCount val="67"/>
                <c:pt idx="0">
                  <c:v>39.550976939636513</c:v>
                </c:pt>
                <c:pt idx="1">
                  <c:v>41.10316823587182</c:v>
                </c:pt>
                <c:pt idx="2">
                  <c:v>41.196908593654527</c:v>
                </c:pt>
                <c:pt idx="3">
                  <c:v>40.675187590039805</c:v>
                </c:pt>
                <c:pt idx="4">
                  <c:v>42.949329980904594</c:v>
                </c:pt>
                <c:pt idx="5">
                  <c:v>46.344275063659424</c:v>
                </c:pt>
                <c:pt idx="6">
                  <c:v>52.960107161263423</c:v>
                </c:pt>
                <c:pt idx="7">
                  <c:v>54.840211528663538</c:v>
                </c:pt>
                <c:pt idx="8">
                  <c:v>58.695780974372383</c:v>
                </c:pt>
                <c:pt idx="9">
                  <c:v>58.910933473251291</c:v>
                </c:pt>
                <c:pt idx="10">
                  <c:v>59.176237771695781</c:v>
                </c:pt>
                <c:pt idx="11">
                  <c:v>60.90636890146758</c:v>
                </c:pt>
                <c:pt idx="12">
                  <c:v>61.111588088112647</c:v>
                </c:pt>
                <c:pt idx="13">
                  <c:v>62.158836336099455</c:v>
                </c:pt>
                <c:pt idx="14">
                  <c:v>60.715330076044239</c:v>
                </c:pt>
                <c:pt idx="15">
                  <c:v>59.795711694858532</c:v>
                </c:pt>
                <c:pt idx="16">
                  <c:v>60.662275032423672</c:v>
                </c:pt>
                <c:pt idx="17">
                  <c:v>60.38242224844511</c:v>
                </c:pt>
                <c:pt idx="18">
                  <c:v>60.334167424107996</c:v>
                </c:pt>
                <c:pt idx="19">
                  <c:v>58.83307300416503</c:v>
                </c:pt>
                <c:pt idx="20">
                  <c:v>60.100406097430302</c:v>
                </c:pt>
                <c:pt idx="21">
                  <c:v>59.289275017731867</c:v>
                </c:pt>
                <c:pt idx="22">
                  <c:v>58.549073938109295</c:v>
                </c:pt>
                <c:pt idx="23">
                  <c:v>56.35673863450171</c:v>
                </c:pt>
                <c:pt idx="24">
                  <c:v>54.759474226603665</c:v>
                </c:pt>
                <c:pt idx="25">
                  <c:v>53.74710790925139</c:v>
                </c:pt>
                <c:pt idx="26">
                  <c:v>51.036356680209934</c:v>
                </c:pt>
                <c:pt idx="27">
                  <c:v>50.38335536830256</c:v>
                </c:pt>
                <c:pt idx="28">
                  <c:v>49.110371810516142</c:v>
                </c:pt>
                <c:pt idx="29">
                  <c:v>47.288993687087647</c:v>
                </c:pt>
                <c:pt idx="30">
                  <c:v>45.322878645068329</c:v>
                </c:pt>
                <c:pt idx="31">
                  <c:v>45.47428219926546</c:v>
                </c:pt>
                <c:pt idx="32">
                  <c:v>46.145607089223439</c:v>
                </c:pt>
                <c:pt idx="33">
                  <c:v>45.019659239842738</c:v>
                </c:pt>
                <c:pt idx="34">
                  <c:v>45.340203803517788</c:v>
                </c:pt>
                <c:pt idx="35">
                  <c:v>43.189207907196121</c:v>
                </c:pt>
                <c:pt idx="36">
                  <c:v>43.041178011708453</c:v>
                </c:pt>
                <c:pt idx="37">
                  <c:v>43.963980227171575</c:v>
                </c:pt>
                <c:pt idx="38">
                  <c:v>41.337979441249239</c:v>
                </c:pt>
                <c:pt idx="39">
                  <c:v>39.633848272809416</c:v>
                </c:pt>
                <c:pt idx="40">
                  <c:v>39.995751114671812</c:v>
                </c:pt>
                <c:pt idx="41">
                  <c:v>37.966035244851959</c:v>
                </c:pt>
                <c:pt idx="42">
                  <c:v>37.103219876003159</c:v>
                </c:pt>
                <c:pt idx="43">
                  <c:v>35.784756146945689</c:v>
                </c:pt>
                <c:pt idx="44">
                  <c:v>35.259719774653149</c:v>
                </c:pt>
                <c:pt idx="45">
                  <c:v>36.399774816268639</c:v>
                </c:pt>
                <c:pt idx="46">
                  <c:v>36.380747991406501</c:v>
                </c:pt>
                <c:pt idx="47">
                  <c:v>34.467932656576131</c:v>
                </c:pt>
                <c:pt idx="48">
                  <c:v>34.884634106338112</c:v>
                </c:pt>
                <c:pt idx="49">
                  <c:v>37.579010620269656</c:v>
                </c:pt>
                <c:pt idx="50">
                  <c:v>39.795082599163898</c:v>
                </c:pt>
                <c:pt idx="51">
                  <c:v>43.18560835830624</c:v>
                </c:pt>
                <c:pt idx="52">
                  <c:v>41.954347100263007</c:v>
                </c:pt>
                <c:pt idx="53">
                  <c:v>41.973291104462376</c:v>
                </c:pt>
                <c:pt idx="54">
                  <c:v>42.682706272435809</c:v>
                </c:pt>
                <c:pt idx="55">
                  <c:v>41.90058085787858</c:v>
                </c:pt>
                <c:pt idx="56">
                  <c:v>41.758308302487578</c:v>
                </c:pt>
                <c:pt idx="57">
                  <c:v>39.751114390189059</c:v>
                </c:pt>
                <c:pt idx="58">
                  <c:v>38.697788198428405</c:v>
                </c:pt>
                <c:pt idx="59">
                  <c:v>39.009924665635907</c:v>
                </c:pt>
                <c:pt idx="60">
                  <c:v>40.328783509236956</c:v>
                </c:pt>
                <c:pt idx="61">
                  <c:v>41.24820398005987</c:v>
                </c:pt>
                <c:pt idx="62">
                  <c:v>41.877749322811063</c:v>
                </c:pt>
                <c:pt idx="63">
                  <c:v>41.920705563294518</c:v>
                </c:pt>
                <c:pt idx="64">
                  <c:v>38.951292818750879</c:v>
                </c:pt>
                <c:pt idx="65">
                  <c:v>38.852264799732502</c:v>
                </c:pt>
                <c:pt idx="66">
                  <c:v>39.763401028112483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8F-42B5-82F3-01C88F98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18932960941964"/>
              <c:y val="7.340664155001318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264448"/>
        <c:crosses val="max"/>
        <c:crossBetween val="between"/>
        <c:majorUnit val="2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2717327938920634E-2"/>
          <c:y val="0.94711034253758586"/>
          <c:w val="0.87807027265923132"/>
          <c:h val="5.288969331157264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03129618083027E-2"/>
          <c:y val="7.1262477134125618E-2"/>
          <c:w val="0.87916500938947351"/>
          <c:h val="0.6376951269265793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'32. ábra'!$B$7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'32. ábra'!$C$3:$BC$4</c:f>
              <c:multiLvlStrCache>
                <c:ptCount val="53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19">
                    <c:v>2024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0">
                    <c:v>2024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2019</c:v>
                  </c:pt>
                  <c:pt idx="37">
                    <c:v>2020</c:v>
                  </c:pt>
                  <c:pt idx="38">
                    <c:v>2021</c:v>
                  </c:pt>
                  <c:pt idx="39">
                    <c:v>2022</c:v>
                  </c:pt>
                  <c:pt idx="40">
                    <c:v>2023</c:v>
                  </c:pt>
                  <c:pt idx="41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</c:lvl>
                <c:lvl>
                  <c:pt idx="0">
                    <c:v>Magyarország*</c:v>
                  </c:pt>
                  <c:pt idx="11">
                    <c:v>Csehország</c:v>
                  </c:pt>
                  <c:pt idx="22">
                    <c:v>Lengyelország</c:v>
                  </c:pt>
                  <c:pt idx="33">
                    <c:v>Szlovákia</c:v>
                  </c:pt>
                  <c:pt idx="44">
                    <c:v>Románia</c:v>
                  </c:pt>
                </c:lvl>
              </c:multiLvlStrCache>
            </c:multiLvlStrRef>
          </c:cat>
          <c:val>
            <c:numRef>
              <c:f>'32. ábra'!$C$7:$BC$7</c:f>
              <c:numCache>
                <c:formatCode>0.0</c:formatCode>
                <c:ptCount val="53"/>
                <c:pt idx="0">
                  <c:v>4.3708876588889947</c:v>
                </c:pt>
                <c:pt idx="1">
                  <c:v>1.7817057807336814</c:v>
                </c:pt>
                <c:pt idx="2">
                  <c:v>0.24234642141448323</c:v>
                </c:pt>
                <c:pt idx="3">
                  <c:v>-0.64044490061693793</c:v>
                </c:pt>
                <c:pt idx="4">
                  <c:v>-0.9443047814637513</c:v>
                </c:pt>
                <c:pt idx="5">
                  <c:v>-4.1020907720393769</c:v>
                </c:pt>
                <c:pt idx="6">
                  <c:v>-8.4910642766548445</c:v>
                </c:pt>
                <c:pt idx="7">
                  <c:v>0.31717429283142751</c:v>
                </c:pt>
                <c:pt idx="8">
                  <c:v>2.2383086280633879</c:v>
                </c:pt>
                <c:pt idx="11">
                  <c:v>1.7581416482968695</c:v>
                </c:pt>
                <c:pt idx="12">
                  <c:v>1.4827198728314193</c:v>
                </c:pt>
                <c:pt idx="13">
                  <c:v>0.40261017319170933</c:v>
                </c:pt>
                <c:pt idx="14">
                  <c:v>0.33266831635048211</c:v>
                </c:pt>
                <c:pt idx="15">
                  <c:v>1.8034714089889885</c:v>
                </c:pt>
                <c:pt idx="16">
                  <c:v>-2.0820595033170024</c:v>
                </c:pt>
                <c:pt idx="17">
                  <c:v>-4.6873176392630711</c:v>
                </c:pt>
                <c:pt idx="18">
                  <c:v>0.30823331453221448</c:v>
                </c:pt>
                <c:pt idx="19">
                  <c:v>1.7519869882144983</c:v>
                </c:pt>
                <c:pt idx="22">
                  <c:v>-1.05676458427269</c:v>
                </c:pt>
                <c:pt idx="23">
                  <c:v>-1.1728616405063701</c:v>
                </c:pt>
                <c:pt idx="24">
                  <c:v>-1.9700009587973226</c:v>
                </c:pt>
                <c:pt idx="25">
                  <c:v>-0.26570215620233845</c:v>
                </c:pt>
                <c:pt idx="26">
                  <c:v>2.3729073672783656</c:v>
                </c:pt>
                <c:pt idx="27">
                  <c:v>-1.336265098467464</c:v>
                </c:pt>
                <c:pt idx="28">
                  <c:v>-2.2502369860306395</c:v>
                </c:pt>
                <c:pt idx="29">
                  <c:v>1.796977063870546</c:v>
                </c:pt>
                <c:pt idx="30">
                  <c:v>0.13894658162129747</c:v>
                </c:pt>
                <c:pt idx="33">
                  <c:v>-1.4546412403594644</c:v>
                </c:pt>
                <c:pt idx="34">
                  <c:v>-1.7345728127457025</c:v>
                </c:pt>
                <c:pt idx="35">
                  <c:v>-1.6328850035114615</c:v>
                </c:pt>
                <c:pt idx="36">
                  <c:v>-3.5270102329516906</c:v>
                </c:pt>
                <c:pt idx="37">
                  <c:v>-0.45483171226646141</c:v>
                </c:pt>
                <c:pt idx="38">
                  <c:v>-4.8302322775914845</c:v>
                </c:pt>
                <c:pt idx="39">
                  <c:v>-9.6183437703813102</c:v>
                </c:pt>
                <c:pt idx="40">
                  <c:v>-1.6846880341428374</c:v>
                </c:pt>
                <c:pt idx="41">
                  <c:v>-2.57587438467232</c:v>
                </c:pt>
                <c:pt idx="44">
                  <c:v>-2.0824153845235323</c:v>
                </c:pt>
                <c:pt idx="45">
                  <c:v>-3.1990601521934616</c:v>
                </c:pt>
                <c:pt idx="46">
                  <c:v>-4.6067841310132733</c:v>
                </c:pt>
                <c:pt idx="47">
                  <c:v>-4.8501328443829301</c:v>
                </c:pt>
                <c:pt idx="48">
                  <c:v>-5.0700750545480888</c:v>
                </c:pt>
                <c:pt idx="49">
                  <c:v>-7.1973586704459729</c:v>
                </c:pt>
                <c:pt idx="50">
                  <c:v>-9.5224850051478835</c:v>
                </c:pt>
                <c:pt idx="51">
                  <c:v>-6.6296471319834209</c:v>
                </c:pt>
                <c:pt idx="52">
                  <c:v>-8.4686327582209913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'32. ábra'!$B$5</c:f>
              <c:strCache>
                <c:ptCount val="1"/>
                <c:pt idx="0">
                  <c:v>Bruttó felhalmozás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75-4B49-B4EA-8DA453BFA870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17B-4A44-AB67-C609CB53D473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75-4B49-B4EA-8DA453BFA870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17B-4A44-AB67-C609CB53D473}"/>
              </c:ext>
            </c:extLst>
          </c:dPt>
          <c:cat>
            <c:multiLvlStrRef>
              <c:f>'32. ábra'!$C$3:$BC$4</c:f>
              <c:multiLvlStrCache>
                <c:ptCount val="53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19">
                    <c:v>2024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0">
                    <c:v>2024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2019</c:v>
                  </c:pt>
                  <c:pt idx="37">
                    <c:v>2020</c:v>
                  </c:pt>
                  <c:pt idx="38">
                    <c:v>2021</c:v>
                  </c:pt>
                  <c:pt idx="39">
                    <c:v>2022</c:v>
                  </c:pt>
                  <c:pt idx="40">
                    <c:v>2023</c:v>
                  </c:pt>
                  <c:pt idx="41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</c:lvl>
                <c:lvl>
                  <c:pt idx="0">
                    <c:v>Magyarország*</c:v>
                  </c:pt>
                  <c:pt idx="11">
                    <c:v>Csehország</c:v>
                  </c:pt>
                  <c:pt idx="22">
                    <c:v>Lengyelország</c:v>
                  </c:pt>
                  <c:pt idx="33">
                    <c:v>Szlovákia</c:v>
                  </c:pt>
                  <c:pt idx="44">
                    <c:v>Románia</c:v>
                  </c:pt>
                </c:lvl>
              </c:multiLvlStrCache>
            </c:multiLvlStrRef>
          </c:cat>
          <c:val>
            <c:numRef>
              <c:f>'32. ábra'!$C$5:$BC$5</c:f>
              <c:numCache>
                <c:formatCode>0.0</c:formatCode>
                <c:ptCount val="53"/>
                <c:pt idx="0">
                  <c:v>22.045311117360971</c:v>
                </c:pt>
                <c:pt idx="1">
                  <c:v>23.274724790910277</c:v>
                </c:pt>
                <c:pt idx="2">
                  <c:v>27.020379685979297</c:v>
                </c:pt>
                <c:pt idx="3">
                  <c:v>28.649172516462741</c:v>
                </c:pt>
                <c:pt idx="4">
                  <c:v>27.65956548800041</c:v>
                </c:pt>
                <c:pt idx="5">
                  <c:v>30.948674933517811</c:v>
                </c:pt>
                <c:pt idx="6">
                  <c:v>34.581260227742419</c:v>
                </c:pt>
                <c:pt idx="7">
                  <c:v>25.003769314616008</c:v>
                </c:pt>
                <c:pt idx="8">
                  <c:v>23.564218052825773</c:v>
                </c:pt>
                <c:pt idx="11">
                  <c:v>25.075177078512944</c:v>
                </c:pt>
                <c:pt idx="12">
                  <c:v>25.120260996052373</c:v>
                </c:pt>
                <c:pt idx="13">
                  <c:v>25.633675338042167</c:v>
                </c:pt>
                <c:pt idx="14">
                  <c:v>26.171869040618922</c:v>
                </c:pt>
                <c:pt idx="15">
                  <c:v>24.709142405838939</c:v>
                </c:pt>
                <c:pt idx="16">
                  <c:v>28.143717683651925</c:v>
                </c:pt>
                <c:pt idx="17">
                  <c:v>31.03366464123949</c:v>
                </c:pt>
                <c:pt idx="18">
                  <c:v>28.025220808111996</c:v>
                </c:pt>
                <c:pt idx="19">
                  <c:v>25.954290646305122</c:v>
                </c:pt>
                <c:pt idx="22">
                  <c:v>20.080959294439449</c:v>
                </c:pt>
                <c:pt idx="23">
                  <c:v>19.934280204612147</c:v>
                </c:pt>
                <c:pt idx="24">
                  <c:v>21.407323901387993</c:v>
                </c:pt>
                <c:pt idx="25">
                  <c:v>20.71321753091981</c:v>
                </c:pt>
                <c:pt idx="26">
                  <c:v>18.799794474663472</c:v>
                </c:pt>
                <c:pt idx="27">
                  <c:v>21.779475504838047</c:v>
                </c:pt>
                <c:pt idx="28">
                  <c:v>22.031285936328821</c:v>
                </c:pt>
                <c:pt idx="29">
                  <c:v>17.591303981668581</c:v>
                </c:pt>
                <c:pt idx="30">
                  <c:v>17.742766719948968</c:v>
                </c:pt>
                <c:pt idx="33">
                  <c:v>24.539245174371942</c:v>
                </c:pt>
                <c:pt idx="34">
                  <c:v>23.556033163685672</c:v>
                </c:pt>
                <c:pt idx="35">
                  <c:v>24.201391735105087</c:v>
                </c:pt>
                <c:pt idx="36">
                  <c:v>24.061873661387136</c:v>
                </c:pt>
                <c:pt idx="37">
                  <c:v>20.226864544966848</c:v>
                </c:pt>
                <c:pt idx="38">
                  <c:v>22.774639833895481</c:v>
                </c:pt>
                <c:pt idx="39">
                  <c:v>23.186778649197102</c:v>
                </c:pt>
                <c:pt idx="40">
                  <c:v>19.306550904702206</c:v>
                </c:pt>
                <c:pt idx="41">
                  <c:v>19.47328412250695</c:v>
                </c:pt>
                <c:pt idx="44">
                  <c:v>23.67179523920403</c:v>
                </c:pt>
                <c:pt idx="45">
                  <c:v>23.958544847435885</c:v>
                </c:pt>
                <c:pt idx="46">
                  <c:v>22.886197058234426</c:v>
                </c:pt>
                <c:pt idx="47">
                  <c:v>24.253913012518968</c:v>
                </c:pt>
                <c:pt idx="48">
                  <c:v>24.177749812137289</c:v>
                </c:pt>
                <c:pt idx="49">
                  <c:v>26.274669524003862</c:v>
                </c:pt>
                <c:pt idx="50">
                  <c:v>26.970866029431274</c:v>
                </c:pt>
                <c:pt idx="51">
                  <c:v>25.767175464204232</c:v>
                </c:pt>
                <c:pt idx="52">
                  <c:v>25.37964541170658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5-4B49-B4EA-8DA453BFA870}"/>
            </c:ext>
          </c:extLst>
        </c:ser>
        <c:ser>
          <c:idx val="1"/>
          <c:order val="1"/>
          <c:tx>
            <c:strRef>
              <c:f>'32. ábra'!$B$6</c:f>
              <c:strCache>
                <c:ptCount val="1"/>
                <c:pt idx="0">
                  <c:v>Megtakarítás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75-4B49-B4EA-8DA453BFA870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17B-4A44-AB67-C609CB53D473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AC75-4B49-B4EA-8DA453BFA870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17B-4A44-AB67-C609CB53D473}"/>
              </c:ext>
            </c:extLst>
          </c:dPt>
          <c:cat>
            <c:multiLvlStrRef>
              <c:f>'32. ábra'!$C$3:$BC$4</c:f>
              <c:multiLvlStrCache>
                <c:ptCount val="53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19">
                    <c:v>2024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0">
                    <c:v>2024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2019</c:v>
                  </c:pt>
                  <c:pt idx="37">
                    <c:v>2020</c:v>
                  </c:pt>
                  <c:pt idx="38">
                    <c:v>2021</c:v>
                  </c:pt>
                  <c:pt idx="39">
                    <c:v>2022</c:v>
                  </c:pt>
                  <c:pt idx="40">
                    <c:v>2023</c:v>
                  </c:pt>
                  <c:pt idx="41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</c:lvl>
                <c:lvl>
                  <c:pt idx="0">
                    <c:v>Magyarország*</c:v>
                  </c:pt>
                  <c:pt idx="11">
                    <c:v>Csehország</c:v>
                  </c:pt>
                  <c:pt idx="22">
                    <c:v>Lengyelország</c:v>
                  </c:pt>
                  <c:pt idx="33">
                    <c:v>Szlovákia</c:v>
                  </c:pt>
                  <c:pt idx="44">
                    <c:v>Románia</c:v>
                  </c:pt>
                </c:lvl>
              </c:multiLvlStrCache>
            </c:multiLvlStrRef>
          </c:cat>
          <c:val>
            <c:numRef>
              <c:f>'32. ábra'!$C$6:$BC$6</c:f>
              <c:numCache>
                <c:formatCode>0.0</c:formatCode>
                <c:ptCount val="53"/>
                <c:pt idx="0">
                  <c:v>26.244846722138</c:v>
                </c:pt>
                <c:pt idx="1">
                  <c:v>24.897361672151717</c:v>
                </c:pt>
                <c:pt idx="2">
                  <c:v>27.047349350969153</c:v>
                </c:pt>
                <c:pt idx="3">
                  <c:v>27.901761458718187</c:v>
                </c:pt>
                <c:pt idx="4">
                  <c:v>26.794996019724877</c:v>
                </c:pt>
                <c:pt idx="5">
                  <c:v>27.059524370417172</c:v>
                </c:pt>
                <c:pt idx="6">
                  <c:v>26.040919241958647</c:v>
                </c:pt>
                <c:pt idx="7">
                  <c:v>25.320943607447436</c:v>
                </c:pt>
                <c:pt idx="8">
                  <c:v>25.802526680889159</c:v>
                </c:pt>
                <c:pt idx="11">
                  <c:v>24.429550132100651</c:v>
                </c:pt>
                <c:pt idx="12">
                  <c:v>25.552479878678248</c:v>
                </c:pt>
                <c:pt idx="13">
                  <c:v>25.185857017639606</c:v>
                </c:pt>
                <c:pt idx="14">
                  <c:v>25.392548177407409</c:v>
                </c:pt>
                <c:pt idx="15">
                  <c:v>25.199034105867078</c:v>
                </c:pt>
                <c:pt idx="16">
                  <c:v>27.618327551414655</c:v>
                </c:pt>
                <c:pt idx="17">
                  <c:v>26.756751201338101</c:v>
                </c:pt>
                <c:pt idx="18">
                  <c:v>28.333454122644209</c:v>
                </c:pt>
                <c:pt idx="19">
                  <c:v>27.706277634519619</c:v>
                </c:pt>
                <c:pt idx="22">
                  <c:v>19.034250893831022</c:v>
                </c:pt>
                <c:pt idx="23">
                  <c:v>18.732890130589492</c:v>
                </c:pt>
                <c:pt idx="24">
                  <c:v>19.375646270089831</c:v>
                </c:pt>
                <c:pt idx="25">
                  <c:v>20.416614592782846</c:v>
                </c:pt>
                <c:pt idx="26">
                  <c:v>21.083649639484335</c:v>
                </c:pt>
                <c:pt idx="27">
                  <c:v>20.382791655176923</c:v>
                </c:pt>
                <c:pt idx="28">
                  <c:v>19.133682802987153</c:v>
                </c:pt>
                <c:pt idx="29">
                  <c:v>19.388281045539127</c:v>
                </c:pt>
                <c:pt idx="30">
                  <c:v>17.881713301570265</c:v>
                </c:pt>
                <c:pt idx="33">
                  <c:v>21.179468644903608</c:v>
                </c:pt>
                <c:pt idx="34">
                  <c:v>21.424098756597193</c:v>
                </c:pt>
                <c:pt idx="35">
                  <c:v>22.443445530252848</c:v>
                </c:pt>
                <c:pt idx="36">
                  <c:v>20.516671514318201</c:v>
                </c:pt>
                <c:pt idx="37">
                  <c:v>19.566245337709898</c:v>
                </c:pt>
                <c:pt idx="38">
                  <c:v>18.394486459872951</c:v>
                </c:pt>
                <c:pt idx="39">
                  <c:v>13.917880688826997</c:v>
                </c:pt>
                <c:pt idx="40">
                  <c:v>17.621862870559369</c:v>
                </c:pt>
                <c:pt idx="41">
                  <c:v>16.897409737834629</c:v>
                </c:pt>
                <c:pt idx="44">
                  <c:v>21.589379854680498</c:v>
                </c:pt>
                <c:pt idx="45">
                  <c:v>20.759484695242424</c:v>
                </c:pt>
                <c:pt idx="46">
                  <c:v>18.279412927221152</c:v>
                </c:pt>
                <c:pt idx="47">
                  <c:v>19.403780168136038</c:v>
                </c:pt>
                <c:pt idx="48">
                  <c:v>19.107674757589201</c:v>
                </c:pt>
                <c:pt idx="49">
                  <c:v>19.07731085355789</c:v>
                </c:pt>
                <c:pt idx="50">
                  <c:v>17.448381024283393</c:v>
                </c:pt>
                <c:pt idx="51">
                  <c:v>19.137528332220811</c:v>
                </c:pt>
                <c:pt idx="52">
                  <c:v>16.911012653485589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5-4B49-B4EA-8DA453BFA870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C75-4B49-B4EA-8DA453BFA870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17B-4A44-AB67-C609CB53D473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C75-4B49-B4EA-8DA453BFA870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217B-4A44-AB67-C609CB53D473}"/>
              </c:ext>
            </c:extLst>
          </c:dPt>
          <c:cat>
            <c:multiLvlStrRef>
              <c:f>'32. ábra'!$C$3:$BC$4</c:f>
              <c:multiLvlStrCache>
                <c:ptCount val="53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19">
                    <c:v>2024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0">
                    <c:v>2024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2019</c:v>
                  </c:pt>
                  <c:pt idx="37">
                    <c:v>2020</c:v>
                  </c:pt>
                  <c:pt idx="38">
                    <c:v>2021</c:v>
                  </c:pt>
                  <c:pt idx="39">
                    <c:v>2022</c:v>
                  </c:pt>
                  <c:pt idx="40">
                    <c:v>2023</c:v>
                  </c:pt>
                  <c:pt idx="41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</c:lvl>
                <c:lvl>
                  <c:pt idx="0">
                    <c:v>Magyarország*</c:v>
                  </c:pt>
                  <c:pt idx="11">
                    <c:v>Csehország</c:v>
                  </c:pt>
                  <c:pt idx="22">
                    <c:v>Lengyelország</c:v>
                  </c:pt>
                  <c:pt idx="33">
                    <c:v>Szlovákia</c:v>
                  </c:pt>
                  <c:pt idx="44">
                    <c:v>Románia</c:v>
                  </c:pt>
                </c:lvl>
              </c:multiLvlStrCache>
            </c:multiLvlStrRef>
          </c:cat>
          <c:val>
            <c:numRef>
              <c:f>'32. ábra'!$C$8:$BB$8</c:f>
              <c:numCache>
                <c:formatCode>General</c:formatCode>
                <c:ptCount val="52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406184"/>
        <c:crosses val="autoZero"/>
        <c:auto val="1"/>
        <c:lblAlgn val="ctr"/>
        <c:lblOffset val="100"/>
        <c:tickLblSkip val="1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6513610493796131E-2"/>
              <c:y val="1.570678541102744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104375846798891"/>
              <c:y val="1.413856564455392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0724728"/>
        <c:crosses val="max"/>
        <c:crossBetween val="between"/>
        <c:majorUnit val="5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8.7321790676665054E-2"/>
          <c:y val="0.92269026727084869"/>
          <c:w val="0.81006199379279298"/>
          <c:h val="7.2984741293996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03129618083027E-2"/>
          <c:y val="7.1262477134125618E-2"/>
          <c:w val="0.87916500938947351"/>
          <c:h val="0.6376951269265793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'32. ábra'!$A$7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'32. ábra'!$C$3:$BC$4</c:f>
              <c:multiLvlStrCache>
                <c:ptCount val="53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19">
                    <c:v>2024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0">
                    <c:v>2024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2019</c:v>
                  </c:pt>
                  <c:pt idx="37">
                    <c:v>2020</c:v>
                  </c:pt>
                  <c:pt idx="38">
                    <c:v>2021</c:v>
                  </c:pt>
                  <c:pt idx="39">
                    <c:v>2022</c:v>
                  </c:pt>
                  <c:pt idx="40">
                    <c:v>2023</c:v>
                  </c:pt>
                  <c:pt idx="41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</c:lvl>
                <c:lvl>
                  <c:pt idx="0">
                    <c:v>Magyarország*</c:v>
                  </c:pt>
                  <c:pt idx="11">
                    <c:v>Csehország</c:v>
                  </c:pt>
                  <c:pt idx="22">
                    <c:v>Lengyelország</c:v>
                  </c:pt>
                  <c:pt idx="33">
                    <c:v>Szlovákia</c:v>
                  </c:pt>
                  <c:pt idx="44">
                    <c:v>Románia</c:v>
                  </c:pt>
                </c:lvl>
              </c:multiLvlStrCache>
            </c:multiLvlStrRef>
          </c:cat>
          <c:val>
            <c:numRef>
              <c:f>'32. ábra'!$C$7:$BC$7</c:f>
              <c:numCache>
                <c:formatCode>0.0</c:formatCode>
                <c:ptCount val="53"/>
                <c:pt idx="0">
                  <c:v>4.3708876588889947</c:v>
                </c:pt>
                <c:pt idx="1">
                  <c:v>1.7817057807336814</c:v>
                </c:pt>
                <c:pt idx="2">
                  <c:v>0.24234642141448323</c:v>
                </c:pt>
                <c:pt idx="3">
                  <c:v>-0.64044490061693793</c:v>
                </c:pt>
                <c:pt idx="4">
                  <c:v>-0.9443047814637513</c:v>
                </c:pt>
                <c:pt idx="5">
                  <c:v>-4.1020907720393769</c:v>
                </c:pt>
                <c:pt idx="6">
                  <c:v>-8.4910642766548445</c:v>
                </c:pt>
                <c:pt idx="7">
                  <c:v>0.31717429283142751</c:v>
                </c:pt>
                <c:pt idx="8">
                  <c:v>2.2383086280633879</c:v>
                </c:pt>
                <c:pt idx="11">
                  <c:v>1.7581416482968695</c:v>
                </c:pt>
                <c:pt idx="12">
                  <c:v>1.4827198728314193</c:v>
                </c:pt>
                <c:pt idx="13">
                  <c:v>0.40261017319170933</c:v>
                </c:pt>
                <c:pt idx="14">
                  <c:v>0.33266831635048211</c:v>
                </c:pt>
                <c:pt idx="15">
                  <c:v>1.8034714089889885</c:v>
                </c:pt>
                <c:pt idx="16">
                  <c:v>-2.0820595033170024</c:v>
                </c:pt>
                <c:pt idx="17">
                  <c:v>-4.6873176392630711</c:v>
                </c:pt>
                <c:pt idx="18">
                  <c:v>0.30823331453221448</c:v>
                </c:pt>
                <c:pt idx="19">
                  <c:v>1.7519869882144983</c:v>
                </c:pt>
                <c:pt idx="22">
                  <c:v>-1.05676458427269</c:v>
                </c:pt>
                <c:pt idx="23">
                  <c:v>-1.1728616405063701</c:v>
                </c:pt>
                <c:pt idx="24">
                  <c:v>-1.9700009587973226</c:v>
                </c:pt>
                <c:pt idx="25">
                  <c:v>-0.26570215620233845</c:v>
                </c:pt>
                <c:pt idx="26">
                  <c:v>2.3729073672783656</c:v>
                </c:pt>
                <c:pt idx="27">
                  <c:v>-1.336265098467464</c:v>
                </c:pt>
                <c:pt idx="28">
                  <c:v>-2.2502369860306395</c:v>
                </c:pt>
                <c:pt idx="29">
                  <c:v>1.796977063870546</c:v>
                </c:pt>
                <c:pt idx="30">
                  <c:v>0.13894658162129747</c:v>
                </c:pt>
                <c:pt idx="33">
                  <c:v>-1.4546412403594644</c:v>
                </c:pt>
                <c:pt idx="34">
                  <c:v>-1.7345728127457025</c:v>
                </c:pt>
                <c:pt idx="35">
                  <c:v>-1.6328850035114615</c:v>
                </c:pt>
                <c:pt idx="36">
                  <c:v>-3.5270102329516906</c:v>
                </c:pt>
                <c:pt idx="37">
                  <c:v>-0.45483171226646141</c:v>
                </c:pt>
                <c:pt idx="38">
                  <c:v>-4.8302322775914845</c:v>
                </c:pt>
                <c:pt idx="39">
                  <c:v>-9.6183437703813102</c:v>
                </c:pt>
                <c:pt idx="40">
                  <c:v>-1.6846880341428374</c:v>
                </c:pt>
                <c:pt idx="41">
                  <c:v>-2.57587438467232</c:v>
                </c:pt>
                <c:pt idx="44">
                  <c:v>-2.0824153845235323</c:v>
                </c:pt>
                <c:pt idx="45">
                  <c:v>-3.1990601521934616</c:v>
                </c:pt>
                <c:pt idx="46">
                  <c:v>-4.6067841310132733</c:v>
                </c:pt>
                <c:pt idx="47">
                  <c:v>-4.8501328443829301</c:v>
                </c:pt>
                <c:pt idx="48">
                  <c:v>-5.0700750545480888</c:v>
                </c:pt>
                <c:pt idx="49">
                  <c:v>-7.1973586704459729</c:v>
                </c:pt>
                <c:pt idx="50">
                  <c:v>-9.5224850051478835</c:v>
                </c:pt>
                <c:pt idx="51">
                  <c:v>-6.6296471319834209</c:v>
                </c:pt>
                <c:pt idx="52">
                  <c:v>-8.4686327582209913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E-4807-B564-C8ABA60D7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'32. ábra'!$A$5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47E-4807-B564-C8ABA60D74F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C47E-4807-B564-C8ABA60D74F0}"/>
              </c:ext>
            </c:extLst>
          </c:dPt>
          <c:cat>
            <c:multiLvlStrRef>
              <c:f>'32. ábra'!$C$1:$BC$2</c:f>
              <c:multiLvlStrCache>
                <c:ptCount val="53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19">
                    <c:v>2024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0">
                    <c:v>2024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2019</c:v>
                  </c:pt>
                  <c:pt idx="37">
                    <c:v>2020</c:v>
                  </c:pt>
                  <c:pt idx="38">
                    <c:v>2021</c:v>
                  </c:pt>
                  <c:pt idx="39">
                    <c:v>2022</c:v>
                  </c:pt>
                  <c:pt idx="40">
                    <c:v>2023</c:v>
                  </c:pt>
                  <c:pt idx="41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</c:lvl>
                <c:lvl>
                  <c:pt idx="0">
                    <c:v>Hungary*</c:v>
                  </c:pt>
                  <c:pt idx="11">
                    <c:v>Czechia</c:v>
                  </c:pt>
                  <c:pt idx="22">
                    <c:v>Poland</c:v>
                  </c:pt>
                  <c:pt idx="33">
                    <c:v>Slovakia</c:v>
                  </c:pt>
                  <c:pt idx="44">
                    <c:v>Romania</c:v>
                  </c:pt>
                </c:lvl>
              </c:multiLvlStrCache>
            </c:multiLvlStrRef>
          </c:cat>
          <c:val>
            <c:numRef>
              <c:f>'32. ábra'!$C$5:$BC$5</c:f>
              <c:numCache>
                <c:formatCode>0.0</c:formatCode>
                <c:ptCount val="53"/>
                <c:pt idx="0">
                  <c:v>22.045311117360971</c:v>
                </c:pt>
                <c:pt idx="1">
                  <c:v>23.274724790910277</c:v>
                </c:pt>
                <c:pt idx="2">
                  <c:v>27.020379685979297</c:v>
                </c:pt>
                <c:pt idx="3">
                  <c:v>28.649172516462741</c:v>
                </c:pt>
                <c:pt idx="4">
                  <c:v>27.65956548800041</c:v>
                </c:pt>
                <c:pt idx="5">
                  <c:v>30.948674933517811</c:v>
                </c:pt>
                <c:pt idx="6">
                  <c:v>34.581260227742419</c:v>
                </c:pt>
                <c:pt idx="7">
                  <c:v>25.003769314616008</c:v>
                </c:pt>
                <c:pt idx="8">
                  <c:v>23.564218052825773</c:v>
                </c:pt>
                <c:pt idx="11">
                  <c:v>25.075177078512944</c:v>
                </c:pt>
                <c:pt idx="12">
                  <c:v>25.120260996052373</c:v>
                </c:pt>
                <c:pt idx="13">
                  <c:v>25.633675338042167</c:v>
                </c:pt>
                <c:pt idx="14">
                  <c:v>26.171869040618922</c:v>
                </c:pt>
                <c:pt idx="15">
                  <c:v>24.709142405838939</c:v>
                </c:pt>
                <c:pt idx="16">
                  <c:v>28.143717683651925</c:v>
                </c:pt>
                <c:pt idx="17">
                  <c:v>31.03366464123949</c:v>
                </c:pt>
                <c:pt idx="18">
                  <c:v>28.025220808111996</c:v>
                </c:pt>
                <c:pt idx="19">
                  <c:v>25.954290646305122</c:v>
                </c:pt>
                <c:pt idx="22">
                  <c:v>20.080959294439449</c:v>
                </c:pt>
                <c:pt idx="23">
                  <c:v>19.934280204612147</c:v>
                </c:pt>
                <c:pt idx="24">
                  <c:v>21.407323901387993</c:v>
                </c:pt>
                <c:pt idx="25">
                  <c:v>20.71321753091981</c:v>
                </c:pt>
                <c:pt idx="26">
                  <c:v>18.799794474663472</c:v>
                </c:pt>
                <c:pt idx="27">
                  <c:v>21.779475504838047</c:v>
                </c:pt>
                <c:pt idx="28">
                  <c:v>22.031285936328821</c:v>
                </c:pt>
                <c:pt idx="29">
                  <c:v>17.591303981668581</c:v>
                </c:pt>
                <c:pt idx="30">
                  <c:v>17.742766719948968</c:v>
                </c:pt>
                <c:pt idx="33">
                  <c:v>24.539245174371942</c:v>
                </c:pt>
                <c:pt idx="34">
                  <c:v>23.556033163685672</c:v>
                </c:pt>
                <c:pt idx="35">
                  <c:v>24.201391735105087</c:v>
                </c:pt>
                <c:pt idx="36">
                  <c:v>24.061873661387136</c:v>
                </c:pt>
                <c:pt idx="37">
                  <c:v>20.226864544966848</c:v>
                </c:pt>
                <c:pt idx="38">
                  <c:v>22.774639833895481</c:v>
                </c:pt>
                <c:pt idx="39">
                  <c:v>23.186778649197102</c:v>
                </c:pt>
                <c:pt idx="40">
                  <c:v>19.306550904702206</c:v>
                </c:pt>
                <c:pt idx="41">
                  <c:v>19.47328412250695</c:v>
                </c:pt>
                <c:pt idx="44">
                  <c:v>23.67179523920403</c:v>
                </c:pt>
                <c:pt idx="45">
                  <c:v>23.958544847435885</c:v>
                </c:pt>
                <c:pt idx="46">
                  <c:v>22.886197058234426</c:v>
                </c:pt>
                <c:pt idx="47">
                  <c:v>24.253913012518968</c:v>
                </c:pt>
                <c:pt idx="48">
                  <c:v>24.177749812137289</c:v>
                </c:pt>
                <c:pt idx="49">
                  <c:v>26.274669524003862</c:v>
                </c:pt>
                <c:pt idx="50">
                  <c:v>26.970866029431274</c:v>
                </c:pt>
                <c:pt idx="51">
                  <c:v>25.767175464204232</c:v>
                </c:pt>
                <c:pt idx="52">
                  <c:v>25.37964541170658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7E-4807-B564-C8ABA60D74F0}"/>
            </c:ext>
          </c:extLst>
        </c:ser>
        <c:ser>
          <c:idx val="1"/>
          <c:order val="1"/>
          <c:tx>
            <c:strRef>
              <c:f>'32. ábra'!$A$6</c:f>
              <c:strCache>
                <c:ptCount val="1"/>
                <c:pt idx="0">
                  <c:v>Gross savings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47E-4807-B564-C8ABA60D74F0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B1-4823-8F2C-05F2F7CCD70F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47E-4807-B564-C8ABA60D74F0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CB1-4823-8F2C-05F2F7CCD70F}"/>
              </c:ext>
            </c:extLst>
          </c:dPt>
          <c:cat>
            <c:multiLvlStrRef>
              <c:f>'32. ábra'!$C$1:$BC$2</c:f>
              <c:multiLvlStrCache>
                <c:ptCount val="53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19">
                    <c:v>2024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0">
                    <c:v>2024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2019</c:v>
                  </c:pt>
                  <c:pt idx="37">
                    <c:v>2020</c:v>
                  </c:pt>
                  <c:pt idx="38">
                    <c:v>2021</c:v>
                  </c:pt>
                  <c:pt idx="39">
                    <c:v>2022</c:v>
                  </c:pt>
                  <c:pt idx="40">
                    <c:v>2023</c:v>
                  </c:pt>
                  <c:pt idx="41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</c:lvl>
                <c:lvl>
                  <c:pt idx="0">
                    <c:v>Hungary*</c:v>
                  </c:pt>
                  <c:pt idx="11">
                    <c:v>Czechia</c:v>
                  </c:pt>
                  <c:pt idx="22">
                    <c:v>Poland</c:v>
                  </c:pt>
                  <c:pt idx="33">
                    <c:v>Slovakia</c:v>
                  </c:pt>
                  <c:pt idx="44">
                    <c:v>Romania</c:v>
                  </c:pt>
                </c:lvl>
              </c:multiLvlStrCache>
            </c:multiLvlStrRef>
          </c:cat>
          <c:val>
            <c:numRef>
              <c:f>'32. ábra'!$C$6:$BC$6</c:f>
              <c:numCache>
                <c:formatCode>0.0</c:formatCode>
                <c:ptCount val="53"/>
                <c:pt idx="0">
                  <c:v>26.244846722138</c:v>
                </c:pt>
                <c:pt idx="1">
                  <c:v>24.897361672151717</c:v>
                </c:pt>
                <c:pt idx="2">
                  <c:v>27.047349350969153</c:v>
                </c:pt>
                <c:pt idx="3">
                  <c:v>27.901761458718187</c:v>
                </c:pt>
                <c:pt idx="4">
                  <c:v>26.794996019724877</c:v>
                </c:pt>
                <c:pt idx="5">
                  <c:v>27.059524370417172</c:v>
                </c:pt>
                <c:pt idx="6">
                  <c:v>26.040919241958647</c:v>
                </c:pt>
                <c:pt idx="7">
                  <c:v>25.320943607447436</c:v>
                </c:pt>
                <c:pt idx="8">
                  <c:v>25.802526680889159</c:v>
                </c:pt>
                <c:pt idx="11">
                  <c:v>24.429550132100651</c:v>
                </c:pt>
                <c:pt idx="12">
                  <c:v>25.552479878678248</c:v>
                </c:pt>
                <c:pt idx="13">
                  <c:v>25.185857017639606</c:v>
                </c:pt>
                <c:pt idx="14">
                  <c:v>25.392548177407409</c:v>
                </c:pt>
                <c:pt idx="15">
                  <c:v>25.199034105867078</c:v>
                </c:pt>
                <c:pt idx="16">
                  <c:v>27.618327551414655</c:v>
                </c:pt>
                <c:pt idx="17">
                  <c:v>26.756751201338101</c:v>
                </c:pt>
                <c:pt idx="18">
                  <c:v>28.333454122644209</c:v>
                </c:pt>
                <c:pt idx="19">
                  <c:v>27.706277634519619</c:v>
                </c:pt>
                <c:pt idx="22">
                  <c:v>19.034250893831022</c:v>
                </c:pt>
                <c:pt idx="23">
                  <c:v>18.732890130589492</c:v>
                </c:pt>
                <c:pt idx="24">
                  <c:v>19.375646270089831</c:v>
                </c:pt>
                <c:pt idx="25">
                  <c:v>20.416614592782846</c:v>
                </c:pt>
                <c:pt idx="26">
                  <c:v>21.083649639484335</c:v>
                </c:pt>
                <c:pt idx="27">
                  <c:v>20.382791655176923</c:v>
                </c:pt>
                <c:pt idx="28">
                  <c:v>19.133682802987153</c:v>
                </c:pt>
                <c:pt idx="29">
                  <c:v>19.388281045539127</c:v>
                </c:pt>
                <c:pt idx="30">
                  <c:v>17.881713301570265</c:v>
                </c:pt>
                <c:pt idx="33">
                  <c:v>21.179468644903608</c:v>
                </c:pt>
                <c:pt idx="34">
                  <c:v>21.424098756597193</c:v>
                </c:pt>
                <c:pt idx="35">
                  <c:v>22.443445530252848</c:v>
                </c:pt>
                <c:pt idx="36">
                  <c:v>20.516671514318201</c:v>
                </c:pt>
                <c:pt idx="37">
                  <c:v>19.566245337709898</c:v>
                </c:pt>
                <c:pt idx="38">
                  <c:v>18.394486459872951</c:v>
                </c:pt>
                <c:pt idx="39">
                  <c:v>13.917880688826997</c:v>
                </c:pt>
                <c:pt idx="40">
                  <c:v>17.621862870559369</c:v>
                </c:pt>
                <c:pt idx="41">
                  <c:v>16.897409737834629</c:v>
                </c:pt>
                <c:pt idx="44">
                  <c:v>21.589379854680498</c:v>
                </c:pt>
                <c:pt idx="45">
                  <c:v>20.759484695242424</c:v>
                </c:pt>
                <c:pt idx="46">
                  <c:v>18.279412927221152</c:v>
                </c:pt>
                <c:pt idx="47">
                  <c:v>19.403780168136038</c:v>
                </c:pt>
                <c:pt idx="48">
                  <c:v>19.107674757589201</c:v>
                </c:pt>
                <c:pt idx="49">
                  <c:v>19.07731085355789</c:v>
                </c:pt>
                <c:pt idx="50">
                  <c:v>17.448381024283393</c:v>
                </c:pt>
                <c:pt idx="51">
                  <c:v>19.137528332220811</c:v>
                </c:pt>
                <c:pt idx="52">
                  <c:v>16.911012653485589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47E-4807-B564-C8ABA60D74F0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C47E-4807-B564-C8ABA60D74F0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CB1-4823-8F2C-05F2F7CCD70F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C47E-4807-B564-C8ABA60D74F0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CB1-4823-8F2C-05F2F7CCD70F}"/>
              </c:ext>
            </c:extLst>
          </c:dPt>
          <c:cat>
            <c:multiLvlStrRef>
              <c:f>'32. ábra'!$C$1:$BC$2</c:f>
              <c:multiLvlStrCache>
                <c:ptCount val="53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19">
                    <c:v>2024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0">
                    <c:v>2024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2019</c:v>
                  </c:pt>
                  <c:pt idx="37">
                    <c:v>2020</c:v>
                  </c:pt>
                  <c:pt idx="38">
                    <c:v>2021</c:v>
                  </c:pt>
                  <c:pt idx="39">
                    <c:v>2022</c:v>
                  </c:pt>
                  <c:pt idx="40">
                    <c:v>2023</c:v>
                  </c:pt>
                  <c:pt idx="41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</c:lvl>
                <c:lvl>
                  <c:pt idx="0">
                    <c:v>Hungary*</c:v>
                  </c:pt>
                  <c:pt idx="11">
                    <c:v>Czechia</c:v>
                  </c:pt>
                  <c:pt idx="22">
                    <c:v>Poland</c:v>
                  </c:pt>
                  <c:pt idx="33">
                    <c:v>Slovakia</c:v>
                  </c:pt>
                  <c:pt idx="44">
                    <c:v>Romania</c:v>
                  </c:pt>
                </c:lvl>
              </c:multiLvlStrCache>
            </c:multiLvlStrRef>
          </c:cat>
          <c:val>
            <c:numRef>
              <c:f>'32. ábra'!$C$8:$BB$8</c:f>
              <c:numCache>
                <c:formatCode>General</c:formatCode>
                <c:ptCount val="52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47E-4807-B564-C8ABA60D7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406184"/>
        <c:crosses val="autoZero"/>
        <c:auto val="1"/>
        <c:lblAlgn val="ctr"/>
        <c:lblOffset val="100"/>
        <c:tickLblSkip val="1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4118521783112194E-2"/>
              <c:y val="1.04190289669837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767031099113732"/>
              <c:y val="1.46864101848629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0724728"/>
        <c:crosses val="max"/>
        <c:crossBetween val="between"/>
        <c:majorUnit val="5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8.7321790676665054E-2"/>
          <c:y val="0.92269026727084869"/>
          <c:w val="0.81006199379279298"/>
          <c:h val="7.2984741293996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006640928820914E-2"/>
          <c:y val="7.5983175766723435E-2"/>
          <c:w val="0.86798671814235817"/>
          <c:h val="0.586276808972030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'33. ábra'!$B$6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'33. ábra'!$C$4:$GD$5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'33. ábra'!$C$6:$GD$6</c:f>
              <c:numCache>
                <c:formatCode>0.0</c:formatCode>
                <c:ptCount val="184"/>
                <c:pt idx="0">
                  <c:v>7.3812748714785981</c:v>
                </c:pt>
                <c:pt idx="1">
                  <c:v>8.109546838240087</c:v>
                </c:pt>
                <c:pt idx="2">
                  <c:v>8.4604383473996521</c:v>
                </c:pt>
                <c:pt idx="3">
                  <c:v>8.2503382669971899</c:v>
                </c:pt>
                <c:pt idx="4">
                  <c:v>7.681470743790765</c:v>
                </c:pt>
                <c:pt idx="5">
                  <c:v>7.4695196358221612</c:v>
                </c:pt>
                <c:pt idx="6">
                  <c:v>6.7855216541608687</c:v>
                </c:pt>
                <c:pt idx="7">
                  <c:v>6.4615382979760678</c:v>
                </c:pt>
                <c:pt idx="8">
                  <c:v>6.2885939862379931</c:v>
                </c:pt>
                <c:pt idx="9">
                  <c:v>5.6390891004401702</c:v>
                </c:pt>
                <c:pt idx="10">
                  <c:v>4.5556959055745985</c:v>
                </c:pt>
                <c:pt idx="11">
                  <c:v>4.1092136680945606</c:v>
                </c:pt>
                <c:pt idx="12">
                  <c:v>3.6355751537630612</c:v>
                </c:pt>
                <c:pt idx="13">
                  <c:v>3.1451346060525589</c:v>
                </c:pt>
                <c:pt idx="14">
                  <c:v>2.9854982368578424</c:v>
                </c:pt>
                <c:pt idx="15">
                  <c:v>2.2218842392624878</c:v>
                </c:pt>
                <c:pt idx="16">
                  <c:v>2.1194435909058997</c:v>
                </c:pt>
                <c:pt idx="17">
                  <c:v>0.8985483138511543</c:v>
                </c:pt>
                <c:pt idx="18">
                  <c:v>1.3413899682018522</c:v>
                </c:pt>
                <c:pt idx="19">
                  <c:v>1.880855717361765</c:v>
                </c:pt>
                <c:pt idx="20">
                  <c:v>2.3203208444671208</c:v>
                </c:pt>
                <c:pt idx="21">
                  <c:v>3.0016749684666104</c:v>
                </c:pt>
                <c:pt idx="22">
                  <c:v>1.6389229847304403</c:v>
                </c:pt>
                <c:pt idx="23">
                  <c:v>0.12088203620668701</c:v>
                </c:pt>
                <c:pt idx="24">
                  <c:v>-1.617289851426829</c:v>
                </c:pt>
                <c:pt idx="25">
                  <c:v>-2.6031302536465137</c:v>
                </c:pt>
                <c:pt idx="26">
                  <c:v>-4.0611047113351022</c:v>
                </c:pt>
                <c:pt idx="27">
                  <c:v>-4.7293534142642466</c:v>
                </c:pt>
                <c:pt idx="28">
                  <c:v>-3.4629037489538521</c:v>
                </c:pt>
                <c:pt idx="29">
                  <c:v>-1.0051523877064004</c:v>
                </c:pt>
                <c:pt idx="30">
                  <c:v>2.4002368190977283</c:v>
                </c:pt>
                <c:pt idx="31">
                  <c:v>4.6230694182875158</c:v>
                </c:pt>
                <c:pt idx="32">
                  <c:v>5.7425666791269352</c:v>
                </c:pt>
                <c:pt idx="33">
                  <c:v>6.0165511713147177</c:v>
                </c:pt>
                <c:pt idx="34">
                  <c:v>5.5994266373786132</c:v>
                </c:pt>
                <c:pt idx="35">
                  <c:v>5.5965404808449231</c:v>
                </c:pt>
                <c:pt idx="38">
                  <c:v>6.1831305052445193</c:v>
                </c:pt>
                <c:pt idx="39">
                  <c:v>6.976381874689408</c:v>
                </c:pt>
                <c:pt idx="40">
                  <c:v>7.3566387047309796</c:v>
                </c:pt>
                <c:pt idx="41">
                  <c:v>7.5375801660901258</c:v>
                </c:pt>
                <c:pt idx="42">
                  <c:v>7.7539162097870094</c:v>
                </c:pt>
                <c:pt idx="43">
                  <c:v>7.7191492992828392</c:v>
                </c:pt>
                <c:pt idx="44">
                  <c:v>7.6393188976440003</c:v>
                </c:pt>
                <c:pt idx="45">
                  <c:v>7.5717480299934321</c:v>
                </c:pt>
                <c:pt idx="46">
                  <c:v>7.2486248717015034</c:v>
                </c:pt>
                <c:pt idx="47">
                  <c:v>6.9536103162492768</c:v>
                </c:pt>
                <c:pt idx="48">
                  <c:v>6.2315268833926147</c:v>
                </c:pt>
                <c:pt idx="49">
                  <c:v>6.0859535709985755</c:v>
                </c:pt>
                <c:pt idx="50">
                  <c:v>5.8974138639952471</c:v>
                </c:pt>
                <c:pt idx="51">
                  <c:v>6.1133911425773615</c:v>
                </c:pt>
                <c:pt idx="52">
                  <c:v>6.486543973322453</c:v>
                </c:pt>
                <c:pt idx="53">
                  <c:v>6.0829656996822825</c:v>
                </c:pt>
                <c:pt idx="54">
                  <c:v>5.9489541354826336</c:v>
                </c:pt>
                <c:pt idx="55">
                  <c:v>4.9764961531056811</c:v>
                </c:pt>
                <c:pt idx="56">
                  <c:v>5.5678189677539462</c:v>
                </c:pt>
                <c:pt idx="57">
                  <c:v>6.6885899216572717</c:v>
                </c:pt>
                <c:pt idx="58">
                  <c:v>6.8147197765829155</c:v>
                </c:pt>
                <c:pt idx="59">
                  <c:v>6.8812724207978571</c:v>
                </c:pt>
                <c:pt idx="60">
                  <c:v>5.119559555831783</c:v>
                </c:pt>
                <c:pt idx="61">
                  <c:v>3.6566454416961989</c:v>
                </c:pt>
                <c:pt idx="62">
                  <c:v>2.6505687918371126</c:v>
                </c:pt>
                <c:pt idx="63">
                  <c:v>1.5947361547087726</c:v>
                </c:pt>
                <c:pt idx="64">
                  <c:v>1.5257615336237855</c:v>
                </c:pt>
                <c:pt idx="65">
                  <c:v>1.0738793753076725</c:v>
                </c:pt>
                <c:pt idx="66">
                  <c:v>1.8298816642824285</c:v>
                </c:pt>
                <c:pt idx="67">
                  <c:v>3.1099288296227758</c:v>
                </c:pt>
                <c:pt idx="68">
                  <c:v>3.7726271267878939</c:v>
                </c:pt>
                <c:pt idx="69">
                  <c:v>5.0426176199043971</c:v>
                </c:pt>
                <c:pt idx="70">
                  <c:v>5.6704941121734009</c:v>
                </c:pt>
                <c:pt idx="71">
                  <c:v>6.1567853514564179</c:v>
                </c:pt>
                <c:pt idx="72">
                  <c:v>6.5864356845962257</c:v>
                </c:pt>
                <c:pt idx="75">
                  <c:v>2.2192411045025722</c:v>
                </c:pt>
                <c:pt idx="76">
                  <c:v>2.7881480444973064</c:v>
                </c:pt>
                <c:pt idx="77">
                  <c:v>3.0036282463133541</c:v>
                </c:pt>
                <c:pt idx="78">
                  <c:v>2.9457368329476123</c:v>
                </c:pt>
                <c:pt idx="79">
                  <c:v>2.8454250031610737</c:v>
                </c:pt>
                <c:pt idx="80">
                  <c:v>2.6673640635589084</c:v>
                </c:pt>
                <c:pt idx="81">
                  <c:v>2.9609525327812016</c:v>
                </c:pt>
                <c:pt idx="82">
                  <c:v>2.8177314334547123</c:v>
                </c:pt>
                <c:pt idx="83">
                  <c:v>2.5729228861672757</c:v>
                </c:pt>
                <c:pt idx="84">
                  <c:v>2.4772675694387161</c:v>
                </c:pt>
                <c:pt idx="85">
                  <c:v>2.1753664097976269</c:v>
                </c:pt>
                <c:pt idx="86">
                  <c:v>2.0252856491464817</c:v>
                </c:pt>
                <c:pt idx="87">
                  <c:v>2.4752001862992672</c:v>
                </c:pt>
                <c:pt idx="88">
                  <c:v>2.6108133067470134</c:v>
                </c:pt>
                <c:pt idx="89">
                  <c:v>2.9717126370458038</c:v>
                </c:pt>
                <c:pt idx="90">
                  <c:v>3.6450852064920611</c:v>
                </c:pt>
                <c:pt idx="91">
                  <c:v>3.7411517338393132</c:v>
                </c:pt>
                <c:pt idx="92">
                  <c:v>4.3434489437916852</c:v>
                </c:pt>
                <c:pt idx="93">
                  <c:v>4.9216372981982177</c:v>
                </c:pt>
                <c:pt idx="94">
                  <c:v>5.5963149878900289</c:v>
                </c:pt>
                <c:pt idx="95">
                  <c:v>5.9226888500972894</c:v>
                </c:pt>
                <c:pt idx="96">
                  <c:v>5.7778085397144023</c:v>
                </c:pt>
                <c:pt idx="97">
                  <c:v>4.7468327078859289</c:v>
                </c:pt>
                <c:pt idx="98">
                  <c:v>3.2169681798580938</c:v>
                </c:pt>
                <c:pt idx="99">
                  <c:v>2.1141159099433837</c:v>
                </c:pt>
                <c:pt idx="100">
                  <c:v>1.7479862933802299</c:v>
                </c:pt>
                <c:pt idx="101">
                  <c:v>1.8046057115484897</c:v>
                </c:pt>
                <c:pt idx="102">
                  <c:v>2.1123170890479264</c:v>
                </c:pt>
                <c:pt idx="103">
                  <c:v>3.5785681198208859</c:v>
                </c:pt>
                <c:pt idx="104">
                  <c:v>4.4893978494531783</c:v>
                </c:pt>
                <c:pt idx="105">
                  <c:v>5.3349268954748021</c:v>
                </c:pt>
                <c:pt idx="106">
                  <c:v>5.8908451098355501</c:v>
                </c:pt>
                <c:pt idx="107">
                  <c:v>5.6555772665510746</c:v>
                </c:pt>
                <c:pt idx="108">
                  <c:v>5.0747201962169965</c:v>
                </c:pt>
                <c:pt idx="109">
                  <c:v>4.4069706919425347</c:v>
                </c:pt>
                <c:pt idx="112">
                  <c:v>1.0462765700647547</c:v>
                </c:pt>
                <c:pt idx="113">
                  <c:v>1.7698330406598577</c:v>
                </c:pt>
                <c:pt idx="114">
                  <c:v>2.3231595461631902</c:v>
                </c:pt>
                <c:pt idx="115">
                  <c:v>1.8953339500009188</c:v>
                </c:pt>
                <c:pt idx="116">
                  <c:v>1.2194513381832259</c:v>
                </c:pt>
                <c:pt idx="117">
                  <c:v>0.64536577958498942</c:v>
                </c:pt>
                <c:pt idx="118">
                  <c:v>0.39775873669919798</c:v>
                </c:pt>
                <c:pt idx="119">
                  <c:v>1.2901304607793749</c:v>
                </c:pt>
                <c:pt idx="120">
                  <c:v>1.8008068618092374</c:v>
                </c:pt>
                <c:pt idx="121">
                  <c:v>1.9745749060011863</c:v>
                </c:pt>
                <c:pt idx="122">
                  <c:v>1.9941523421497158</c:v>
                </c:pt>
                <c:pt idx="123">
                  <c:v>1.0235301154905303</c:v>
                </c:pt>
                <c:pt idx="124">
                  <c:v>1.1015548408367886</c:v>
                </c:pt>
                <c:pt idx="125">
                  <c:v>0.43629009892335729</c:v>
                </c:pt>
                <c:pt idx="126">
                  <c:v>-0.29649047720950134</c:v>
                </c:pt>
                <c:pt idx="127">
                  <c:v>-0.13654512282186207</c:v>
                </c:pt>
                <c:pt idx="128">
                  <c:v>-0.89887001305168113</c:v>
                </c:pt>
                <c:pt idx="129">
                  <c:v>-0.72028541188808715</c:v>
                </c:pt>
                <c:pt idx="130">
                  <c:v>0.61381630741593363</c:v>
                </c:pt>
                <c:pt idx="131">
                  <c:v>1.0082633062130648</c:v>
                </c:pt>
                <c:pt idx="132">
                  <c:v>1.9643625793401467</c:v>
                </c:pt>
                <c:pt idx="133">
                  <c:v>1.5151114330831723</c:v>
                </c:pt>
                <c:pt idx="134">
                  <c:v>5.5484076070167976E-2</c:v>
                </c:pt>
                <c:pt idx="135">
                  <c:v>-0.57777616494327666</c:v>
                </c:pt>
                <c:pt idx="136">
                  <c:v>-2.8427531098034109</c:v>
                </c:pt>
                <c:pt idx="137">
                  <c:v>-3.8264970958396547</c:v>
                </c:pt>
                <c:pt idx="138">
                  <c:v>-4.5181713191282062</c:v>
                </c:pt>
                <c:pt idx="139">
                  <c:v>-6.0085240433614384</c:v>
                </c:pt>
                <c:pt idx="140">
                  <c:v>-4.4038569253081308</c:v>
                </c:pt>
                <c:pt idx="141">
                  <c:v>-2.4181415300457032</c:v>
                </c:pt>
                <c:pt idx="142">
                  <c:v>-0.94997172504023719</c:v>
                </c:pt>
                <c:pt idx="143">
                  <c:v>1.0020428103408019</c:v>
                </c:pt>
                <c:pt idx="144">
                  <c:v>1.6509390673566862</c:v>
                </c:pt>
                <c:pt idx="145">
                  <c:v>1.4777218369910439</c:v>
                </c:pt>
                <c:pt idx="146">
                  <c:v>1.2131976217246547</c:v>
                </c:pt>
                <c:pt idx="149">
                  <c:v>-0.93430801881523606</c:v>
                </c:pt>
                <c:pt idx="150">
                  <c:v>-1.132467488051164</c:v>
                </c:pt>
                <c:pt idx="151">
                  <c:v>-1.1140420224538321</c:v>
                </c:pt>
                <c:pt idx="152">
                  <c:v>-1.0584919966804585</c:v>
                </c:pt>
                <c:pt idx="153">
                  <c:v>-1.213266635663492</c:v>
                </c:pt>
                <c:pt idx="154">
                  <c:v>-1.6490305818451247</c:v>
                </c:pt>
                <c:pt idx="155">
                  <c:v>-1.9296662662673745</c:v>
                </c:pt>
                <c:pt idx="156">
                  <c:v>-2.4807985483283534</c:v>
                </c:pt>
                <c:pt idx="157">
                  <c:v>-2.7118880534979057</c:v>
                </c:pt>
                <c:pt idx="158">
                  <c:v>-2.8766677145487014</c:v>
                </c:pt>
                <c:pt idx="159">
                  <c:v>-3.2415902447390605</c:v>
                </c:pt>
                <c:pt idx="160">
                  <c:v>-3.4979357009523468</c:v>
                </c:pt>
                <c:pt idx="161">
                  <c:v>-4.0144792309004629</c:v>
                </c:pt>
                <c:pt idx="162">
                  <c:v>-4.0630085348738607</c:v>
                </c:pt>
                <c:pt idx="163">
                  <c:v>-4.3130845323125326</c:v>
                </c:pt>
                <c:pt idx="164">
                  <c:v>-4.2092755196952369</c:v>
                </c:pt>
                <c:pt idx="165">
                  <c:v>-4.2935996366193114</c:v>
                </c:pt>
                <c:pt idx="166">
                  <c:v>-4.5055239355537093</c:v>
                </c:pt>
                <c:pt idx="167">
                  <c:v>-4.4083273091076318</c:v>
                </c:pt>
                <c:pt idx="168">
                  <c:v>-4.3967569916616123</c:v>
                </c:pt>
                <c:pt idx="169">
                  <c:v>-4.6159335333611642</c:v>
                </c:pt>
                <c:pt idx="170">
                  <c:v>-4.8507386807371873</c:v>
                </c:pt>
                <c:pt idx="171">
                  <c:v>-5.3989700869924473</c:v>
                </c:pt>
                <c:pt idx="172">
                  <c:v>-5.6542974478107748</c:v>
                </c:pt>
                <c:pt idx="173">
                  <c:v>-5.9943294607373314</c:v>
                </c:pt>
                <c:pt idx="174">
                  <c:v>-6.2630730984514065</c:v>
                </c:pt>
                <c:pt idx="175">
                  <c:v>-6.7728686166586298</c:v>
                </c:pt>
                <c:pt idx="176">
                  <c:v>-6.8990511006395288</c:v>
                </c:pt>
                <c:pt idx="177">
                  <c:v>-6.2355552190982309</c:v>
                </c:pt>
                <c:pt idx="178">
                  <c:v>-5.6122469304990084</c:v>
                </c:pt>
                <c:pt idx="179">
                  <c:v>-4.8596298997792502</c:v>
                </c:pt>
                <c:pt idx="180">
                  <c:v>-4.842851026499341</c:v>
                </c:pt>
                <c:pt idx="181">
                  <c:v>-4.9117417149920923</c:v>
                </c:pt>
                <c:pt idx="182">
                  <c:v>-5.4158998016814905</c:v>
                </c:pt>
                <c:pt idx="183">
                  <c:v>-5.856057914947792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D-4CE9-BCC9-15C23BF6E24D}"/>
            </c:ext>
          </c:extLst>
        </c:ser>
        <c:ser>
          <c:idx val="1"/>
          <c:order val="1"/>
          <c:tx>
            <c:strRef>
              <c:f>'33. ábra'!$B$7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'33. ábra'!$C$4:$GD$5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'33. ábra'!$C$7:$GD$7</c:f>
              <c:numCache>
                <c:formatCode>0.0</c:formatCode>
                <c:ptCount val="184"/>
                <c:pt idx="0">
                  <c:v>-5.2326187148883081</c:v>
                </c:pt>
                <c:pt idx="1">
                  <c:v>-4.7095358035519075</c:v>
                </c:pt>
                <c:pt idx="2">
                  <c:v>-4.1573360740279819</c:v>
                </c:pt>
                <c:pt idx="3">
                  <c:v>-3.4598880479465923</c:v>
                </c:pt>
                <c:pt idx="4">
                  <c:v>-3.8837873158094234</c:v>
                </c:pt>
                <c:pt idx="5">
                  <c:v>-4.3491124899939351</c:v>
                </c:pt>
                <c:pt idx="6">
                  <c:v>-4.5757226676862626</c:v>
                </c:pt>
                <c:pt idx="7">
                  <c:v>-4.7774546569530036</c:v>
                </c:pt>
                <c:pt idx="8">
                  <c:v>-4.6378961015264979</c:v>
                </c:pt>
                <c:pt idx="9">
                  <c:v>-4.5189731475639778</c:v>
                </c:pt>
                <c:pt idx="10">
                  <c:v>-4.4833891180338226</c:v>
                </c:pt>
                <c:pt idx="11">
                  <c:v>-4.4001982615868185</c:v>
                </c:pt>
                <c:pt idx="12">
                  <c:v>-4.0046263336987344</c:v>
                </c:pt>
                <c:pt idx="13">
                  <c:v>-3.7108990602282637</c:v>
                </c:pt>
                <c:pt idx="14">
                  <c:v>-3.3448740121592984</c:v>
                </c:pt>
                <c:pt idx="15">
                  <c:v>-3.0724176817419999</c:v>
                </c:pt>
                <c:pt idx="16">
                  <c:v>-3.2326481120972965</c:v>
                </c:pt>
                <c:pt idx="17">
                  <c:v>-3.119981450317681</c:v>
                </c:pt>
                <c:pt idx="18">
                  <c:v>-3.2439512332179432</c:v>
                </c:pt>
                <c:pt idx="19">
                  <c:v>-3.2119914732349755</c:v>
                </c:pt>
                <c:pt idx="20">
                  <c:v>-3.2847588672251802</c:v>
                </c:pt>
                <c:pt idx="21">
                  <c:v>-3.4132383105754012</c:v>
                </c:pt>
                <c:pt idx="22">
                  <c:v>-3.6317304287592167</c:v>
                </c:pt>
                <c:pt idx="23">
                  <c:v>-3.8933417545462574</c:v>
                </c:pt>
                <c:pt idx="24">
                  <c:v>-3.6463157316632495</c:v>
                </c:pt>
                <c:pt idx="25">
                  <c:v>-3.5405590108432139</c:v>
                </c:pt>
                <c:pt idx="26">
                  <c:v>-3.5766218840280204</c:v>
                </c:pt>
                <c:pt idx="27">
                  <c:v>-3.5573601304908555</c:v>
                </c:pt>
                <c:pt idx="28">
                  <c:v>-3.6971055713823127</c:v>
                </c:pt>
                <c:pt idx="29">
                  <c:v>-3.8554020720145923</c:v>
                </c:pt>
                <c:pt idx="30">
                  <c:v>-3.9007660066356933</c:v>
                </c:pt>
                <c:pt idx="31">
                  <c:v>-3.8619714540147281</c:v>
                </c:pt>
                <c:pt idx="32">
                  <c:v>-3.7429290184920472</c:v>
                </c:pt>
                <c:pt idx="33">
                  <c:v>-3.7891815255902621</c:v>
                </c:pt>
                <c:pt idx="34">
                  <c:v>-3.5163834315212537</c:v>
                </c:pt>
                <c:pt idx="35">
                  <c:v>-3.3543112488155584</c:v>
                </c:pt>
                <c:pt idx="38">
                  <c:v>-5.4017912280843507</c:v>
                </c:pt>
                <c:pt idx="39">
                  <c:v>-5.3101833477944931</c:v>
                </c:pt>
                <c:pt idx="40">
                  <c:v>-4.9538289811933431</c:v>
                </c:pt>
                <c:pt idx="41">
                  <c:v>-5.737014474971768</c:v>
                </c:pt>
                <c:pt idx="42">
                  <c:v>-5.911898717429235</c:v>
                </c:pt>
                <c:pt idx="43">
                  <c:v>-5.8334859038357578</c:v>
                </c:pt>
                <c:pt idx="44">
                  <c:v>-5.9921293298270886</c:v>
                </c:pt>
                <c:pt idx="45">
                  <c:v>-5.8808870536335105</c:v>
                </c:pt>
                <c:pt idx="46">
                  <c:v>-6.3710951801155682</c:v>
                </c:pt>
                <c:pt idx="47">
                  <c:v>-6.0256817328785637</c:v>
                </c:pt>
                <c:pt idx="48">
                  <c:v>-5.9512712728279595</c:v>
                </c:pt>
                <c:pt idx="49">
                  <c:v>-5.694118396623959</c:v>
                </c:pt>
                <c:pt idx="50">
                  <c:v>-5.5570647277807508</c:v>
                </c:pt>
                <c:pt idx="51">
                  <c:v>-5.5217638541433889</c:v>
                </c:pt>
                <c:pt idx="52">
                  <c:v>-5.7116526934969913</c:v>
                </c:pt>
                <c:pt idx="53">
                  <c:v>-5.8476307625784756</c:v>
                </c:pt>
                <c:pt idx="54">
                  <c:v>-5.5593892586138116</c:v>
                </c:pt>
                <c:pt idx="55">
                  <c:v>-5.2573033948218448</c:v>
                </c:pt>
                <c:pt idx="56">
                  <c:v>-3.7726143041698954</c:v>
                </c:pt>
                <c:pt idx="57">
                  <c:v>-4.884710004811315</c:v>
                </c:pt>
                <c:pt idx="58">
                  <c:v>-5.4328706012494674</c:v>
                </c:pt>
                <c:pt idx="59">
                  <c:v>-5.6385443229459309</c:v>
                </c:pt>
                <c:pt idx="60">
                  <c:v>-6.9152804233336767</c:v>
                </c:pt>
                <c:pt idx="61">
                  <c:v>-5.7016529963122755</c:v>
                </c:pt>
                <c:pt idx="62">
                  <c:v>-4.8297131820737915</c:v>
                </c:pt>
                <c:pt idx="63">
                  <c:v>-4.2768742991222419</c:v>
                </c:pt>
                <c:pt idx="64">
                  <c:v>-5.6996988547656846</c:v>
                </c:pt>
                <c:pt idx="65">
                  <c:v>-5.4501538318966283</c:v>
                </c:pt>
                <c:pt idx="66">
                  <c:v>-5.818754096592814</c:v>
                </c:pt>
                <c:pt idx="67">
                  <c:v>-6.4632932548596713</c:v>
                </c:pt>
                <c:pt idx="68">
                  <c:v>-4.1502154842833283</c:v>
                </c:pt>
                <c:pt idx="69">
                  <c:v>-4.3987685792341118</c:v>
                </c:pt>
                <c:pt idx="70">
                  <c:v>-4.3817023493148781</c:v>
                </c:pt>
                <c:pt idx="71">
                  <c:v>-4.5022837648308442</c:v>
                </c:pt>
                <c:pt idx="72">
                  <c:v>-4.9991335962950112</c:v>
                </c:pt>
                <c:pt idx="75">
                  <c:v>-4.5529194926999379</c:v>
                </c:pt>
                <c:pt idx="76">
                  <c:v>-4.4827771170036623</c:v>
                </c:pt>
                <c:pt idx="77">
                  <c:v>-4.8606633813424232</c:v>
                </c:pt>
                <c:pt idx="78">
                  <c:v>-5.0290974505001893</c:v>
                </c:pt>
                <c:pt idx="79">
                  <c:v>-4.8140795470635069</c:v>
                </c:pt>
                <c:pt idx="80">
                  <c:v>-5.0996812027813503</c:v>
                </c:pt>
                <c:pt idx="81">
                  <c:v>-4.7748008394821655</c:v>
                </c:pt>
                <c:pt idx="82">
                  <c:v>-4.887971036076431</c:v>
                </c:pt>
                <c:pt idx="83">
                  <c:v>-4.9399911375366932</c:v>
                </c:pt>
                <c:pt idx="84">
                  <c:v>-4.8189018256941614</c:v>
                </c:pt>
                <c:pt idx="85">
                  <c:v>-5.0223091730022675</c:v>
                </c:pt>
                <c:pt idx="86">
                  <c:v>-4.8191773757181293</c:v>
                </c:pt>
                <c:pt idx="87">
                  <c:v>-4.8862912759987909</c:v>
                </c:pt>
                <c:pt idx="88">
                  <c:v>-4.8464682427235175</c:v>
                </c:pt>
                <c:pt idx="89">
                  <c:v>-4.7094003490855858</c:v>
                </c:pt>
                <c:pt idx="90">
                  <c:v>-4.6627311500123385</c:v>
                </c:pt>
                <c:pt idx="91">
                  <c:v>-4.434691126491721</c:v>
                </c:pt>
                <c:pt idx="92">
                  <c:v>-4.2372066314550354</c:v>
                </c:pt>
                <c:pt idx="93">
                  <c:v>-4.2032485909011452</c:v>
                </c:pt>
                <c:pt idx="94">
                  <c:v>-4.2819909928446043</c:v>
                </c:pt>
                <c:pt idx="95">
                  <c:v>-4.6143157495435414</c:v>
                </c:pt>
                <c:pt idx="96">
                  <c:v>-4.6388618918759699</c:v>
                </c:pt>
                <c:pt idx="97">
                  <c:v>-4.7286293220914493</c:v>
                </c:pt>
                <c:pt idx="98">
                  <c:v>-4.783857537355038</c:v>
                </c:pt>
                <c:pt idx="99">
                  <c:v>-4.7049592471718915</c:v>
                </c:pt>
                <c:pt idx="100">
                  <c:v>-4.7000559028881437</c:v>
                </c:pt>
                <c:pt idx="101">
                  <c:v>-4.3926927292427269</c:v>
                </c:pt>
                <c:pt idx="102">
                  <c:v>-4.2711467976681385</c:v>
                </c:pt>
                <c:pt idx="103">
                  <c:v>-4.046646029866988</c:v>
                </c:pt>
                <c:pt idx="104">
                  <c:v>-4.3126419419141895</c:v>
                </c:pt>
                <c:pt idx="105">
                  <c:v>-4.2428730059076649</c:v>
                </c:pt>
                <c:pt idx="106">
                  <c:v>-4.0916560374772875</c:v>
                </c:pt>
                <c:pt idx="107">
                  <c:v>-3.8300107845965119</c:v>
                </c:pt>
                <c:pt idx="108">
                  <c:v>-3.7266338640584555</c:v>
                </c:pt>
                <c:pt idx="109">
                  <c:v>-3.8473674014879053</c:v>
                </c:pt>
                <c:pt idx="112">
                  <c:v>-3.0552711814680795</c:v>
                </c:pt>
                <c:pt idx="113">
                  <c:v>-3.1995409172296423</c:v>
                </c:pt>
                <c:pt idx="114">
                  <c:v>-3.108078865703058</c:v>
                </c:pt>
                <c:pt idx="115">
                  <c:v>-3.0971006413751274</c:v>
                </c:pt>
                <c:pt idx="116">
                  <c:v>-3.0351789619997103</c:v>
                </c:pt>
                <c:pt idx="117">
                  <c:v>-2.7783870555653305</c:v>
                </c:pt>
                <c:pt idx="118">
                  <c:v>-2.6541463966512047</c:v>
                </c:pt>
                <c:pt idx="119">
                  <c:v>-2.4359583994425638</c:v>
                </c:pt>
                <c:pt idx="120">
                  <c:v>-2.3388308632771038</c:v>
                </c:pt>
                <c:pt idx="121">
                  <c:v>-2.1616014130383867</c:v>
                </c:pt>
                <c:pt idx="122">
                  <c:v>-2.054312507365692</c:v>
                </c:pt>
                <c:pt idx="123">
                  <c:v>-1.9247683210782955</c:v>
                </c:pt>
                <c:pt idx="124">
                  <c:v>-2.096993595916059</c:v>
                </c:pt>
                <c:pt idx="125">
                  <c:v>-2.3339308086852268</c:v>
                </c:pt>
                <c:pt idx="126">
                  <c:v>-2.5533918253798418</c:v>
                </c:pt>
                <c:pt idx="127">
                  <c:v>-2.8728416933287502</c:v>
                </c:pt>
                <c:pt idx="128">
                  <c:v>-2.4579085918826764</c:v>
                </c:pt>
                <c:pt idx="129">
                  <c:v>-2.0217747738183705</c:v>
                </c:pt>
                <c:pt idx="130">
                  <c:v>-1.691461830098548</c:v>
                </c:pt>
                <c:pt idx="131">
                  <c:v>-1.328977975118903</c:v>
                </c:pt>
                <c:pt idx="132">
                  <c:v>-1.8290199446210773</c:v>
                </c:pt>
                <c:pt idx="133">
                  <c:v>-2.5029710062350436</c:v>
                </c:pt>
                <c:pt idx="134">
                  <c:v>-2.9686479980245672</c:v>
                </c:pt>
                <c:pt idx="135">
                  <c:v>-3.3720119380266165</c:v>
                </c:pt>
                <c:pt idx="136">
                  <c:v>-3.3582503168842681</c:v>
                </c:pt>
                <c:pt idx="137">
                  <c:v>-3.2638130751017282</c:v>
                </c:pt>
                <c:pt idx="138">
                  <c:v>-3.1652668068841794</c:v>
                </c:pt>
                <c:pt idx="139">
                  <c:v>-3.2794494616154628</c:v>
                </c:pt>
                <c:pt idx="140">
                  <c:v>-3.0721434746483349</c:v>
                </c:pt>
                <c:pt idx="141">
                  <c:v>-2.8341834735497744</c:v>
                </c:pt>
                <c:pt idx="142">
                  <c:v>-2.7486941653198418</c:v>
                </c:pt>
                <c:pt idx="143">
                  <c:v>-2.5789361928881562</c:v>
                </c:pt>
                <c:pt idx="144">
                  <c:v>-2.6686510707402809</c:v>
                </c:pt>
                <c:pt idx="145">
                  <c:v>-2.7627451642729262</c:v>
                </c:pt>
                <c:pt idx="146">
                  <c:v>-2.7647139435580068</c:v>
                </c:pt>
                <c:pt idx="149">
                  <c:v>-2.0181078028620005</c:v>
                </c:pt>
                <c:pt idx="150">
                  <c:v>-2.0809235140143083</c:v>
                </c:pt>
                <c:pt idx="151">
                  <c:v>-2.3255279420828794</c:v>
                </c:pt>
                <c:pt idx="152">
                  <c:v>-2.1202677126805298</c:v>
                </c:pt>
                <c:pt idx="153">
                  <c:v>-2.4316097007649069</c:v>
                </c:pt>
                <c:pt idx="154">
                  <c:v>-2.7348451827295657</c:v>
                </c:pt>
                <c:pt idx="155">
                  <c:v>-2.507569760812165</c:v>
                </c:pt>
                <c:pt idx="156">
                  <c:v>-2.2936992164711874</c:v>
                </c:pt>
                <c:pt idx="157">
                  <c:v>-2.35395645738088</c:v>
                </c:pt>
                <c:pt idx="158">
                  <c:v>-1.942886484534136</c:v>
                </c:pt>
                <c:pt idx="159">
                  <c:v>-2.3034146522486778</c:v>
                </c:pt>
                <c:pt idx="160">
                  <c:v>-2.464452493963265</c:v>
                </c:pt>
                <c:pt idx="161">
                  <c:v>-2.0648534587844192</c:v>
                </c:pt>
                <c:pt idx="162">
                  <c:v>-1.9850496285727743</c:v>
                </c:pt>
                <c:pt idx="163">
                  <c:v>-1.8989840531164179</c:v>
                </c:pt>
                <c:pt idx="164">
                  <c:v>-2.0028126515916851</c:v>
                </c:pt>
                <c:pt idx="165">
                  <c:v>-1.9463116464302381</c:v>
                </c:pt>
                <c:pt idx="166">
                  <c:v>-1.7690096975507437</c:v>
                </c:pt>
                <c:pt idx="167">
                  <c:v>-1.9761576717493896</c:v>
                </c:pt>
                <c:pt idx="168">
                  <c:v>-2.1478819045204749</c:v>
                </c:pt>
                <c:pt idx="169">
                  <c:v>-2.5316836804162213</c:v>
                </c:pt>
                <c:pt idx="170">
                  <c:v>-2.7516695763916386</c:v>
                </c:pt>
                <c:pt idx="171">
                  <c:v>-2.6072861180964106</c:v>
                </c:pt>
                <c:pt idx="172">
                  <c:v>-2.7036203861205443</c:v>
                </c:pt>
                <c:pt idx="173">
                  <c:v>-3.220336943924222</c:v>
                </c:pt>
                <c:pt idx="174">
                  <c:v>-3.4941946971353928</c:v>
                </c:pt>
                <c:pt idx="175">
                  <c:v>-3.9327239839403734</c:v>
                </c:pt>
                <c:pt idx="176">
                  <c:v>-3.7750910547449577</c:v>
                </c:pt>
                <c:pt idx="177">
                  <c:v>-3.6023275386932578</c:v>
                </c:pt>
                <c:pt idx="178">
                  <c:v>-3.3663588534155591</c:v>
                </c:pt>
                <c:pt idx="179">
                  <c:v>-3.1354410002152866</c:v>
                </c:pt>
                <c:pt idx="180">
                  <c:v>-3.1822775095530638</c:v>
                </c:pt>
                <c:pt idx="181">
                  <c:v>-3.2386821550412956</c:v>
                </c:pt>
                <c:pt idx="182">
                  <c:v>-3.2638520731449137</c:v>
                </c:pt>
                <c:pt idx="183">
                  <c:v>-3.1841351579261552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D-4CE9-BCC9-15C23BF6E24D}"/>
            </c:ext>
          </c:extLst>
        </c:ser>
        <c:ser>
          <c:idx val="2"/>
          <c:order val="2"/>
          <c:tx>
            <c:strRef>
              <c:f>'33. ábra'!$B$8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'33. ábra'!$C$4:$GD$5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'33. ábra'!$C$8:$GD$8</c:f>
              <c:numCache>
                <c:formatCode>0.0</c:formatCode>
                <c:ptCount val="184"/>
                <c:pt idx="0">
                  <c:v>4.0044236483257984</c:v>
                </c:pt>
                <c:pt idx="1">
                  <c:v>2.8024940397954321</c:v>
                </c:pt>
                <c:pt idx="2">
                  <c:v>1.9292723196149002</c:v>
                </c:pt>
                <c:pt idx="3">
                  <c:v>-0.49690222262689793</c:v>
                </c:pt>
                <c:pt idx="4">
                  <c:v>-0.21686619340022753</c:v>
                </c:pt>
                <c:pt idx="5">
                  <c:v>0.28058453520552562</c:v>
                </c:pt>
                <c:pt idx="6">
                  <c:v>0.48035261631143039</c:v>
                </c:pt>
                <c:pt idx="7">
                  <c:v>0.89751857920765454</c:v>
                </c:pt>
                <c:pt idx="8">
                  <c:v>1.3168176029488288</c:v>
                </c:pt>
                <c:pt idx="9">
                  <c:v>1.4766633110425362</c:v>
                </c:pt>
                <c:pt idx="10">
                  <c:v>2.1304535618972711</c:v>
                </c:pt>
                <c:pt idx="11">
                  <c:v>2.7318854075247208</c:v>
                </c:pt>
                <c:pt idx="12">
                  <c:v>2.1388512371114006</c:v>
                </c:pt>
                <c:pt idx="13">
                  <c:v>2.0256540563242527</c:v>
                </c:pt>
                <c:pt idx="14">
                  <c:v>1.5696645245581717</c:v>
                </c:pt>
                <c:pt idx="15">
                  <c:v>2.0102135903491072</c:v>
                </c:pt>
                <c:pt idx="16">
                  <c:v>2.2814906717734074</c:v>
                </c:pt>
                <c:pt idx="17">
                  <c:v>2.3750866900238519</c:v>
                </c:pt>
                <c:pt idx="18">
                  <c:v>2.8450615049525574</c:v>
                </c:pt>
                <c:pt idx="19">
                  <c:v>2.3941086376103824</c:v>
                </c:pt>
                <c:pt idx="20">
                  <c:v>2.4295515936005683</c:v>
                </c:pt>
                <c:pt idx="21">
                  <c:v>1.9644335761908622</c:v>
                </c:pt>
                <c:pt idx="22">
                  <c:v>1.7592125619972809</c:v>
                </c:pt>
                <c:pt idx="23">
                  <c:v>2.0596240522345028</c:v>
                </c:pt>
                <c:pt idx="24">
                  <c:v>2.7650205331077866</c:v>
                </c:pt>
                <c:pt idx="25">
                  <c:v>3.0221364457456659</c:v>
                </c:pt>
                <c:pt idx="26">
                  <c:v>2.6259692641383561</c:v>
                </c:pt>
                <c:pt idx="27">
                  <c:v>1.5707443227864906</c:v>
                </c:pt>
                <c:pt idx="28">
                  <c:v>0.75846141072208306</c:v>
                </c:pt>
                <c:pt idx="29">
                  <c:v>0.55096386482354387</c:v>
                </c:pt>
                <c:pt idx="30">
                  <c:v>0.51835910767622773</c:v>
                </c:pt>
                <c:pt idx="31">
                  <c:v>0.4670031980200825</c:v>
                </c:pt>
                <c:pt idx="32">
                  <c:v>0.55407767189472257</c:v>
                </c:pt>
                <c:pt idx="33">
                  <c:v>0.37640106543052854</c:v>
                </c:pt>
                <c:pt idx="34">
                  <c:v>0.36952789140902226</c:v>
                </c:pt>
                <c:pt idx="35">
                  <c:v>0.37013426208013256</c:v>
                </c:pt>
                <c:pt idx="38">
                  <c:v>2.0868418956682939</c:v>
                </c:pt>
                <c:pt idx="39">
                  <c:v>1.2928617971791074</c:v>
                </c:pt>
                <c:pt idx="40">
                  <c:v>1.2529314932575655</c:v>
                </c:pt>
                <c:pt idx="41">
                  <c:v>1.0239266019402302</c:v>
                </c:pt>
                <c:pt idx="42">
                  <c:v>0.33766369798256285</c:v>
                </c:pt>
                <c:pt idx="43">
                  <c:v>8.3549227345170674E-2</c:v>
                </c:pt>
                <c:pt idx="44">
                  <c:v>-0.10966208008167927</c:v>
                </c:pt>
                <c:pt idx="45">
                  <c:v>0.66984791133117927</c:v>
                </c:pt>
                <c:pt idx="46">
                  <c:v>0.62756011859388294</c:v>
                </c:pt>
                <c:pt idx="47">
                  <c:v>0.5731196063759616</c:v>
                </c:pt>
                <c:pt idx="48">
                  <c:v>0.67430135230088384</c:v>
                </c:pt>
                <c:pt idx="49">
                  <c:v>0.50483211849125653</c:v>
                </c:pt>
                <c:pt idx="50">
                  <c:v>0.24836662906055881</c:v>
                </c:pt>
                <c:pt idx="51">
                  <c:v>0.67765078638376097</c:v>
                </c:pt>
                <c:pt idx="52">
                  <c:v>0.56076604504194627</c:v>
                </c:pt>
                <c:pt idx="53">
                  <c:v>0.5514831680380371</c:v>
                </c:pt>
                <c:pt idx="54">
                  <c:v>1.0827503722157461</c:v>
                </c:pt>
                <c:pt idx="55">
                  <c:v>1.1345931704256185</c:v>
                </c:pt>
                <c:pt idx="56">
                  <c:v>1.3043933792862801</c:v>
                </c:pt>
                <c:pt idx="57">
                  <c:v>1.1445482356999559</c:v>
                </c:pt>
                <c:pt idx="58">
                  <c:v>0.73140986698341615</c:v>
                </c:pt>
                <c:pt idx="59">
                  <c:v>0.94117647058823539</c:v>
                </c:pt>
                <c:pt idx="60">
                  <c:v>1.3060169377085868</c:v>
                </c:pt>
                <c:pt idx="61">
                  <c:v>1.6654688432519746</c:v>
                </c:pt>
                <c:pt idx="62">
                  <c:v>1.399971083995537</c:v>
                </c:pt>
                <c:pt idx="63">
                  <c:v>1.1759734225652991</c:v>
                </c:pt>
                <c:pt idx="64">
                  <c:v>0.79754483635557472</c:v>
                </c:pt>
                <c:pt idx="65">
                  <c:v>0.32281878703610484</c:v>
                </c:pt>
                <c:pt idx="66">
                  <c:v>0.56716221749306217</c:v>
                </c:pt>
                <c:pt idx="67">
                  <c:v>0.89112023704997234</c:v>
                </c:pt>
                <c:pt idx="68">
                  <c:v>0.66830617125660907</c:v>
                </c:pt>
                <c:pt idx="69">
                  <c:v>0.83272150921517396</c:v>
                </c:pt>
                <c:pt idx="70">
                  <c:v>0.8751457101171497</c:v>
                </c:pt>
                <c:pt idx="71">
                  <c:v>0.58379075175061179</c:v>
                </c:pt>
                <c:pt idx="72">
                  <c:v>0.70536939887364358</c:v>
                </c:pt>
                <c:pt idx="75">
                  <c:v>3.5766394309324943</c:v>
                </c:pt>
                <c:pt idx="76">
                  <c:v>3.4878378693532963</c:v>
                </c:pt>
                <c:pt idx="77">
                  <c:v>2.2276619442466652</c:v>
                </c:pt>
                <c:pt idx="78">
                  <c:v>1.9838511722236052</c:v>
                </c:pt>
                <c:pt idx="79">
                  <c:v>2.0345838639079314</c:v>
                </c:pt>
                <c:pt idx="80">
                  <c:v>1.7474536956216185</c:v>
                </c:pt>
                <c:pt idx="81">
                  <c:v>1.9247208341287945</c:v>
                </c:pt>
                <c:pt idx="82">
                  <c:v>2.0170177751955181</c:v>
                </c:pt>
                <c:pt idx="83">
                  <c:v>2.0083673303805658</c:v>
                </c:pt>
                <c:pt idx="84">
                  <c:v>2.2844466550690949</c:v>
                </c:pt>
                <c:pt idx="85">
                  <c:v>2.4129110604406603</c:v>
                </c:pt>
                <c:pt idx="86">
                  <c:v>2.4076135256724434</c:v>
                </c:pt>
                <c:pt idx="87">
                  <c:v>2.1646097758812739</c:v>
                </c:pt>
                <c:pt idx="88">
                  <c:v>2.2637027196911039</c:v>
                </c:pt>
                <c:pt idx="89">
                  <c:v>2.2800515736765323</c:v>
                </c:pt>
                <c:pt idx="90">
                  <c:v>2.4023129532400973</c:v>
                </c:pt>
                <c:pt idx="91">
                  <c:v>2.5671960268371503</c:v>
                </c:pt>
                <c:pt idx="92">
                  <c:v>2.8066005590891541</c:v>
                </c:pt>
                <c:pt idx="93">
                  <c:v>2.9910998176097028</c:v>
                </c:pt>
                <c:pt idx="94">
                  <c:v>2.8077491778422319</c:v>
                </c:pt>
                <c:pt idx="95">
                  <c:v>2.3903626073302626</c:v>
                </c:pt>
                <c:pt idx="96">
                  <c:v>2.0842376680074612</c:v>
                </c:pt>
                <c:pt idx="97">
                  <c:v>1.9519250697840551</c:v>
                </c:pt>
                <c:pt idx="98">
                  <c:v>1.0107142471053139</c:v>
                </c:pt>
                <c:pt idx="99">
                  <c:v>0.83834769786519014</c:v>
                </c:pt>
                <c:pt idx="100">
                  <c:v>0.24719634020918943</c:v>
                </c:pt>
                <c:pt idx="101">
                  <c:v>-0.14393925509673255</c:v>
                </c:pt>
                <c:pt idx="102">
                  <c:v>9.3493994413344425E-2</c:v>
                </c:pt>
                <c:pt idx="103">
                  <c:v>-0.33113975427012643</c:v>
                </c:pt>
                <c:pt idx="104">
                  <c:v>-0.17148726290921165</c:v>
                </c:pt>
                <c:pt idx="105">
                  <c:v>-4.4201195226823121E-2</c:v>
                </c:pt>
                <c:pt idx="106">
                  <c:v>0.15253530818608382</c:v>
                </c:pt>
                <c:pt idx="107">
                  <c:v>0.38380969714646729</c:v>
                </c:pt>
                <c:pt idx="108">
                  <c:v>0.66885526795525263</c:v>
                </c:pt>
                <c:pt idx="109">
                  <c:v>0.57212642890966525</c:v>
                </c:pt>
                <c:pt idx="112">
                  <c:v>4.1086038050697118</c:v>
                </c:pt>
                <c:pt idx="113">
                  <c:v>3.7312789543552523</c:v>
                </c:pt>
                <c:pt idx="114">
                  <c:v>2.6416026911519523</c:v>
                </c:pt>
                <c:pt idx="115">
                  <c:v>1.4306279595449727</c:v>
                </c:pt>
                <c:pt idx="116">
                  <c:v>5.6840380769694276E-2</c:v>
                </c:pt>
                <c:pt idx="117">
                  <c:v>-8.7736001407632783E-2</c:v>
                </c:pt>
                <c:pt idx="118">
                  <c:v>-0.18851858688467954</c:v>
                </c:pt>
                <c:pt idx="119">
                  <c:v>-0.53719144448472489</c:v>
                </c:pt>
                <c:pt idx="120">
                  <c:v>-0.41411473974409885</c:v>
                </c:pt>
                <c:pt idx="121">
                  <c:v>-0.31635699327184441</c:v>
                </c:pt>
                <c:pt idx="122">
                  <c:v>-0.20955042622803627</c:v>
                </c:pt>
                <c:pt idx="123">
                  <c:v>0.21943865354834841</c:v>
                </c:pt>
                <c:pt idx="124">
                  <c:v>-0.13875879115000581</c:v>
                </c:pt>
                <c:pt idx="125">
                  <c:v>-6.3344617380165946E-2</c:v>
                </c:pt>
                <c:pt idx="126">
                  <c:v>1.6263642199871774E-2</c:v>
                </c:pt>
                <c:pt idx="127">
                  <c:v>0.19270736931172167</c:v>
                </c:pt>
                <c:pt idx="128">
                  <c:v>0.85178283435320445</c:v>
                </c:pt>
                <c:pt idx="129">
                  <c:v>0.80907450241113865</c:v>
                </c:pt>
                <c:pt idx="130">
                  <c:v>0.77681792676448191</c:v>
                </c:pt>
                <c:pt idx="131">
                  <c:v>0.60919883885386672</c:v>
                </c:pt>
                <c:pt idx="132">
                  <c:v>0.25479356038481088</c:v>
                </c:pt>
                <c:pt idx="133">
                  <c:v>0.98989450892929842</c:v>
                </c:pt>
                <c:pt idx="134">
                  <c:v>0.85925339427584313</c:v>
                </c:pt>
                <c:pt idx="135">
                  <c:v>0.17703038155196332</c:v>
                </c:pt>
                <c:pt idx="136">
                  <c:v>4.4821653196073154E-2</c:v>
                </c:pt>
                <c:pt idx="137">
                  <c:v>-0.36797058503825725</c:v>
                </c:pt>
                <c:pt idx="138">
                  <c:v>-0.3000691826171033</c:v>
                </c:pt>
                <c:pt idx="139">
                  <c:v>0.84395659496078612</c:v>
                </c:pt>
                <c:pt idx="140">
                  <c:v>0.81433613863269738</c:v>
                </c:pt>
                <c:pt idx="141">
                  <c:v>0.86541202448197141</c:v>
                </c:pt>
                <c:pt idx="142">
                  <c:v>1.02567834807312</c:v>
                </c:pt>
                <c:pt idx="143">
                  <c:v>1.2067306166911678</c:v>
                </c:pt>
                <c:pt idx="144">
                  <c:v>1.0927256694371181</c:v>
                </c:pt>
                <c:pt idx="145">
                  <c:v>1.583458565107037</c:v>
                </c:pt>
                <c:pt idx="146">
                  <c:v>1.4584689463143898</c:v>
                </c:pt>
                <c:pt idx="149">
                  <c:v>3.5393990542737646</c:v>
                </c:pt>
                <c:pt idx="150">
                  <c:v>3.2047797786488079</c:v>
                </c:pt>
                <c:pt idx="151">
                  <c:v>2.7760320675707799</c:v>
                </c:pt>
                <c:pt idx="152">
                  <c:v>1.9871875242547448</c:v>
                </c:pt>
                <c:pt idx="153">
                  <c:v>2.0795855766386215</c:v>
                </c:pt>
                <c:pt idx="154">
                  <c:v>2.3227303549934497</c:v>
                </c:pt>
                <c:pt idx="155">
                  <c:v>2.3430001162449554</c:v>
                </c:pt>
                <c:pt idx="156">
                  <c:v>2.8172872691877537</c:v>
                </c:pt>
                <c:pt idx="157">
                  <c:v>3.0606771476027888</c:v>
                </c:pt>
                <c:pt idx="158">
                  <c:v>3.0078673473955333</c:v>
                </c:pt>
                <c:pt idx="159">
                  <c:v>2.87460451746492</c:v>
                </c:pt>
                <c:pt idx="160">
                  <c:v>2.672410072169233</c:v>
                </c:pt>
                <c:pt idx="161">
                  <c:v>2.6537631990026944</c:v>
                </c:pt>
                <c:pt idx="162">
                  <c:v>2.5504342995680562</c:v>
                </c:pt>
                <c:pt idx="163">
                  <c:v>2.6897329528001639</c:v>
                </c:pt>
                <c:pt idx="164">
                  <c:v>2.507843826630292</c:v>
                </c:pt>
                <c:pt idx="165">
                  <c:v>2.9432340793395833</c:v>
                </c:pt>
                <c:pt idx="166">
                  <c:v>2.949639802043035</c:v>
                </c:pt>
                <c:pt idx="167">
                  <c:v>3.373808269077446</c:v>
                </c:pt>
                <c:pt idx="168">
                  <c:v>3.3745575040967655</c:v>
                </c:pt>
                <c:pt idx="169">
                  <c:v>3.2282011380645894</c:v>
                </c:pt>
                <c:pt idx="170">
                  <c:v>3.2675886925275233</c:v>
                </c:pt>
                <c:pt idx="171">
                  <c:v>3.0036529661115199</c:v>
                </c:pt>
                <c:pt idx="172">
                  <c:v>2.9583188414896595</c:v>
                </c:pt>
                <c:pt idx="173">
                  <c:v>3.2467647047028585</c:v>
                </c:pt>
                <c:pt idx="174">
                  <c:v>3.0452425473712097</c:v>
                </c:pt>
                <c:pt idx="175">
                  <c:v>3.1551291218384687</c:v>
                </c:pt>
                <c:pt idx="176">
                  <c:v>3.2847826287485353</c:v>
                </c:pt>
                <c:pt idx="177">
                  <c:v>3.0512035904411561</c:v>
                </c:pt>
                <c:pt idx="178">
                  <c:v>3.3619103012532965</c:v>
                </c:pt>
                <c:pt idx="179">
                  <c:v>3.2683082004929109</c:v>
                </c:pt>
                <c:pt idx="180">
                  <c:v>4.1300265400574725</c:v>
                </c:pt>
                <c:pt idx="181">
                  <c:v>4.1638034988214052</c:v>
                </c:pt>
                <c:pt idx="182">
                  <c:v>3.7109385365945697</c:v>
                </c:pt>
                <c:pt idx="183">
                  <c:v>3.267597631935963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FD-4CE9-BCC9-15C23BF6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'33. ábra'!$B$9</c:f>
              <c:strCache>
                <c:ptCount val="1"/>
                <c:pt idx="0">
                  <c:v>Külső fin. képesség (reálgazdasági)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68FD-4CE9-BCC9-15C23BF6E24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68FD-4CE9-BCC9-15C23BF6E24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68FD-4CE9-BCC9-15C23BF6E24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68FD-4CE9-BCC9-15C23BF6E24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68FD-4CE9-BCC9-15C23BF6E24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68FD-4CE9-BCC9-15C23BF6E24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68FD-4CE9-BCC9-15C23BF6E24D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A-68FD-4CE9-BCC9-15C23BF6E24D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68FD-4CE9-BCC9-15C23BF6E24D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68FD-4CE9-BCC9-15C23BF6E24D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D-68FD-4CE9-BCC9-15C23BF6E24D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E-68FD-4CE9-BCC9-15C23BF6E24D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68FD-4CE9-BCC9-15C23BF6E24D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0-68FD-4CE9-BCC9-15C23BF6E24D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1-68FD-4CE9-BCC9-15C23BF6E24D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2-68FD-4CE9-BCC9-15C23BF6E24D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3-68FD-4CE9-BCC9-15C23BF6E24D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68FD-4CE9-BCC9-15C23BF6E24D}"/>
              </c:ext>
            </c:extLst>
          </c:dPt>
          <c:cat>
            <c:multiLvlStrRef>
              <c:f>'33. ábra'!$C$4:$GD$5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'33. ábra'!$C$9:$GD$9</c:f>
              <c:numCache>
                <c:formatCode>0.0</c:formatCode>
                <c:ptCount val="184"/>
                <c:pt idx="0">
                  <c:v>6.1530798049160884</c:v>
                </c:pt>
                <c:pt idx="1">
                  <c:v>6.2025050744836117</c:v>
                </c:pt>
                <c:pt idx="2">
                  <c:v>6.2323745929865701</c:v>
                </c:pt>
                <c:pt idx="3">
                  <c:v>4.2935479964237002</c:v>
                </c:pt>
                <c:pt idx="4">
                  <c:v>3.5808172345811142</c:v>
                </c:pt>
                <c:pt idx="5">
                  <c:v>3.4009916810337515</c:v>
                </c:pt>
                <c:pt idx="6">
                  <c:v>2.6901516027860364</c:v>
                </c:pt>
                <c:pt idx="7">
                  <c:v>2.5816022202307187</c:v>
                </c:pt>
                <c:pt idx="8">
                  <c:v>2.9675154876603242</c:v>
                </c:pt>
                <c:pt idx="9">
                  <c:v>2.5967792639187284</c:v>
                </c:pt>
                <c:pt idx="10">
                  <c:v>2.202760349438047</c:v>
                </c:pt>
                <c:pt idx="11">
                  <c:v>2.4409008140324628</c:v>
                </c:pt>
                <c:pt idx="12">
                  <c:v>1.7698000571757273</c:v>
                </c:pt>
                <c:pt idx="13">
                  <c:v>1.4598896021485479</c:v>
                </c:pt>
                <c:pt idx="14">
                  <c:v>1.2102887492567158</c:v>
                </c:pt>
                <c:pt idx="15">
                  <c:v>1.1596801478695951</c:v>
                </c:pt>
                <c:pt idx="16">
                  <c:v>1.1682861505820106</c:v>
                </c:pt>
                <c:pt idx="17">
                  <c:v>0.15365355355732513</c:v>
                </c:pt>
                <c:pt idx="18">
                  <c:v>0.94250023993646637</c:v>
                </c:pt>
                <c:pt idx="19">
                  <c:v>1.062972881737172</c:v>
                </c:pt>
                <c:pt idx="20">
                  <c:v>1.4651135708425089</c:v>
                </c:pt>
                <c:pt idx="21">
                  <c:v>1.5528702340820715</c:v>
                </c:pt>
                <c:pt idx="22">
                  <c:v>-0.23359488203149548</c:v>
                </c:pt>
                <c:pt idx="23">
                  <c:v>-1.7128356661050677</c:v>
                </c:pt>
                <c:pt idx="24">
                  <c:v>-2.4985850499822919</c:v>
                </c:pt>
                <c:pt idx="25">
                  <c:v>-3.1215528187440622</c:v>
                </c:pt>
                <c:pt idx="26">
                  <c:v>-5.011757331224767</c:v>
                </c:pt>
                <c:pt idx="27">
                  <c:v>-6.7159692219686118</c:v>
                </c:pt>
                <c:pt idx="28">
                  <c:v>-6.4015479096140826</c:v>
                </c:pt>
                <c:pt idx="29">
                  <c:v>-4.3095905948974487</c:v>
                </c:pt>
                <c:pt idx="30">
                  <c:v>-0.98217007986173721</c:v>
                </c:pt>
                <c:pt idx="31">
                  <c:v>1.2281011622928704</c:v>
                </c:pt>
                <c:pt idx="32">
                  <c:v>2.5537153325296105</c:v>
                </c:pt>
                <c:pt idx="33">
                  <c:v>2.6037707111549842</c:v>
                </c:pt>
                <c:pt idx="34">
                  <c:v>2.4525710972663819</c:v>
                </c:pt>
                <c:pt idx="35">
                  <c:v>2.6123634941094971</c:v>
                </c:pt>
                <c:pt idx="38">
                  <c:v>2.8682966018840328</c:v>
                </c:pt>
                <c:pt idx="39">
                  <c:v>2.9591740422371999</c:v>
                </c:pt>
                <c:pt idx="40">
                  <c:v>3.6558539665358767</c:v>
                </c:pt>
                <c:pt idx="41">
                  <c:v>2.8246039352765404</c:v>
                </c:pt>
                <c:pt idx="42">
                  <c:v>2.1796811903403377</c:v>
                </c:pt>
                <c:pt idx="43">
                  <c:v>1.9691586155347558</c:v>
                </c:pt>
                <c:pt idx="44">
                  <c:v>1.5373699272753438</c:v>
                </c:pt>
                <c:pt idx="45">
                  <c:v>2.3605566264595508</c:v>
                </c:pt>
                <c:pt idx="46">
                  <c:v>1.5049912611662193</c:v>
                </c:pt>
                <c:pt idx="47">
                  <c:v>1.5009518266350532</c:v>
                </c:pt>
                <c:pt idx="48">
                  <c:v>0.95455696286553882</c:v>
                </c:pt>
                <c:pt idx="49">
                  <c:v>0.8967141406868171</c:v>
                </c:pt>
                <c:pt idx="50">
                  <c:v>0.58871576527505587</c:v>
                </c:pt>
                <c:pt idx="51">
                  <c:v>1.2692326558642226</c:v>
                </c:pt>
                <c:pt idx="52">
                  <c:v>1.3355683285104729</c:v>
                </c:pt>
                <c:pt idx="53">
                  <c:v>0.78668733929422185</c:v>
                </c:pt>
                <c:pt idx="54">
                  <c:v>1.4722286117273193</c:v>
                </c:pt>
                <c:pt idx="55">
                  <c:v>0.8537413632052937</c:v>
                </c:pt>
                <c:pt idx="56">
                  <c:v>3.0995980428703307</c:v>
                </c:pt>
                <c:pt idx="57">
                  <c:v>2.9483827627840262</c:v>
                </c:pt>
                <c:pt idx="58">
                  <c:v>2.1132137060578309</c:v>
                </c:pt>
                <c:pt idx="59">
                  <c:v>2.1838613476250166</c:v>
                </c:pt>
                <c:pt idx="60">
                  <c:v>-0.48978780474916767</c:v>
                </c:pt>
                <c:pt idx="61">
                  <c:v>-0.37961996563756772</c:v>
                </c:pt>
                <c:pt idx="62">
                  <c:v>-0.77925124695397952</c:v>
                </c:pt>
                <c:pt idx="63">
                  <c:v>-1.5062397823844933</c:v>
                </c:pt>
                <c:pt idx="64">
                  <c:v>-3.3764648146132279</c:v>
                </c:pt>
                <c:pt idx="65">
                  <c:v>-4.0534905086190109</c:v>
                </c:pt>
                <c:pt idx="66">
                  <c:v>-3.4217439142954866</c:v>
                </c:pt>
                <c:pt idx="67">
                  <c:v>-2.4622767678972561</c:v>
                </c:pt>
                <c:pt idx="68">
                  <c:v>0.29074973972359136</c:v>
                </c:pt>
                <c:pt idx="69">
                  <c:v>1.4766020601404728</c:v>
                </c:pt>
                <c:pt idx="70">
                  <c:v>2.1639690803763556</c:v>
                </c:pt>
                <c:pt idx="71">
                  <c:v>2.2383557146723092</c:v>
                </c:pt>
                <c:pt idx="72">
                  <c:v>2.2927030501513603</c:v>
                </c:pt>
                <c:pt idx="75">
                  <c:v>1.2429610427351285</c:v>
                </c:pt>
                <c:pt idx="76">
                  <c:v>1.7932087968469403</c:v>
                </c:pt>
                <c:pt idx="77">
                  <c:v>0.37062680921759616</c:v>
                </c:pt>
                <c:pt idx="78">
                  <c:v>-9.9509445328971768E-2</c:v>
                </c:pt>
                <c:pt idx="79">
                  <c:v>6.5929320005498226E-2</c:v>
                </c:pt>
                <c:pt idx="80">
                  <c:v>-0.68486344360082363</c:v>
                </c:pt>
                <c:pt idx="81">
                  <c:v>0.11087252742783038</c:v>
                </c:pt>
                <c:pt idx="82">
                  <c:v>-5.322182742620063E-2</c:v>
                </c:pt>
                <c:pt idx="83">
                  <c:v>-0.35870092098885165</c:v>
                </c:pt>
                <c:pt idx="84">
                  <c:v>-5.7187601186350356E-2</c:v>
                </c:pt>
                <c:pt idx="85">
                  <c:v>-0.4340317027639804</c:v>
                </c:pt>
                <c:pt idx="86">
                  <c:v>-0.38627820089920428</c:v>
                </c:pt>
                <c:pt idx="87">
                  <c:v>-0.24648131381824978</c:v>
                </c:pt>
                <c:pt idx="88">
                  <c:v>2.8047783714599817E-2</c:v>
                </c:pt>
                <c:pt idx="89">
                  <c:v>0.54236386163675032</c:v>
                </c:pt>
                <c:pt idx="90">
                  <c:v>1.3846670097198199</c:v>
                </c:pt>
                <c:pt idx="91">
                  <c:v>1.8736566341847425</c:v>
                </c:pt>
                <c:pt idx="92">
                  <c:v>2.9128428714258039</c:v>
                </c:pt>
                <c:pt idx="93">
                  <c:v>3.7094885249067753</c:v>
                </c:pt>
                <c:pt idx="94">
                  <c:v>4.1220731728876565</c:v>
                </c:pt>
                <c:pt idx="95">
                  <c:v>3.6987357078840106</c:v>
                </c:pt>
                <c:pt idx="96">
                  <c:v>3.2231843158458937</c:v>
                </c:pt>
                <c:pt idx="97">
                  <c:v>1.9701284555785348</c:v>
                </c:pt>
                <c:pt idx="98">
                  <c:v>-0.55617511039163015</c:v>
                </c:pt>
                <c:pt idx="99">
                  <c:v>-1.7524956393633175</c:v>
                </c:pt>
                <c:pt idx="100">
                  <c:v>-2.7048732692987243</c:v>
                </c:pt>
                <c:pt idx="101">
                  <c:v>-2.7320262727909697</c:v>
                </c:pt>
                <c:pt idx="102">
                  <c:v>-2.065335714206868</c:v>
                </c:pt>
                <c:pt idx="103">
                  <c:v>-0.79921766431622876</c:v>
                </c:pt>
                <c:pt idx="104">
                  <c:v>5.2686446297771639E-3</c:v>
                </c:pt>
                <c:pt idx="105">
                  <c:v>1.0478526943403139</c:v>
                </c:pt>
                <c:pt idx="106">
                  <c:v>1.9517243805443463</c:v>
                </c:pt>
                <c:pt idx="107">
                  <c:v>2.2093761791010298</c:v>
                </c:pt>
                <c:pt idx="108">
                  <c:v>2.0169416001137934</c:v>
                </c:pt>
                <c:pt idx="109">
                  <c:v>1.1317297193642943</c:v>
                </c:pt>
                <c:pt idx="112">
                  <c:v>2.0997329840793149</c:v>
                </c:pt>
                <c:pt idx="113">
                  <c:v>2.3016942223054135</c:v>
                </c:pt>
                <c:pt idx="114">
                  <c:v>1.856806322633316</c:v>
                </c:pt>
                <c:pt idx="115">
                  <c:v>0.22898378490961341</c:v>
                </c:pt>
                <c:pt idx="116">
                  <c:v>-1.7588872430467906</c:v>
                </c:pt>
                <c:pt idx="117">
                  <c:v>-2.2207572773879738</c:v>
                </c:pt>
                <c:pt idx="118">
                  <c:v>-2.4450253362788121</c:v>
                </c:pt>
                <c:pt idx="119">
                  <c:v>-1.6831370850419727</c:v>
                </c:pt>
                <c:pt idx="120">
                  <c:v>-0.95225486985463015</c:v>
                </c:pt>
                <c:pt idx="121">
                  <c:v>-0.50349774985518869</c:v>
                </c:pt>
                <c:pt idx="122">
                  <c:v>-0.26971059144401233</c:v>
                </c:pt>
                <c:pt idx="123">
                  <c:v>-0.68168878038189629</c:v>
                </c:pt>
                <c:pt idx="124">
                  <c:v>-1.1340883733015421</c:v>
                </c:pt>
                <c:pt idx="125">
                  <c:v>-1.9609853271420352</c:v>
                </c:pt>
                <c:pt idx="126">
                  <c:v>-2.8337256580355232</c:v>
                </c:pt>
                <c:pt idx="127">
                  <c:v>-2.8168909807239748</c:v>
                </c:pt>
                <c:pt idx="128">
                  <c:v>-2.5052064514701846</c:v>
                </c:pt>
                <c:pt idx="129">
                  <c:v>-1.9329856832953192</c:v>
                </c:pt>
                <c:pt idx="130">
                  <c:v>-0.30072091946567897</c:v>
                </c:pt>
                <c:pt idx="131">
                  <c:v>0.28859019132617908</c:v>
                </c:pt>
                <c:pt idx="132">
                  <c:v>0.39034668131650707</c:v>
                </c:pt>
                <c:pt idx="133">
                  <c:v>2.1366825662982314E-3</c:v>
                </c:pt>
                <c:pt idx="134">
                  <c:v>-2.0538105563703217</c:v>
                </c:pt>
                <c:pt idx="135">
                  <c:v>-3.7725615658705038</c:v>
                </c:pt>
                <c:pt idx="136">
                  <c:v>-6.1561817734916078</c:v>
                </c:pt>
                <c:pt idx="137">
                  <c:v>-7.458375277064933</c:v>
                </c:pt>
                <c:pt idx="138">
                  <c:v>-7.9836925365199924</c:v>
                </c:pt>
                <c:pt idx="139">
                  <c:v>-8.4441985818695127</c:v>
                </c:pt>
                <c:pt idx="140">
                  <c:v>-6.6617527472673341</c:v>
                </c:pt>
                <c:pt idx="141">
                  <c:v>-4.3869129791135064</c:v>
                </c:pt>
                <c:pt idx="142">
                  <c:v>-2.6729038885598508</c:v>
                </c:pt>
                <c:pt idx="143">
                  <c:v>-0.3701627658561864</c:v>
                </c:pt>
                <c:pt idx="144">
                  <c:v>7.501366605352304E-2</c:v>
                </c:pt>
                <c:pt idx="145">
                  <c:v>0.29843523782515419</c:v>
                </c:pt>
                <c:pt idx="146">
                  <c:v>-9.2969511606394883E-2</c:v>
                </c:pt>
                <c:pt idx="149">
                  <c:v>0.58704528812381329</c:v>
                </c:pt>
                <c:pt idx="150">
                  <c:v>-8.6112234166646779E-3</c:v>
                </c:pt>
                <c:pt idx="151">
                  <c:v>-0.66365887014678271</c:v>
                </c:pt>
                <c:pt idx="152">
                  <c:v>-1.1918110010567604</c:v>
                </c:pt>
                <c:pt idx="153">
                  <c:v>-1.5654658090807398</c:v>
                </c:pt>
                <c:pt idx="154">
                  <c:v>-2.0612025366713067</c:v>
                </c:pt>
                <c:pt idx="155">
                  <c:v>-2.09429126557544</c:v>
                </c:pt>
                <c:pt idx="156">
                  <c:v>-1.9572104956117875</c:v>
                </c:pt>
                <c:pt idx="157">
                  <c:v>-2.0050616696111163</c:v>
                </c:pt>
                <c:pt idx="158">
                  <c:v>-1.8116354008508941</c:v>
                </c:pt>
                <c:pt idx="159">
                  <c:v>-2.670249934431014</c:v>
                </c:pt>
                <c:pt idx="160">
                  <c:v>-3.2898326300377452</c:v>
                </c:pt>
                <c:pt idx="161">
                  <c:v>-3.425474182421917</c:v>
                </c:pt>
                <c:pt idx="162">
                  <c:v>-3.4975772226749005</c:v>
                </c:pt>
                <c:pt idx="163">
                  <c:v>-3.5223812747009182</c:v>
                </c:pt>
                <c:pt idx="164">
                  <c:v>-3.7042888486375105</c:v>
                </c:pt>
                <c:pt idx="165">
                  <c:v>-3.2967211752357644</c:v>
                </c:pt>
                <c:pt idx="166">
                  <c:v>-3.324983852418987</c:v>
                </c:pt>
                <c:pt idx="167">
                  <c:v>-3.0107674153033175</c:v>
                </c:pt>
                <c:pt idx="168">
                  <c:v>-3.1702624645776938</c:v>
                </c:pt>
                <c:pt idx="169">
                  <c:v>-3.9196407587636499</c:v>
                </c:pt>
                <c:pt idx="170">
                  <c:v>-4.3349493664587673</c:v>
                </c:pt>
                <c:pt idx="171">
                  <c:v>-5.0027718698422667</c:v>
                </c:pt>
                <c:pt idx="172">
                  <c:v>-5.3995989924416605</c:v>
                </c:pt>
                <c:pt idx="173">
                  <c:v>-5.9678214943114138</c:v>
                </c:pt>
                <c:pt idx="174">
                  <c:v>-6.7119097274634418</c:v>
                </c:pt>
                <c:pt idx="175">
                  <c:v>-7.5503156681133641</c:v>
                </c:pt>
                <c:pt idx="176">
                  <c:v>-7.3892176139222041</c:v>
                </c:pt>
                <c:pt idx="177">
                  <c:v>-6.7865764032354257</c:v>
                </c:pt>
                <c:pt idx="178">
                  <c:v>-5.6166954826612709</c:v>
                </c:pt>
                <c:pt idx="179">
                  <c:v>-4.7267626995016281</c:v>
                </c:pt>
                <c:pt idx="180">
                  <c:v>-3.8951636883646952</c:v>
                </c:pt>
                <c:pt idx="181">
                  <c:v>-3.9865900731395461</c:v>
                </c:pt>
                <c:pt idx="182">
                  <c:v>-4.968754367518458</c:v>
                </c:pt>
                <c:pt idx="183">
                  <c:v>-5.7726242509048502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8FD-4CE9-BCC9-15C23BF6E24D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'33. ábra'!$C$4:$GD$5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'33. ábra'!$C$14:$FV$14</c:f>
              <c:numCache>
                <c:formatCode>General</c:formatCode>
                <c:ptCount val="176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D57-4D03-868C-8D2626FFD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9792"/>
        <c:crosses val="autoZero"/>
        <c:auto val="1"/>
        <c:lblAlgn val="ctr"/>
        <c:lblOffset val="100"/>
        <c:tickLblSkip val="1"/>
        <c:noMultiLvlLbl val="0"/>
      </c:catAx>
      <c:valAx>
        <c:axId val="123249792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24557571548005E-2"/>
              <c:y val="1.4012933520418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751736692027262"/>
              <c:y val="5.500616783550024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9277952727671217"/>
          <c:w val="0.99701180417236634"/>
          <c:h val="0.1072201376059012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006640928820914E-2"/>
          <c:y val="6.747119414724187E-2"/>
          <c:w val="0.86798671814235817"/>
          <c:h val="0.594788790591512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'33. ábra'!$A$6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'33.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'33. ábra'!$C$6:$GD$6</c:f>
              <c:numCache>
                <c:formatCode>0.0</c:formatCode>
                <c:ptCount val="184"/>
                <c:pt idx="0">
                  <c:v>7.3812748714785981</c:v>
                </c:pt>
                <c:pt idx="1">
                  <c:v>8.109546838240087</c:v>
                </c:pt>
                <c:pt idx="2">
                  <c:v>8.4604383473996521</c:v>
                </c:pt>
                <c:pt idx="3">
                  <c:v>8.2503382669971899</c:v>
                </c:pt>
                <c:pt idx="4">
                  <c:v>7.681470743790765</c:v>
                </c:pt>
                <c:pt idx="5">
                  <c:v>7.4695196358221612</c:v>
                </c:pt>
                <c:pt idx="6">
                  <c:v>6.7855216541608687</c:v>
                </c:pt>
                <c:pt idx="7">
                  <c:v>6.4615382979760678</c:v>
                </c:pt>
                <c:pt idx="8">
                  <c:v>6.2885939862379931</c:v>
                </c:pt>
                <c:pt idx="9">
                  <c:v>5.6390891004401702</c:v>
                </c:pt>
                <c:pt idx="10">
                  <c:v>4.5556959055745985</c:v>
                </c:pt>
                <c:pt idx="11">
                  <c:v>4.1092136680945606</c:v>
                </c:pt>
                <c:pt idx="12">
                  <c:v>3.6355751537630612</c:v>
                </c:pt>
                <c:pt idx="13">
                  <c:v>3.1451346060525589</c:v>
                </c:pt>
                <c:pt idx="14">
                  <c:v>2.9854982368578424</c:v>
                </c:pt>
                <c:pt idx="15">
                  <c:v>2.2218842392624878</c:v>
                </c:pt>
                <c:pt idx="16">
                  <c:v>2.1194435909058997</c:v>
                </c:pt>
                <c:pt idx="17">
                  <c:v>0.8985483138511543</c:v>
                </c:pt>
                <c:pt idx="18">
                  <c:v>1.3413899682018522</c:v>
                </c:pt>
                <c:pt idx="19">
                  <c:v>1.880855717361765</c:v>
                </c:pt>
                <c:pt idx="20">
                  <c:v>2.3203208444671208</c:v>
                </c:pt>
                <c:pt idx="21">
                  <c:v>3.0016749684666104</c:v>
                </c:pt>
                <c:pt idx="22">
                  <c:v>1.6389229847304403</c:v>
                </c:pt>
                <c:pt idx="23">
                  <c:v>0.12088203620668701</c:v>
                </c:pt>
                <c:pt idx="24">
                  <c:v>-1.617289851426829</c:v>
                </c:pt>
                <c:pt idx="25">
                  <c:v>-2.6031302536465137</c:v>
                </c:pt>
                <c:pt idx="26">
                  <c:v>-4.0611047113351022</c:v>
                </c:pt>
                <c:pt idx="27">
                  <c:v>-4.7293534142642466</c:v>
                </c:pt>
                <c:pt idx="28">
                  <c:v>-3.4629037489538521</c:v>
                </c:pt>
                <c:pt idx="29">
                  <c:v>-1.0051523877064004</c:v>
                </c:pt>
                <c:pt idx="30">
                  <c:v>2.4002368190977283</c:v>
                </c:pt>
                <c:pt idx="31">
                  <c:v>4.6230694182875158</c:v>
                </c:pt>
                <c:pt idx="32">
                  <c:v>5.7425666791269352</c:v>
                </c:pt>
                <c:pt idx="33">
                  <c:v>6.0165511713147177</c:v>
                </c:pt>
                <c:pt idx="34">
                  <c:v>5.5994266373786132</c:v>
                </c:pt>
                <c:pt idx="35">
                  <c:v>5.5965404808449231</c:v>
                </c:pt>
                <c:pt idx="38">
                  <c:v>6.1831305052445193</c:v>
                </c:pt>
                <c:pt idx="39">
                  <c:v>6.976381874689408</c:v>
                </c:pt>
                <c:pt idx="40">
                  <c:v>7.3566387047309796</c:v>
                </c:pt>
                <c:pt idx="41">
                  <c:v>7.5375801660901258</c:v>
                </c:pt>
                <c:pt idx="42">
                  <c:v>7.7539162097870094</c:v>
                </c:pt>
                <c:pt idx="43">
                  <c:v>7.7191492992828392</c:v>
                </c:pt>
                <c:pt idx="44">
                  <c:v>7.6393188976440003</c:v>
                </c:pt>
                <c:pt idx="45">
                  <c:v>7.5717480299934321</c:v>
                </c:pt>
                <c:pt idx="46">
                  <c:v>7.2486248717015034</c:v>
                </c:pt>
                <c:pt idx="47">
                  <c:v>6.9536103162492768</c:v>
                </c:pt>
                <c:pt idx="48">
                  <c:v>6.2315268833926147</c:v>
                </c:pt>
                <c:pt idx="49">
                  <c:v>6.0859535709985755</c:v>
                </c:pt>
                <c:pt idx="50">
                  <c:v>5.8974138639952471</c:v>
                </c:pt>
                <c:pt idx="51">
                  <c:v>6.1133911425773615</c:v>
                </c:pt>
                <c:pt idx="52">
                  <c:v>6.486543973322453</c:v>
                </c:pt>
                <c:pt idx="53">
                  <c:v>6.0829656996822825</c:v>
                </c:pt>
                <c:pt idx="54">
                  <c:v>5.9489541354826336</c:v>
                </c:pt>
                <c:pt idx="55">
                  <c:v>4.9764961531056811</c:v>
                </c:pt>
                <c:pt idx="56">
                  <c:v>5.5678189677539462</c:v>
                </c:pt>
                <c:pt idx="57">
                  <c:v>6.6885899216572717</c:v>
                </c:pt>
                <c:pt idx="58">
                  <c:v>6.8147197765829155</c:v>
                </c:pt>
                <c:pt idx="59">
                  <c:v>6.8812724207978571</c:v>
                </c:pt>
                <c:pt idx="60">
                  <c:v>5.119559555831783</c:v>
                </c:pt>
                <c:pt idx="61">
                  <c:v>3.6566454416961989</c:v>
                </c:pt>
                <c:pt idx="62">
                  <c:v>2.6505687918371126</c:v>
                </c:pt>
                <c:pt idx="63">
                  <c:v>1.5947361547087726</c:v>
                </c:pt>
                <c:pt idx="64">
                  <c:v>1.5257615336237855</c:v>
                </c:pt>
                <c:pt idx="65">
                  <c:v>1.0738793753076725</c:v>
                </c:pt>
                <c:pt idx="66">
                  <c:v>1.8298816642824285</c:v>
                </c:pt>
                <c:pt idx="67">
                  <c:v>3.1099288296227758</c:v>
                </c:pt>
                <c:pt idx="68">
                  <c:v>3.7726271267878939</c:v>
                </c:pt>
                <c:pt idx="69">
                  <c:v>5.0426176199043971</c:v>
                </c:pt>
                <c:pt idx="70">
                  <c:v>5.6704941121734009</c:v>
                </c:pt>
                <c:pt idx="71">
                  <c:v>6.1567853514564179</c:v>
                </c:pt>
                <c:pt idx="72">
                  <c:v>6.5864356845962257</c:v>
                </c:pt>
                <c:pt idx="75">
                  <c:v>2.2192411045025722</c:v>
                </c:pt>
                <c:pt idx="76">
                  <c:v>2.7881480444973064</c:v>
                </c:pt>
                <c:pt idx="77">
                  <c:v>3.0036282463133541</c:v>
                </c:pt>
                <c:pt idx="78">
                  <c:v>2.9457368329476123</c:v>
                </c:pt>
                <c:pt idx="79">
                  <c:v>2.8454250031610737</c:v>
                </c:pt>
                <c:pt idx="80">
                  <c:v>2.6673640635589084</c:v>
                </c:pt>
                <c:pt idx="81">
                  <c:v>2.9609525327812016</c:v>
                </c:pt>
                <c:pt idx="82">
                  <c:v>2.8177314334547123</c:v>
                </c:pt>
                <c:pt idx="83">
                  <c:v>2.5729228861672757</c:v>
                </c:pt>
                <c:pt idx="84">
                  <c:v>2.4772675694387161</c:v>
                </c:pt>
                <c:pt idx="85">
                  <c:v>2.1753664097976269</c:v>
                </c:pt>
                <c:pt idx="86">
                  <c:v>2.0252856491464817</c:v>
                </c:pt>
                <c:pt idx="87">
                  <c:v>2.4752001862992672</c:v>
                </c:pt>
                <c:pt idx="88">
                  <c:v>2.6108133067470134</c:v>
                </c:pt>
                <c:pt idx="89">
                  <c:v>2.9717126370458038</c:v>
                </c:pt>
                <c:pt idx="90">
                  <c:v>3.6450852064920611</c:v>
                </c:pt>
                <c:pt idx="91">
                  <c:v>3.7411517338393132</c:v>
                </c:pt>
                <c:pt idx="92">
                  <c:v>4.3434489437916852</c:v>
                </c:pt>
                <c:pt idx="93">
                  <c:v>4.9216372981982177</c:v>
                </c:pt>
                <c:pt idx="94">
                  <c:v>5.5963149878900289</c:v>
                </c:pt>
                <c:pt idx="95">
                  <c:v>5.9226888500972894</c:v>
                </c:pt>
                <c:pt idx="96">
                  <c:v>5.7778085397144023</c:v>
                </c:pt>
                <c:pt idx="97">
                  <c:v>4.7468327078859289</c:v>
                </c:pt>
                <c:pt idx="98">
                  <c:v>3.2169681798580938</c:v>
                </c:pt>
                <c:pt idx="99">
                  <c:v>2.1141159099433837</c:v>
                </c:pt>
                <c:pt idx="100">
                  <c:v>1.7479862933802299</c:v>
                </c:pt>
                <c:pt idx="101">
                  <c:v>1.8046057115484897</c:v>
                </c:pt>
                <c:pt idx="102">
                  <c:v>2.1123170890479264</c:v>
                </c:pt>
                <c:pt idx="103">
                  <c:v>3.5785681198208859</c:v>
                </c:pt>
                <c:pt idx="104">
                  <c:v>4.4893978494531783</c:v>
                </c:pt>
                <c:pt idx="105">
                  <c:v>5.3349268954748021</c:v>
                </c:pt>
                <c:pt idx="106">
                  <c:v>5.8908451098355501</c:v>
                </c:pt>
                <c:pt idx="107">
                  <c:v>5.6555772665510746</c:v>
                </c:pt>
                <c:pt idx="108">
                  <c:v>5.0747201962169965</c:v>
                </c:pt>
                <c:pt idx="109">
                  <c:v>4.4069706919425347</c:v>
                </c:pt>
                <c:pt idx="112">
                  <c:v>1.0462765700647547</c:v>
                </c:pt>
                <c:pt idx="113">
                  <c:v>1.7698330406598577</c:v>
                </c:pt>
                <c:pt idx="114">
                  <c:v>2.3231595461631902</c:v>
                </c:pt>
                <c:pt idx="115">
                  <c:v>1.8953339500009188</c:v>
                </c:pt>
                <c:pt idx="116">
                  <c:v>1.2194513381832259</c:v>
                </c:pt>
                <c:pt idx="117">
                  <c:v>0.64536577958498942</c:v>
                </c:pt>
                <c:pt idx="118">
                  <c:v>0.39775873669919798</c:v>
                </c:pt>
                <c:pt idx="119">
                  <c:v>1.2901304607793749</c:v>
                </c:pt>
                <c:pt idx="120">
                  <c:v>1.8008068618092374</c:v>
                </c:pt>
                <c:pt idx="121">
                  <c:v>1.9745749060011863</c:v>
                </c:pt>
                <c:pt idx="122">
                  <c:v>1.9941523421497158</c:v>
                </c:pt>
                <c:pt idx="123">
                  <c:v>1.0235301154905303</c:v>
                </c:pt>
                <c:pt idx="124">
                  <c:v>1.1015548408367886</c:v>
                </c:pt>
                <c:pt idx="125">
                  <c:v>0.43629009892335729</c:v>
                </c:pt>
                <c:pt idx="126">
                  <c:v>-0.29649047720950134</c:v>
                </c:pt>
                <c:pt idx="127">
                  <c:v>-0.13654512282186207</c:v>
                </c:pt>
                <c:pt idx="128">
                  <c:v>-0.89887001305168113</c:v>
                </c:pt>
                <c:pt idx="129">
                  <c:v>-0.72028541188808715</c:v>
                </c:pt>
                <c:pt idx="130">
                  <c:v>0.61381630741593363</c:v>
                </c:pt>
                <c:pt idx="131">
                  <c:v>1.0082633062130648</c:v>
                </c:pt>
                <c:pt idx="132">
                  <c:v>1.9643625793401467</c:v>
                </c:pt>
                <c:pt idx="133">
                  <c:v>1.5151114330831723</c:v>
                </c:pt>
                <c:pt idx="134">
                  <c:v>5.5484076070167976E-2</c:v>
                </c:pt>
                <c:pt idx="135">
                  <c:v>-0.57777616494327666</c:v>
                </c:pt>
                <c:pt idx="136">
                  <c:v>-2.8427531098034109</c:v>
                </c:pt>
                <c:pt idx="137">
                  <c:v>-3.8264970958396547</c:v>
                </c:pt>
                <c:pt idx="138">
                  <c:v>-4.5181713191282062</c:v>
                </c:pt>
                <c:pt idx="139">
                  <c:v>-6.0085240433614384</c:v>
                </c:pt>
                <c:pt idx="140">
                  <c:v>-4.4038569253081308</c:v>
                </c:pt>
                <c:pt idx="141">
                  <c:v>-2.4181415300457032</c:v>
                </c:pt>
                <c:pt idx="142">
                  <c:v>-0.94997172504023719</c:v>
                </c:pt>
                <c:pt idx="143">
                  <c:v>1.0020428103408019</c:v>
                </c:pt>
                <c:pt idx="144">
                  <c:v>1.6509390673566862</c:v>
                </c:pt>
                <c:pt idx="145">
                  <c:v>1.4777218369910439</c:v>
                </c:pt>
                <c:pt idx="146">
                  <c:v>1.2131976217246547</c:v>
                </c:pt>
                <c:pt idx="149">
                  <c:v>-0.93430801881523606</c:v>
                </c:pt>
                <c:pt idx="150">
                  <c:v>-1.132467488051164</c:v>
                </c:pt>
                <c:pt idx="151">
                  <c:v>-1.1140420224538321</c:v>
                </c:pt>
                <c:pt idx="152">
                  <c:v>-1.0584919966804585</c:v>
                </c:pt>
                <c:pt idx="153">
                  <c:v>-1.213266635663492</c:v>
                </c:pt>
                <c:pt idx="154">
                  <c:v>-1.6490305818451247</c:v>
                </c:pt>
                <c:pt idx="155">
                  <c:v>-1.9296662662673745</c:v>
                </c:pt>
                <c:pt idx="156">
                  <c:v>-2.4807985483283534</c:v>
                </c:pt>
                <c:pt idx="157">
                  <c:v>-2.7118880534979057</c:v>
                </c:pt>
                <c:pt idx="158">
                  <c:v>-2.8766677145487014</c:v>
                </c:pt>
                <c:pt idx="159">
                  <c:v>-3.2415902447390605</c:v>
                </c:pt>
                <c:pt idx="160">
                  <c:v>-3.4979357009523468</c:v>
                </c:pt>
                <c:pt idx="161">
                  <c:v>-4.0144792309004629</c:v>
                </c:pt>
                <c:pt idx="162">
                  <c:v>-4.0630085348738607</c:v>
                </c:pt>
                <c:pt idx="163">
                  <c:v>-4.3130845323125326</c:v>
                </c:pt>
                <c:pt idx="164">
                  <c:v>-4.2092755196952369</c:v>
                </c:pt>
                <c:pt idx="165">
                  <c:v>-4.2935996366193114</c:v>
                </c:pt>
                <c:pt idx="166">
                  <c:v>-4.5055239355537093</c:v>
                </c:pt>
                <c:pt idx="167">
                  <c:v>-4.4083273091076318</c:v>
                </c:pt>
                <c:pt idx="168">
                  <c:v>-4.3967569916616123</c:v>
                </c:pt>
                <c:pt idx="169">
                  <c:v>-4.6159335333611642</c:v>
                </c:pt>
                <c:pt idx="170">
                  <c:v>-4.8507386807371873</c:v>
                </c:pt>
                <c:pt idx="171">
                  <c:v>-5.3989700869924473</c:v>
                </c:pt>
                <c:pt idx="172">
                  <c:v>-5.6542974478107748</c:v>
                </c:pt>
                <c:pt idx="173">
                  <c:v>-5.9943294607373314</c:v>
                </c:pt>
                <c:pt idx="174">
                  <c:v>-6.2630730984514065</c:v>
                </c:pt>
                <c:pt idx="175">
                  <c:v>-6.7728686166586298</c:v>
                </c:pt>
                <c:pt idx="176">
                  <c:v>-6.8990511006395288</c:v>
                </c:pt>
                <c:pt idx="177">
                  <c:v>-6.2355552190982309</c:v>
                </c:pt>
                <c:pt idx="178">
                  <c:v>-5.6122469304990084</c:v>
                </c:pt>
                <c:pt idx="179">
                  <c:v>-4.8596298997792502</c:v>
                </c:pt>
                <c:pt idx="180">
                  <c:v>-4.842851026499341</c:v>
                </c:pt>
                <c:pt idx="181">
                  <c:v>-4.9117417149920923</c:v>
                </c:pt>
                <c:pt idx="182">
                  <c:v>-5.4158998016814905</c:v>
                </c:pt>
                <c:pt idx="183">
                  <c:v>-5.856057914947792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E-4FAA-B464-8EF40C971977}"/>
            </c:ext>
          </c:extLst>
        </c:ser>
        <c:ser>
          <c:idx val="1"/>
          <c:order val="1"/>
          <c:tx>
            <c:strRef>
              <c:f>'33. ábra'!$A$7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'33.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'33. ábra'!$C$7:$GD$7</c:f>
              <c:numCache>
                <c:formatCode>0.0</c:formatCode>
                <c:ptCount val="184"/>
                <c:pt idx="0">
                  <c:v>-5.2326187148883081</c:v>
                </c:pt>
                <c:pt idx="1">
                  <c:v>-4.7095358035519075</c:v>
                </c:pt>
                <c:pt idx="2">
                  <c:v>-4.1573360740279819</c:v>
                </c:pt>
                <c:pt idx="3">
                  <c:v>-3.4598880479465923</c:v>
                </c:pt>
                <c:pt idx="4">
                  <c:v>-3.8837873158094234</c:v>
                </c:pt>
                <c:pt idx="5">
                  <c:v>-4.3491124899939351</c:v>
                </c:pt>
                <c:pt idx="6">
                  <c:v>-4.5757226676862626</c:v>
                </c:pt>
                <c:pt idx="7">
                  <c:v>-4.7774546569530036</c:v>
                </c:pt>
                <c:pt idx="8">
                  <c:v>-4.6378961015264979</c:v>
                </c:pt>
                <c:pt idx="9">
                  <c:v>-4.5189731475639778</c:v>
                </c:pt>
                <c:pt idx="10">
                  <c:v>-4.4833891180338226</c:v>
                </c:pt>
                <c:pt idx="11">
                  <c:v>-4.4001982615868185</c:v>
                </c:pt>
                <c:pt idx="12">
                  <c:v>-4.0046263336987344</c:v>
                </c:pt>
                <c:pt idx="13">
                  <c:v>-3.7108990602282637</c:v>
                </c:pt>
                <c:pt idx="14">
                  <c:v>-3.3448740121592984</c:v>
                </c:pt>
                <c:pt idx="15">
                  <c:v>-3.0724176817419999</c:v>
                </c:pt>
                <c:pt idx="16">
                  <c:v>-3.2326481120972965</c:v>
                </c:pt>
                <c:pt idx="17">
                  <c:v>-3.119981450317681</c:v>
                </c:pt>
                <c:pt idx="18">
                  <c:v>-3.2439512332179432</c:v>
                </c:pt>
                <c:pt idx="19">
                  <c:v>-3.2119914732349755</c:v>
                </c:pt>
                <c:pt idx="20">
                  <c:v>-3.2847588672251802</c:v>
                </c:pt>
                <c:pt idx="21">
                  <c:v>-3.4132383105754012</c:v>
                </c:pt>
                <c:pt idx="22">
                  <c:v>-3.6317304287592167</c:v>
                </c:pt>
                <c:pt idx="23">
                  <c:v>-3.8933417545462574</c:v>
                </c:pt>
                <c:pt idx="24">
                  <c:v>-3.6463157316632495</c:v>
                </c:pt>
                <c:pt idx="25">
                  <c:v>-3.5405590108432139</c:v>
                </c:pt>
                <c:pt idx="26">
                  <c:v>-3.5766218840280204</c:v>
                </c:pt>
                <c:pt idx="27">
                  <c:v>-3.5573601304908555</c:v>
                </c:pt>
                <c:pt idx="28">
                  <c:v>-3.6971055713823127</c:v>
                </c:pt>
                <c:pt idx="29">
                  <c:v>-3.8554020720145923</c:v>
                </c:pt>
                <c:pt idx="30">
                  <c:v>-3.9007660066356933</c:v>
                </c:pt>
                <c:pt idx="31">
                  <c:v>-3.8619714540147281</c:v>
                </c:pt>
                <c:pt idx="32">
                  <c:v>-3.7429290184920472</c:v>
                </c:pt>
                <c:pt idx="33">
                  <c:v>-3.7891815255902621</c:v>
                </c:pt>
                <c:pt idx="34">
                  <c:v>-3.5163834315212537</c:v>
                </c:pt>
                <c:pt idx="35">
                  <c:v>-3.3543112488155584</c:v>
                </c:pt>
                <c:pt idx="38">
                  <c:v>-5.4017912280843507</c:v>
                </c:pt>
                <c:pt idx="39">
                  <c:v>-5.3101833477944931</c:v>
                </c:pt>
                <c:pt idx="40">
                  <c:v>-4.9538289811933431</c:v>
                </c:pt>
                <c:pt idx="41">
                  <c:v>-5.737014474971768</c:v>
                </c:pt>
                <c:pt idx="42">
                  <c:v>-5.911898717429235</c:v>
                </c:pt>
                <c:pt idx="43">
                  <c:v>-5.8334859038357578</c:v>
                </c:pt>
                <c:pt idx="44">
                  <c:v>-5.9921293298270886</c:v>
                </c:pt>
                <c:pt idx="45">
                  <c:v>-5.8808870536335105</c:v>
                </c:pt>
                <c:pt idx="46">
                  <c:v>-6.3710951801155682</c:v>
                </c:pt>
                <c:pt idx="47">
                  <c:v>-6.0256817328785637</c:v>
                </c:pt>
                <c:pt idx="48">
                  <c:v>-5.9512712728279595</c:v>
                </c:pt>
                <c:pt idx="49">
                  <c:v>-5.694118396623959</c:v>
                </c:pt>
                <c:pt idx="50">
                  <c:v>-5.5570647277807508</c:v>
                </c:pt>
                <c:pt idx="51">
                  <c:v>-5.5217638541433889</c:v>
                </c:pt>
                <c:pt idx="52">
                  <c:v>-5.7116526934969913</c:v>
                </c:pt>
                <c:pt idx="53">
                  <c:v>-5.8476307625784756</c:v>
                </c:pt>
                <c:pt idx="54">
                  <c:v>-5.5593892586138116</c:v>
                </c:pt>
                <c:pt idx="55">
                  <c:v>-5.2573033948218448</c:v>
                </c:pt>
                <c:pt idx="56">
                  <c:v>-3.7726143041698954</c:v>
                </c:pt>
                <c:pt idx="57">
                  <c:v>-4.884710004811315</c:v>
                </c:pt>
                <c:pt idx="58">
                  <c:v>-5.4328706012494674</c:v>
                </c:pt>
                <c:pt idx="59">
                  <c:v>-5.6385443229459309</c:v>
                </c:pt>
                <c:pt idx="60">
                  <c:v>-6.9152804233336767</c:v>
                </c:pt>
                <c:pt idx="61">
                  <c:v>-5.7016529963122755</c:v>
                </c:pt>
                <c:pt idx="62">
                  <c:v>-4.8297131820737915</c:v>
                </c:pt>
                <c:pt idx="63">
                  <c:v>-4.2768742991222419</c:v>
                </c:pt>
                <c:pt idx="64">
                  <c:v>-5.6996988547656846</c:v>
                </c:pt>
                <c:pt idx="65">
                  <c:v>-5.4501538318966283</c:v>
                </c:pt>
                <c:pt idx="66">
                  <c:v>-5.818754096592814</c:v>
                </c:pt>
                <c:pt idx="67">
                  <c:v>-6.4632932548596713</c:v>
                </c:pt>
                <c:pt idx="68">
                  <c:v>-4.1502154842833283</c:v>
                </c:pt>
                <c:pt idx="69">
                  <c:v>-4.3987685792341118</c:v>
                </c:pt>
                <c:pt idx="70">
                  <c:v>-4.3817023493148781</c:v>
                </c:pt>
                <c:pt idx="71">
                  <c:v>-4.5022837648308442</c:v>
                </c:pt>
                <c:pt idx="72">
                  <c:v>-4.9991335962950112</c:v>
                </c:pt>
                <c:pt idx="75">
                  <c:v>-4.5529194926999379</c:v>
                </c:pt>
                <c:pt idx="76">
                  <c:v>-4.4827771170036623</c:v>
                </c:pt>
                <c:pt idx="77">
                  <c:v>-4.8606633813424232</c:v>
                </c:pt>
                <c:pt idx="78">
                  <c:v>-5.0290974505001893</c:v>
                </c:pt>
                <c:pt idx="79">
                  <c:v>-4.8140795470635069</c:v>
                </c:pt>
                <c:pt idx="80">
                  <c:v>-5.0996812027813503</c:v>
                </c:pt>
                <c:pt idx="81">
                  <c:v>-4.7748008394821655</c:v>
                </c:pt>
                <c:pt idx="82">
                  <c:v>-4.887971036076431</c:v>
                </c:pt>
                <c:pt idx="83">
                  <c:v>-4.9399911375366932</c:v>
                </c:pt>
                <c:pt idx="84">
                  <c:v>-4.8189018256941614</c:v>
                </c:pt>
                <c:pt idx="85">
                  <c:v>-5.0223091730022675</c:v>
                </c:pt>
                <c:pt idx="86">
                  <c:v>-4.8191773757181293</c:v>
                </c:pt>
                <c:pt idx="87">
                  <c:v>-4.8862912759987909</c:v>
                </c:pt>
                <c:pt idx="88">
                  <c:v>-4.8464682427235175</c:v>
                </c:pt>
                <c:pt idx="89">
                  <c:v>-4.7094003490855858</c:v>
                </c:pt>
                <c:pt idx="90">
                  <c:v>-4.6627311500123385</c:v>
                </c:pt>
                <c:pt idx="91">
                  <c:v>-4.434691126491721</c:v>
                </c:pt>
                <c:pt idx="92">
                  <c:v>-4.2372066314550354</c:v>
                </c:pt>
                <c:pt idx="93">
                  <c:v>-4.2032485909011452</c:v>
                </c:pt>
                <c:pt idx="94">
                  <c:v>-4.2819909928446043</c:v>
                </c:pt>
                <c:pt idx="95">
                  <c:v>-4.6143157495435414</c:v>
                </c:pt>
                <c:pt idx="96">
                  <c:v>-4.6388618918759699</c:v>
                </c:pt>
                <c:pt idx="97">
                  <c:v>-4.7286293220914493</c:v>
                </c:pt>
                <c:pt idx="98">
                  <c:v>-4.783857537355038</c:v>
                </c:pt>
                <c:pt idx="99">
                  <c:v>-4.7049592471718915</c:v>
                </c:pt>
                <c:pt idx="100">
                  <c:v>-4.7000559028881437</c:v>
                </c:pt>
                <c:pt idx="101">
                  <c:v>-4.3926927292427269</c:v>
                </c:pt>
                <c:pt idx="102">
                  <c:v>-4.2711467976681385</c:v>
                </c:pt>
                <c:pt idx="103">
                  <c:v>-4.046646029866988</c:v>
                </c:pt>
                <c:pt idx="104">
                  <c:v>-4.3126419419141895</c:v>
                </c:pt>
                <c:pt idx="105">
                  <c:v>-4.2428730059076649</c:v>
                </c:pt>
                <c:pt idx="106">
                  <c:v>-4.0916560374772875</c:v>
                </c:pt>
                <c:pt idx="107">
                  <c:v>-3.8300107845965119</c:v>
                </c:pt>
                <c:pt idx="108">
                  <c:v>-3.7266338640584555</c:v>
                </c:pt>
                <c:pt idx="109">
                  <c:v>-3.8473674014879053</c:v>
                </c:pt>
                <c:pt idx="112">
                  <c:v>-3.0552711814680795</c:v>
                </c:pt>
                <c:pt idx="113">
                  <c:v>-3.1995409172296423</c:v>
                </c:pt>
                <c:pt idx="114">
                  <c:v>-3.108078865703058</c:v>
                </c:pt>
                <c:pt idx="115">
                  <c:v>-3.0971006413751274</c:v>
                </c:pt>
                <c:pt idx="116">
                  <c:v>-3.0351789619997103</c:v>
                </c:pt>
                <c:pt idx="117">
                  <c:v>-2.7783870555653305</c:v>
                </c:pt>
                <c:pt idx="118">
                  <c:v>-2.6541463966512047</c:v>
                </c:pt>
                <c:pt idx="119">
                  <c:v>-2.4359583994425638</c:v>
                </c:pt>
                <c:pt idx="120">
                  <c:v>-2.3388308632771038</c:v>
                </c:pt>
                <c:pt idx="121">
                  <c:v>-2.1616014130383867</c:v>
                </c:pt>
                <c:pt idx="122">
                  <c:v>-2.054312507365692</c:v>
                </c:pt>
                <c:pt idx="123">
                  <c:v>-1.9247683210782955</c:v>
                </c:pt>
                <c:pt idx="124">
                  <c:v>-2.096993595916059</c:v>
                </c:pt>
                <c:pt idx="125">
                  <c:v>-2.3339308086852268</c:v>
                </c:pt>
                <c:pt idx="126">
                  <c:v>-2.5533918253798418</c:v>
                </c:pt>
                <c:pt idx="127">
                  <c:v>-2.8728416933287502</c:v>
                </c:pt>
                <c:pt idx="128">
                  <c:v>-2.4579085918826764</c:v>
                </c:pt>
                <c:pt idx="129">
                  <c:v>-2.0217747738183705</c:v>
                </c:pt>
                <c:pt idx="130">
                  <c:v>-1.691461830098548</c:v>
                </c:pt>
                <c:pt idx="131">
                  <c:v>-1.328977975118903</c:v>
                </c:pt>
                <c:pt idx="132">
                  <c:v>-1.8290199446210773</c:v>
                </c:pt>
                <c:pt idx="133">
                  <c:v>-2.5029710062350436</c:v>
                </c:pt>
                <c:pt idx="134">
                  <c:v>-2.9686479980245672</c:v>
                </c:pt>
                <c:pt idx="135">
                  <c:v>-3.3720119380266165</c:v>
                </c:pt>
                <c:pt idx="136">
                  <c:v>-3.3582503168842681</c:v>
                </c:pt>
                <c:pt idx="137">
                  <c:v>-3.2638130751017282</c:v>
                </c:pt>
                <c:pt idx="138">
                  <c:v>-3.1652668068841794</c:v>
                </c:pt>
                <c:pt idx="139">
                  <c:v>-3.2794494616154628</c:v>
                </c:pt>
                <c:pt idx="140">
                  <c:v>-3.0721434746483349</c:v>
                </c:pt>
                <c:pt idx="141">
                  <c:v>-2.8341834735497744</c:v>
                </c:pt>
                <c:pt idx="142">
                  <c:v>-2.7486941653198418</c:v>
                </c:pt>
                <c:pt idx="143">
                  <c:v>-2.5789361928881562</c:v>
                </c:pt>
                <c:pt idx="144">
                  <c:v>-2.6686510707402809</c:v>
                </c:pt>
                <c:pt idx="145">
                  <c:v>-2.7627451642729262</c:v>
                </c:pt>
                <c:pt idx="146">
                  <c:v>-2.7647139435580068</c:v>
                </c:pt>
                <c:pt idx="149">
                  <c:v>-2.0181078028620005</c:v>
                </c:pt>
                <c:pt idx="150">
                  <c:v>-2.0809235140143083</c:v>
                </c:pt>
                <c:pt idx="151">
                  <c:v>-2.3255279420828794</c:v>
                </c:pt>
                <c:pt idx="152">
                  <c:v>-2.1202677126805298</c:v>
                </c:pt>
                <c:pt idx="153">
                  <c:v>-2.4316097007649069</c:v>
                </c:pt>
                <c:pt idx="154">
                  <c:v>-2.7348451827295657</c:v>
                </c:pt>
                <c:pt idx="155">
                  <c:v>-2.507569760812165</c:v>
                </c:pt>
                <c:pt idx="156">
                  <c:v>-2.2936992164711874</c:v>
                </c:pt>
                <c:pt idx="157">
                  <c:v>-2.35395645738088</c:v>
                </c:pt>
                <c:pt idx="158">
                  <c:v>-1.942886484534136</c:v>
                </c:pt>
                <c:pt idx="159">
                  <c:v>-2.3034146522486778</c:v>
                </c:pt>
                <c:pt idx="160">
                  <c:v>-2.464452493963265</c:v>
                </c:pt>
                <c:pt idx="161">
                  <c:v>-2.0648534587844192</c:v>
                </c:pt>
                <c:pt idx="162">
                  <c:v>-1.9850496285727743</c:v>
                </c:pt>
                <c:pt idx="163">
                  <c:v>-1.8989840531164179</c:v>
                </c:pt>
                <c:pt idx="164">
                  <c:v>-2.0028126515916851</c:v>
                </c:pt>
                <c:pt idx="165">
                  <c:v>-1.9463116464302381</c:v>
                </c:pt>
                <c:pt idx="166">
                  <c:v>-1.7690096975507437</c:v>
                </c:pt>
                <c:pt idx="167">
                  <c:v>-1.9761576717493896</c:v>
                </c:pt>
                <c:pt idx="168">
                  <c:v>-2.1478819045204749</c:v>
                </c:pt>
                <c:pt idx="169">
                  <c:v>-2.5316836804162213</c:v>
                </c:pt>
                <c:pt idx="170">
                  <c:v>-2.7516695763916386</c:v>
                </c:pt>
                <c:pt idx="171">
                  <c:v>-2.6072861180964106</c:v>
                </c:pt>
                <c:pt idx="172">
                  <c:v>-2.7036203861205443</c:v>
                </c:pt>
                <c:pt idx="173">
                  <c:v>-3.220336943924222</c:v>
                </c:pt>
                <c:pt idx="174">
                  <c:v>-3.4941946971353928</c:v>
                </c:pt>
                <c:pt idx="175">
                  <c:v>-3.9327239839403734</c:v>
                </c:pt>
                <c:pt idx="176">
                  <c:v>-3.7750910547449577</c:v>
                </c:pt>
                <c:pt idx="177">
                  <c:v>-3.6023275386932578</c:v>
                </c:pt>
                <c:pt idx="178">
                  <c:v>-3.3663588534155591</c:v>
                </c:pt>
                <c:pt idx="179">
                  <c:v>-3.1354410002152866</c:v>
                </c:pt>
                <c:pt idx="180">
                  <c:v>-3.1822775095530638</c:v>
                </c:pt>
                <c:pt idx="181">
                  <c:v>-3.2386821550412956</c:v>
                </c:pt>
                <c:pt idx="182">
                  <c:v>-3.2638520731449137</c:v>
                </c:pt>
                <c:pt idx="183">
                  <c:v>-3.1841351579261552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BE-4FAA-B464-8EF40C971977}"/>
            </c:ext>
          </c:extLst>
        </c:ser>
        <c:ser>
          <c:idx val="2"/>
          <c:order val="2"/>
          <c:tx>
            <c:strRef>
              <c:f>'33. ábra'!$A$8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'33.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'33. ábra'!$C$8:$GD$8</c:f>
              <c:numCache>
                <c:formatCode>0.0</c:formatCode>
                <c:ptCount val="184"/>
                <c:pt idx="0">
                  <c:v>4.0044236483257984</c:v>
                </c:pt>
                <c:pt idx="1">
                  <c:v>2.8024940397954321</c:v>
                </c:pt>
                <c:pt idx="2">
                  <c:v>1.9292723196149002</c:v>
                </c:pt>
                <c:pt idx="3">
                  <c:v>-0.49690222262689793</c:v>
                </c:pt>
                <c:pt idx="4">
                  <c:v>-0.21686619340022753</c:v>
                </c:pt>
                <c:pt idx="5">
                  <c:v>0.28058453520552562</c:v>
                </c:pt>
                <c:pt idx="6">
                  <c:v>0.48035261631143039</c:v>
                </c:pt>
                <c:pt idx="7">
                  <c:v>0.89751857920765454</c:v>
                </c:pt>
                <c:pt idx="8">
                  <c:v>1.3168176029488288</c:v>
                </c:pt>
                <c:pt idx="9">
                  <c:v>1.4766633110425362</c:v>
                </c:pt>
                <c:pt idx="10">
                  <c:v>2.1304535618972711</c:v>
                </c:pt>
                <c:pt idx="11">
                  <c:v>2.7318854075247208</c:v>
                </c:pt>
                <c:pt idx="12">
                  <c:v>2.1388512371114006</c:v>
                </c:pt>
                <c:pt idx="13">
                  <c:v>2.0256540563242527</c:v>
                </c:pt>
                <c:pt idx="14">
                  <c:v>1.5696645245581717</c:v>
                </c:pt>
                <c:pt idx="15">
                  <c:v>2.0102135903491072</c:v>
                </c:pt>
                <c:pt idx="16">
                  <c:v>2.2814906717734074</c:v>
                </c:pt>
                <c:pt idx="17">
                  <c:v>2.3750866900238519</c:v>
                </c:pt>
                <c:pt idx="18">
                  <c:v>2.8450615049525574</c:v>
                </c:pt>
                <c:pt idx="19">
                  <c:v>2.3941086376103824</c:v>
                </c:pt>
                <c:pt idx="20">
                  <c:v>2.4295515936005683</c:v>
                </c:pt>
                <c:pt idx="21">
                  <c:v>1.9644335761908622</c:v>
                </c:pt>
                <c:pt idx="22">
                  <c:v>1.7592125619972809</c:v>
                </c:pt>
                <c:pt idx="23">
                  <c:v>2.0596240522345028</c:v>
                </c:pt>
                <c:pt idx="24">
                  <c:v>2.7650205331077866</c:v>
                </c:pt>
                <c:pt idx="25">
                  <c:v>3.0221364457456659</c:v>
                </c:pt>
                <c:pt idx="26">
                  <c:v>2.6259692641383561</c:v>
                </c:pt>
                <c:pt idx="27">
                  <c:v>1.5707443227864906</c:v>
                </c:pt>
                <c:pt idx="28">
                  <c:v>0.75846141072208306</c:v>
                </c:pt>
                <c:pt idx="29">
                  <c:v>0.55096386482354387</c:v>
                </c:pt>
                <c:pt idx="30">
                  <c:v>0.51835910767622773</c:v>
                </c:pt>
                <c:pt idx="31">
                  <c:v>0.4670031980200825</c:v>
                </c:pt>
                <c:pt idx="32">
                  <c:v>0.55407767189472257</c:v>
                </c:pt>
                <c:pt idx="33">
                  <c:v>0.37640106543052854</c:v>
                </c:pt>
                <c:pt idx="34">
                  <c:v>0.36952789140902226</c:v>
                </c:pt>
                <c:pt idx="35">
                  <c:v>0.37013426208013256</c:v>
                </c:pt>
                <c:pt idx="38">
                  <c:v>2.0868418956682939</c:v>
                </c:pt>
                <c:pt idx="39">
                  <c:v>1.2928617971791074</c:v>
                </c:pt>
                <c:pt idx="40">
                  <c:v>1.2529314932575655</c:v>
                </c:pt>
                <c:pt idx="41">
                  <c:v>1.0239266019402302</c:v>
                </c:pt>
                <c:pt idx="42">
                  <c:v>0.33766369798256285</c:v>
                </c:pt>
                <c:pt idx="43">
                  <c:v>8.3549227345170674E-2</c:v>
                </c:pt>
                <c:pt idx="44">
                  <c:v>-0.10966208008167927</c:v>
                </c:pt>
                <c:pt idx="45">
                  <c:v>0.66984791133117927</c:v>
                </c:pt>
                <c:pt idx="46">
                  <c:v>0.62756011859388294</c:v>
                </c:pt>
                <c:pt idx="47">
                  <c:v>0.5731196063759616</c:v>
                </c:pt>
                <c:pt idx="48">
                  <c:v>0.67430135230088384</c:v>
                </c:pt>
                <c:pt idx="49">
                  <c:v>0.50483211849125653</c:v>
                </c:pt>
                <c:pt idx="50">
                  <c:v>0.24836662906055881</c:v>
                </c:pt>
                <c:pt idx="51">
                  <c:v>0.67765078638376097</c:v>
                </c:pt>
                <c:pt idx="52">
                  <c:v>0.56076604504194627</c:v>
                </c:pt>
                <c:pt idx="53">
                  <c:v>0.5514831680380371</c:v>
                </c:pt>
                <c:pt idx="54">
                  <c:v>1.0827503722157461</c:v>
                </c:pt>
                <c:pt idx="55">
                  <c:v>1.1345931704256185</c:v>
                </c:pt>
                <c:pt idx="56">
                  <c:v>1.3043933792862801</c:v>
                </c:pt>
                <c:pt idx="57">
                  <c:v>1.1445482356999559</c:v>
                </c:pt>
                <c:pt idx="58">
                  <c:v>0.73140986698341615</c:v>
                </c:pt>
                <c:pt idx="59">
                  <c:v>0.94117647058823539</c:v>
                </c:pt>
                <c:pt idx="60">
                  <c:v>1.3060169377085868</c:v>
                </c:pt>
                <c:pt idx="61">
                  <c:v>1.6654688432519746</c:v>
                </c:pt>
                <c:pt idx="62">
                  <c:v>1.399971083995537</c:v>
                </c:pt>
                <c:pt idx="63">
                  <c:v>1.1759734225652991</c:v>
                </c:pt>
                <c:pt idx="64">
                  <c:v>0.79754483635557472</c:v>
                </c:pt>
                <c:pt idx="65">
                  <c:v>0.32281878703610484</c:v>
                </c:pt>
                <c:pt idx="66">
                  <c:v>0.56716221749306217</c:v>
                </c:pt>
                <c:pt idx="67">
                  <c:v>0.89112023704997234</c:v>
                </c:pt>
                <c:pt idx="68">
                  <c:v>0.66830617125660907</c:v>
                </c:pt>
                <c:pt idx="69">
                  <c:v>0.83272150921517396</c:v>
                </c:pt>
                <c:pt idx="70">
                  <c:v>0.8751457101171497</c:v>
                </c:pt>
                <c:pt idx="71">
                  <c:v>0.58379075175061179</c:v>
                </c:pt>
                <c:pt idx="72">
                  <c:v>0.70536939887364358</c:v>
                </c:pt>
                <c:pt idx="75">
                  <c:v>3.5766394309324943</c:v>
                </c:pt>
                <c:pt idx="76">
                  <c:v>3.4878378693532963</c:v>
                </c:pt>
                <c:pt idx="77">
                  <c:v>2.2276619442466652</c:v>
                </c:pt>
                <c:pt idx="78">
                  <c:v>1.9838511722236052</c:v>
                </c:pt>
                <c:pt idx="79">
                  <c:v>2.0345838639079314</c:v>
                </c:pt>
                <c:pt idx="80">
                  <c:v>1.7474536956216185</c:v>
                </c:pt>
                <c:pt idx="81">
                  <c:v>1.9247208341287945</c:v>
                </c:pt>
                <c:pt idx="82">
                  <c:v>2.0170177751955181</c:v>
                </c:pt>
                <c:pt idx="83">
                  <c:v>2.0083673303805658</c:v>
                </c:pt>
                <c:pt idx="84">
                  <c:v>2.2844466550690949</c:v>
                </c:pt>
                <c:pt idx="85">
                  <c:v>2.4129110604406603</c:v>
                </c:pt>
                <c:pt idx="86">
                  <c:v>2.4076135256724434</c:v>
                </c:pt>
                <c:pt idx="87">
                  <c:v>2.1646097758812739</c:v>
                </c:pt>
                <c:pt idx="88">
                  <c:v>2.2637027196911039</c:v>
                </c:pt>
                <c:pt idx="89">
                  <c:v>2.2800515736765323</c:v>
                </c:pt>
                <c:pt idx="90">
                  <c:v>2.4023129532400973</c:v>
                </c:pt>
                <c:pt idx="91">
                  <c:v>2.5671960268371503</c:v>
                </c:pt>
                <c:pt idx="92">
                  <c:v>2.8066005590891541</c:v>
                </c:pt>
                <c:pt idx="93">
                  <c:v>2.9910998176097028</c:v>
                </c:pt>
                <c:pt idx="94">
                  <c:v>2.8077491778422319</c:v>
                </c:pt>
                <c:pt idx="95">
                  <c:v>2.3903626073302626</c:v>
                </c:pt>
                <c:pt idx="96">
                  <c:v>2.0842376680074612</c:v>
                </c:pt>
                <c:pt idx="97">
                  <c:v>1.9519250697840551</c:v>
                </c:pt>
                <c:pt idx="98">
                  <c:v>1.0107142471053139</c:v>
                </c:pt>
                <c:pt idx="99">
                  <c:v>0.83834769786519014</c:v>
                </c:pt>
                <c:pt idx="100">
                  <c:v>0.24719634020918943</c:v>
                </c:pt>
                <c:pt idx="101">
                  <c:v>-0.14393925509673255</c:v>
                </c:pt>
                <c:pt idx="102">
                  <c:v>9.3493994413344425E-2</c:v>
                </c:pt>
                <c:pt idx="103">
                  <c:v>-0.33113975427012643</c:v>
                </c:pt>
                <c:pt idx="104">
                  <c:v>-0.17148726290921165</c:v>
                </c:pt>
                <c:pt idx="105">
                  <c:v>-4.4201195226823121E-2</c:v>
                </c:pt>
                <c:pt idx="106">
                  <c:v>0.15253530818608382</c:v>
                </c:pt>
                <c:pt idx="107">
                  <c:v>0.38380969714646729</c:v>
                </c:pt>
                <c:pt idx="108">
                  <c:v>0.66885526795525263</c:v>
                </c:pt>
                <c:pt idx="109">
                  <c:v>0.57212642890966525</c:v>
                </c:pt>
                <c:pt idx="112">
                  <c:v>4.1086038050697118</c:v>
                </c:pt>
                <c:pt idx="113">
                  <c:v>3.7312789543552523</c:v>
                </c:pt>
                <c:pt idx="114">
                  <c:v>2.6416026911519523</c:v>
                </c:pt>
                <c:pt idx="115">
                  <c:v>1.4306279595449727</c:v>
                </c:pt>
                <c:pt idx="116">
                  <c:v>5.6840380769694276E-2</c:v>
                </c:pt>
                <c:pt idx="117">
                  <c:v>-8.7736001407632783E-2</c:v>
                </c:pt>
                <c:pt idx="118">
                  <c:v>-0.18851858688467954</c:v>
                </c:pt>
                <c:pt idx="119">
                  <c:v>-0.53719144448472489</c:v>
                </c:pt>
                <c:pt idx="120">
                  <c:v>-0.41411473974409885</c:v>
                </c:pt>
                <c:pt idx="121">
                  <c:v>-0.31635699327184441</c:v>
                </c:pt>
                <c:pt idx="122">
                  <c:v>-0.20955042622803627</c:v>
                </c:pt>
                <c:pt idx="123">
                  <c:v>0.21943865354834841</c:v>
                </c:pt>
                <c:pt idx="124">
                  <c:v>-0.13875879115000581</c:v>
                </c:pt>
                <c:pt idx="125">
                  <c:v>-6.3344617380165946E-2</c:v>
                </c:pt>
                <c:pt idx="126">
                  <c:v>1.6263642199871774E-2</c:v>
                </c:pt>
                <c:pt idx="127">
                  <c:v>0.19270736931172167</c:v>
                </c:pt>
                <c:pt idx="128">
                  <c:v>0.85178283435320445</c:v>
                </c:pt>
                <c:pt idx="129">
                  <c:v>0.80907450241113865</c:v>
                </c:pt>
                <c:pt idx="130">
                  <c:v>0.77681792676448191</c:v>
                </c:pt>
                <c:pt idx="131">
                  <c:v>0.60919883885386672</c:v>
                </c:pt>
                <c:pt idx="132">
                  <c:v>0.25479356038481088</c:v>
                </c:pt>
                <c:pt idx="133">
                  <c:v>0.98989450892929842</c:v>
                </c:pt>
                <c:pt idx="134">
                  <c:v>0.85925339427584313</c:v>
                </c:pt>
                <c:pt idx="135">
                  <c:v>0.17703038155196332</c:v>
                </c:pt>
                <c:pt idx="136">
                  <c:v>4.4821653196073154E-2</c:v>
                </c:pt>
                <c:pt idx="137">
                  <c:v>-0.36797058503825725</c:v>
                </c:pt>
                <c:pt idx="138">
                  <c:v>-0.3000691826171033</c:v>
                </c:pt>
                <c:pt idx="139">
                  <c:v>0.84395659496078612</c:v>
                </c:pt>
                <c:pt idx="140">
                  <c:v>0.81433613863269738</c:v>
                </c:pt>
                <c:pt idx="141">
                  <c:v>0.86541202448197141</c:v>
                </c:pt>
                <c:pt idx="142">
                  <c:v>1.02567834807312</c:v>
                </c:pt>
                <c:pt idx="143">
                  <c:v>1.2067306166911678</c:v>
                </c:pt>
                <c:pt idx="144">
                  <c:v>1.0927256694371181</c:v>
                </c:pt>
                <c:pt idx="145">
                  <c:v>1.583458565107037</c:v>
                </c:pt>
                <c:pt idx="146">
                  <c:v>1.4584689463143898</c:v>
                </c:pt>
                <c:pt idx="149">
                  <c:v>3.5393990542737646</c:v>
                </c:pt>
                <c:pt idx="150">
                  <c:v>3.2047797786488079</c:v>
                </c:pt>
                <c:pt idx="151">
                  <c:v>2.7760320675707799</c:v>
                </c:pt>
                <c:pt idx="152">
                  <c:v>1.9871875242547448</c:v>
                </c:pt>
                <c:pt idx="153">
                  <c:v>2.0795855766386215</c:v>
                </c:pt>
                <c:pt idx="154">
                  <c:v>2.3227303549934497</c:v>
                </c:pt>
                <c:pt idx="155">
                  <c:v>2.3430001162449554</c:v>
                </c:pt>
                <c:pt idx="156">
                  <c:v>2.8172872691877537</c:v>
                </c:pt>
                <c:pt idx="157">
                  <c:v>3.0606771476027888</c:v>
                </c:pt>
                <c:pt idx="158">
                  <c:v>3.0078673473955333</c:v>
                </c:pt>
                <c:pt idx="159">
                  <c:v>2.87460451746492</c:v>
                </c:pt>
                <c:pt idx="160">
                  <c:v>2.672410072169233</c:v>
                </c:pt>
                <c:pt idx="161">
                  <c:v>2.6537631990026944</c:v>
                </c:pt>
                <c:pt idx="162">
                  <c:v>2.5504342995680562</c:v>
                </c:pt>
                <c:pt idx="163">
                  <c:v>2.6897329528001639</c:v>
                </c:pt>
                <c:pt idx="164">
                  <c:v>2.507843826630292</c:v>
                </c:pt>
                <c:pt idx="165">
                  <c:v>2.9432340793395833</c:v>
                </c:pt>
                <c:pt idx="166">
                  <c:v>2.949639802043035</c:v>
                </c:pt>
                <c:pt idx="167">
                  <c:v>3.373808269077446</c:v>
                </c:pt>
                <c:pt idx="168">
                  <c:v>3.3745575040967655</c:v>
                </c:pt>
                <c:pt idx="169">
                  <c:v>3.2282011380645894</c:v>
                </c:pt>
                <c:pt idx="170">
                  <c:v>3.2675886925275233</c:v>
                </c:pt>
                <c:pt idx="171">
                  <c:v>3.0036529661115199</c:v>
                </c:pt>
                <c:pt idx="172">
                  <c:v>2.9583188414896595</c:v>
                </c:pt>
                <c:pt idx="173">
                  <c:v>3.2467647047028585</c:v>
                </c:pt>
                <c:pt idx="174">
                  <c:v>3.0452425473712097</c:v>
                </c:pt>
                <c:pt idx="175">
                  <c:v>3.1551291218384687</c:v>
                </c:pt>
                <c:pt idx="176">
                  <c:v>3.2847826287485353</c:v>
                </c:pt>
                <c:pt idx="177">
                  <c:v>3.0512035904411561</c:v>
                </c:pt>
                <c:pt idx="178">
                  <c:v>3.3619103012532965</c:v>
                </c:pt>
                <c:pt idx="179">
                  <c:v>3.2683082004929109</c:v>
                </c:pt>
                <c:pt idx="180">
                  <c:v>4.1300265400574725</c:v>
                </c:pt>
                <c:pt idx="181">
                  <c:v>4.1638034988214052</c:v>
                </c:pt>
                <c:pt idx="182">
                  <c:v>3.7109385365945697</c:v>
                </c:pt>
                <c:pt idx="183">
                  <c:v>3.267597631935963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BE-4FAA-B464-8EF40C971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'33. ábra'!$A$9</c:f>
              <c:strCache>
                <c:ptCount val="1"/>
                <c:pt idx="0">
                  <c:v>Net lending (real economy side)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26BE-4FAA-B464-8EF40C97197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26BE-4FAA-B464-8EF40C97197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26BE-4FAA-B464-8EF40C97197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26BE-4FAA-B464-8EF40C97197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26BE-4FAA-B464-8EF40C97197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26BE-4FAA-B464-8EF40C971977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26BE-4FAA-B464-8EF40C971977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A-26BE-4FAA-B464-8EF40C971977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26BE-4FAA-B464-8EF40C971977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26BE-4FAA-B464-8EF40C971977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D-26BE-4FAA-B464-8EF40C971977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E-26BE-4FAA-B464-8EF40C971977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26BE-4FAA-B464-8EF40C971977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0-26BE-4FAA-B464-8EF40C971977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1-26BE-4FAA-B464-8EF40C971977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2-26BE-4FAA-B464-8EF40C971977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3-26BE-4FAA-B464-8EF40C971977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26BE-4FAA-B464-8EF40C971977}"/>
              </c:ext>
            </c:extLst>
          </c:dPt>
          <c:cat>
            <c:multiLvlStrRef>
              <c:f>'33.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'33. ábra'!$C$9:$GD$9</c:f>
              <c:numCache>
                <c:formatCode>0.0</c:formatCode>
                <c:ptCount val="184"/>
                <c:pt idx="0">
                  <c:v>6.1530798049160884</c:v>
                </c:pt>
                <c:pt idx="1">
                  <c:v>6.2025050744836117</c:v>
                </c:pt>
                <c:pt idx="2">
                  <c:v>6.2323745929865701</c:v>
                </c:pt>
                <c:pt idx="3">
                  <c:v>4.2935479964237002</c:v>
                </c:pt>
                <c:pt idx="4">
                  <c:v>3.5808172345811142</c:v>
                </c:pt>
                <c:pt idx="5">
                  <c:v>3.4009916810337515</c:v>
                </c:pt>
                <c:pt idx="6">
                  <c:v>2.6901516027860364</c:v>
                </c:pt>
                <c:pt idx="7">
                  <c:v>2.5816022202307187</c:v>
                </c:pt>
                <c:pt idx="8">
                  <c:v>2.9675154876603242</c:v>
                </c:pt>
                <c:pt idx="9">
                  <c:v>2.5967792639187284</c:v>
                </c:pt>
                <c:pt idx="10">
                  <c:v>2.202760349438047</c:v>
                </c:pt>
                <c:pt idx="11">
                  <c:v>2.4409008140324628</c:v>
                </c:pt>
                <c:pt idx="12">
                  <c:v>1.7698000571757273</c:v>
                </c:pt>
                <c:pt idx="13">
                  <c:v>1.4598896021485479</c:v>
                </c:pt>
                <c:pt idx="14">
                  <c:v>1.2102887492567158</c:v>
                </c:pt>
                <c:pt idx="15">
                  <c:v>1.1596801478695951</c:v>
                </c:pt>
                <c:pt idx="16">
                  <c:v>1.1682861505820106</c:v>
                </c:pt>
                <c:pt idx="17">
                  <c:v>0.15365355355732513</c:v>
                </c:pt>
                <c:pt idx="18">
                  <c:v>0.94250023993646637</c:v>
                </c:pt>
                <c:pt idx="19">
                  <c:v>1.062972881737172</c:v>
                </c:pt>
                <c:pt idx="20">
                  <c:v>1.4651135708425089</c:v>
                </c:pt>
                <c:pt idx="21">
                  <c:v>1.5528702340820715</c:v>
                </c:pt>
                <c:pt idx="22">
                  <c:v>-0.23359488203149548</c:v>
                </c:pt>
                <c:pt idx="23">
                  <c:v>-1.7128356661050677</c:v>
                </c:pt>
                <c:pt idx="24">
                  <c:v>-2.4985850499822919</c:v>
                </c:pt>
                <c:pt idx="25">
                  <c:v>-3.1215528187440622</c:v>
                </c:pt>
                <c:pt idx="26">
                  <c:v>-5.011757331224767</c:v>
                </c:pt>
                <c:pt idx="27">
                  <c:v>-6.7159692219686118</c:v>
                </c:pt>
                <c:pt idx="28">
                  <c:v>-6.4015479096140826</c:v>
                </c:pt>
                <c:pt idx="29">
                  <c:v>-4.3095905948974487</c:v>
                </c:pt>
                <c:pt idx="30">
                  <c:v>-0.98217007986173721</c:v>
                </c:pt>
                <c:pt idx="31">
                  <c:v>1.2281011622928704</c:v>
                </c:pt>
                <c:pt idx="32">
                  <c:v>2.5537153325296105</c:v>
                </c:pt>
                <c:pt idx="33">
                  <c:v>2.6037707111549842</c:v>
                </c:pt>
                <c:pt idx="34">
                  <c:v>2.4525710972663819</c:v>
                </c:pt>
                <c:pt idx="35">
                  <c:v>2.6123634941094971</c:v>
                </c:pt>
                <c:pt idx="38">
                  <c:v>2.8682966018840328</c:v>
                </c:pt>
                <c:pt idx="39">
                  <c:v>2.9591740422371999</c:v>
                </c:pt>
                <c:pt idx="40">
                  <c:v>3.6558539665358767</c:v>
                </c:pt>
                <c:pt idx="41">
                  <c:v>2.8246039352765404</c:v>
                </c:pt>
                <c:pt idx="42">
                  <c:v>2.1796811903403377</c:v>
                </c:pt>
                <c:pt idx="43">
                  <c:v>1.9691586155347558</c:v>
                </c:pt>
                <c:pt idx="44">
                  <c:v>1.5373699272753438</c:v>
                </c:pt>
                <c:pt idx="45">
                  <c:v>2.3605566264595508</c:v>
                </c:pt>
                <c:pt idx="46">
                  <c:v>1.5049912611662193</c:v>
                </c:pt>
                <c:pt idx="47">
                  <c:v>1.5009518266350532</c:v>
                </c:pt>
                <c:pt idx="48">
                  <c:v>0.95455696286553882</c:v>
                </c:pt>
                <c:pt idx="49">
                  <c:v>0.8967141406868171</c:v>
                </c:pt>
                <c:pt idx="50">
                  <c:v>0.58871576527505587</c:v>
                </c:pt>
                <c:pt idx="51">
                  <c:v>1.2692326558642226</c:v>
                </c:pt>
                <c:pt idx="52">
                  <c:v>1.3355683285104729</c:v>
                </c:pt>
                <c:pt idx="53">
                  <c:v>0.78668733929422185</c:v>
                </c:pt>
                <c:pt idx="54">
                  <c:v>1.4722286117273193</c:v>
                </c:pt>
                <c:pt idx="55">
                  <c:v>0.8537413632052937</c:v>
                </c:pt>
                <c:pt idx="56">
                  <c:v>3.0995980428703307</c:v>
                </c:pt>
                <c:pt idx="57">
                  <c:v>2.9483827627840262</c:v>
                </c:pt>
                <c:pt idx="58">
                  <c:v>2.1132137060578309</c:v>
                </c:pt>
                <c:pt idx="59">
                  <c:v>2.1838613476250166</c:v>
                </c:pt>
                <c:pt idx="60">
                  <c:v>-0.48978780474916767</c:v>
                </c:pt>
                <c:pt idx="61">
                  <c:v>-0.37961996563756772</c:v>
                </c:pt>
                <c:pt idx="62">
                  <c:v>-0.77925124695397952</c:v>
                </c:pt>
                <c:pt idx="63">
                  <c:v>-1.5062397823844933</c:v>
                </c:pt>
                <c:pt idx="64">
                  <c:v>-3.3764648146132279</c:v>
                </c:pt>
                <c:pt idx="65">
                  <c:v>-4.0534905086190109</c:v>
                </c:pt>
                <c:pt idx="66">
                  <c:v>-3.4217439142954866</c:v>
                </c:pt>
                <c:pt idx="67">
                  <c:v>-2.4622767678972561</c:v>
                </c:pt>
                <c:pt idx="68">
                  <c:v>0.29074973972359136</c:v>
                </c:pt>
                <c:pt idx="69">
                  <c:v>1.4766020601404728</c:v>
                </c:pt>
                <c:pt idx="70">
                  <c:v>2.1639690803763556</c:v>
                </c:pt>
                <c:pt idx="71">
                  <c:v>2.2383557146723092</c:v>
                </c:pt>
                <c:pt idx="72">
                  <c:v>2.2927030501513603</c:v>
                </c:pt>
                <c:pt idx="75">
                  <c:v>1.2429610427351285</c:v>
                </c:pt>
                <c:pt idx="76">
                  <c:v>1.7932087968469403</c:v>
                </c:pt>
                <c:pt idx="77">
                  <c:v>0.37062680921759616</c:v>
                </c:pt>
                <c:pt idx="78">
                  <c:v>-9.9509445328971768E-2</c:v>
                </c:pt>
                <c:pt idx="79">
                  <c:v>6.5929320005498226E-2</c:v>
                </c:pt>
                <c:pt idx="80">
                  <c:v>-0.68486344360082363</c:v>
                </c:pt>
                <c:pt idx="81">
                  <c:v>0.11087252742783038</c:v>
                </c:pt>
                <c:pt idx="82">
                  <c:v>-5.322182742620063E-2</c:v>
                </c:pt>
                <c:pt idx="83">
                  <c:v>-0.35870092098885165</c:v>
                </c:pt>
                <c:pt idx="84">
                  <c:v>-5.7187601186350356E-2</c:v>
                </c:pt>
                <c:pt idx="85">
                  <c:v>-0.4340317027639804</c:v>
                </c:pt>
                <c:pt idx="86">
                  <c:v>-0.38627820089920428</c:v>
                </c:pt>
                <c:pt idx="87">
                  <c:v>-0.24648131381824978</c:v>
                </c:pt>
                <c:pt idx="88">
                  <c:v>2.8047783714599817E-2</c:v>
                </c:pt>
                <c:pt idx="89">
                  <c:v>0.54236386163675032</c:v>
                </c:pt>
                <c:pt idx="90">
                  <c:v>1.3846670097198199</c:v>
                </c:pt>
                <c:pt idx="91">
                  <c:v>1.8736566341847425</c:v>
                </c:pt>
                <c:pt idx="92">
                  <c:v>2.9128428714258039</c:v>
                </c:pt>
                <c:pt idx="93">
                  <c:v>3.7094885249067753</c:v>
                </c:pt>
                <c:pt idx="94">
                  <c:v>4.1220731728876565</c:v>
                </c:pt>
                <c:pt idx="95">
                  <c:v>3.6987357078840106</c:v>
                </c:pt>
                <c:pt idx="96">
                  <c:v>3.2231843158458937</c:v>
                </c:pt>
                <c:pt idx="97">
                  <c:v>1.9701284555785348</c:v>
                </c:pt>
                <c:pt idx="98">
                  <c:v>-0.55617511039163015</c:v>
                </c:pt>
                <c:pt idx="99">
                  <c:v>-1.7524956393633175</c:v>
                </c:pt>
                <c:pt idx="100">
                  <c:v>-2.7048732692987243</c:v>
                </c:pt>
                <c:pt idx="101">
                  <c:v>-2.7320262727909697</c:v>
                </c:pt>
                <c:pt idx="102">
                  <c:v>-2.065335714206868</c:v>
                </c:pt>
                <c:pt idx="103">
                  <c:v>-0.79921766431622876</c:v>
                </c:pt>
                <c:pt idx="104">
                  <c:v>5.2686446297771639E-3</c:v>
                </c:pt>
                <c:pt idx="105">
                  <c:v>1.0478526943403139</c:v>
                </c:pt>
                <c:pt idx="106">
                  <c:v>1.9517243805443463</c:v>
                </c:pt>
                <c:pt idx="107">
                  <c:v>2.2093761791010298</c:v>
                </c:pt>
                <c:pt idx="108">
                  <c:v>2.0169416001137934</c:v>
                </c:pt>
                <c:pt idx="109">
                  <c:v>1.1317297193642943</c:v>
                </c:pt>
                <c:pt idx="112">
                  <c:v>2.0997329840793149</c:v>
                </c:pt>
                <c:pt idx="113">
                  <c:v>2.3016942223054135</c:v>
                </c:pt>
                <c:pt idx="114">
                  <c:v>1.856806322633316</c:v>
                </c:pt>
                <c:pt idx="115">
                  <c:v>0.22898378490961341</c:v>
                </c:pt>
                <c:pt idx="116">
                  <c:v>-1.7588872430467906</c:v>
                </c:pt>
                <c:pt idx="117">
                  <c:v>-2.2207572773879738</c:v>
                </c:pt>
                <c:pt idx="118">
                  <c:v>-2.4450253362788121</c:v>
                </c:pt>
                <c:pt idx="119">
                  <c:v>-1.6831370850419727</c:v>
                </c:pt>
                <c:pt idx="120">
                  <c:v>-0.95225486985463015</c:v>
                </c:pt>
                <c:pt idx="121">
                  <c:v>-0.50349774985518869</c:v>
                </c:pt>
                <c:pt idx="122">
                  <c:v>-0.26971059144401233</c:v>
                </c:pt>
                <c:pt idx="123">
                  <c:v>-0.68168878038189629</c:v>
                </c:pt>
                <c:pt idx="124">
                  <c:v>-1.1340883733015421</c:v>
                </c:pt>
                <c:pt idx="125">
                  <c:v>-1.9609853271420352</c:v>
                </c:pt>
                <c:pt idx="126">
                  <c:v>-2.8337256580355232</c:v>
                </c:pt>
                <c:pt idx="127">
                  <c:v>-2.8168909807239748</c:v>
                </c:pt>
                <c:pt idx="128">
                  <c:v>-2.5052064514701846</c:v>
                </c:pt>
                <c:pt idx="129">
                  <c:v>-1.9329856832953192</c:v>
                </c:pt>
                <c:pt idx="130">
                  <c:v>-0.30072091946567897</c:v>
                </c:pt>
                <c:pt idx="131">
                  <c:v>0.28859019132617908</c:v>
                </c:pt>
                <c:pt idx="132">
                  <c:v>0.39034668131650707</c:v>
                </c:pt>
                <c:pt idx="133">
                  <c:v>2.1366825662982314E-3</c:v>
                </c:pt>
                <c:pt idx="134">
                  <c:v>-2.0538105563703217</c:v>
                </c:pt>
                <c:pt idx="135">
                  <c:v>-3.7725615658705038</c:v>
                </c:pt>
                <c:pt idx="136">
                  <c:v>-6.1561817734916078</c:v>
                </c:pt>
                <c:pt idx="137">
                  <c:v>-7.458375277064933</c:v>
                </c:pt>
                <c:pt idx="138">
                  <c:v>-7.9836925365199924</c:v>
                </c:pt>
                <c:pt idx="139">
                  <c:v>-8.4441985818695127</c:v>
                </c:pt>
                <c:pt idx="140">
                  <c:v>-6.6617527472673341</c:v>
                </c:pt>
                <c:pt idx="141">
                  <c:v>-4.3869129791135064</c:v>
                </c:pt>
                <c:pt idx="142">
                  <c:v>-2.6729038885598508</c:v>
                </c:pt>
                <c:pt idx="143">
                  <c:v>-0.3701627658561864</c:v>
                </c:pt>
                <c:pt idx="144">
                  <c:v>7.501366605352304E-2</c:v>
                </c:pt>
                <c:pt idx="145">
                  <c:v>0.29843523782515419</c:v>
                </c:pt>
                <c:pt idx="146">
                  <c:v>-9.2969511606394883E-2</c:v>
                </c:pt>
                <c:pt idx="149">
                  <c:v>0.58704528812381329</c:v>
                </c:pt>
                <c:pt idx="150">
                  <c:v>-8.6112234166646779E-3</c:v>
                </c:pt>
                <c:pt idx="151">
                  <c:v>-0.66365887014678271</c:v>
                </c:pt>
                <c:pt idx="152">
                  <c:v>-1.1918110010567604</c:v>
                </c:pt>
                <c:pt idx="153">
                  <c:v>-1.5654658090807398</c:v>
                </c:pt>
                <c:pt idx="154">
                  <c:v>-2.0612025366713067</c:v>
                </c:pt>
                <c:pt idx="155">
                  <c:v>-2.09429126557544</c:v>
                </c:pt>
                <c:pt idx="156">
                  <c:v>-1.9572104956117875</c:v>
                </c:pt>
                <c:pt idx="157">
                  <c:v>-2.0050616696111163</c:v>
                </c:pt>
                <c:pt idx="158">
                  <c:v>-1.8116354008508941</c:v>
                </c:pt>
                <c:pt idx="159">
                  <c:v>-2.670249934431014</c:v>
                </c:pt>
                <c:pt idx="160">
                  <c:v>-3.2898326300377452</c:v>
                </c:pt>
                <c:pt idx="161">
                  <c:v>-3.425474182421917</c:v>
                </c:pt>
                <c:pt idx="162">
                  <c:v>-3.4975772226749005</c:v>
                </c:pt>
                <c:pt idx="163">
                  <c:v>-3.5223812747009182</c:v>
                </c:pt>
                <c:pt idx="164">
                  <c:v>-3.7042888486375105</c:v>
                </c:pt>
                <c:pt idx="165">
                  <c:v>-3.2967211752357644</c:v>
                </c:pt>
                <c:pt idx="166">
                  <c:v>-3.324983852418987</c:v>
                </c:pt>
                <c:pt idx="167">
                  <c:v>-3.0107674153033175</c:v>
                </c:pt>
                <c:pt idx="168">
                  <c:v>-3.1702624645776938</c:v>
                </c:pt>
                <c:pt idx="169">
                  <c:v>-3.9196407587636499</c:v>
                </c:pt>
                <c:pt idx="170">
                  <c:v>-4.3349493664587673</c:v>
                </c:pt>
                <c:pt idx="171">
                  <c:v>-5.0027718698422667</c:v>
                </c:pt>
                <c:pt idx="172">
                  <c:v>-5.3995989924416605</c:v>
                </c:pt>
                <c:pt idx="173">
                  <c:v>-5.9678214943114138</c:v>
                </c:pt>
                <c:pt idx="174">
                  <c:v>-6.7119097274634418</c:v>
                </c:pt>
                <c:pt idx="175">
                  <c:v>-7.5503156681133641</c:v>
                </c:pt>
                <c:pt idx="176">
                  <c:v>-7.3892176139222041</c:v>
                </c:pt>
                <c:pt idx="177">
                  <c:v>-6.7865764032354257</c:v>
                </c:pt>
                <c:pt idx="178">
                  <c:v>-5.6166954826612709</c:v>
                </c:pt>
                <c:pt idx="179">
                  <c:v>-4.7267626995016281</c:v>
                </c:pt>
                <c:pt idx="180">
                  <c:v>-3.8951636883646952</c:v>
                </c:pt>
                <c:pt idx="181">
                  <c:v>-3.9865900731395461</c:v>
                </c:pt>
                <c:pt idx="182">
                  <c:v>-4.968754367518458</c:v>
                </c:pt>
                <c:pt idx="183">
                  <c:v>-5.7726242509048502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6BE-4FAA-B464-8EF40C971977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'33.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'33. ábra'!$C$14:$FV$14</c:f>
              <c:numCache>
                <c:formatCode>General</c:formatCode>
                <c:ptCount val="176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6BE-4FAA-B464-8EF40C971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9792"/>
        <c:crosses val="autoZero"/>
        <c:auto val="1"/>
        <c:lblAlgn val="ctr"/>
        <c:lblOffset val="100"/>
        <c:tickLblSkip val="1"/>
        <c:noMultiLvlLbl val="0"/>
      </c:catAx>
      <c:valAx>
        <c:axId val="123249792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953599454111227E-2"/>
              <c:y val="1.2448679024839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871841347171593"/>
              <c:y val="1.2446259738092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9277952727671217"/>
          <c:w val="0.99701180417236634"/>
          <c:h val="0.1072201376059012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62875806507864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'34. ábra'!$A$5</c:f>
              <c:strCache>
                <c:ptCount val="1"/>
                <c:pt idx="0">
                  <c:v>Non-energy goods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'34.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'34. ábra'!$C$5:$GD$5</c:f>
              <c:numCache>
                <c:formatCode>0.0</c:formatCode>
                <c:ptCount val="184"/>
                <c:pt idx="0">
                  <c:v>6.7816698988391639</c:v>
                </c:pt>
                <c:pt idx="1">
                  <c:v>6.9922905824408375</c:v>
                </c:pt>
                <c:pt idx="2">
                  <c:v>6.9035568777314325</c:v>
                </c:pt>
                <c:pt idx="3">
                  <c:v>6.1194960685289637</c:v>
                </c:pt>
                <c:pt idx="4">
                  <c:v>5.9297755574434214</c:v>
                </c:pt>
                <c:pt idx="5">
                  <c:v>5.6677613110888325</c:v>
                </c:pt>
                <c:pt idx="6">
                  <c:v>5.0389041302555766</c:v>
                </c:pt>
                <c:pt idx="7">
                  <c:v>4.6998960536815542</c:v>
                </c:pt>
                <c:pt idx="8">
                  <c:v>4.1481448939354895</c:v>
                </c:pt>
                <c:pt idx="9">
                  <c:v>3.510879862466302</c:v>
                </c:pt>
                <c:pt idx="10">
                  <c:v>2.5365977873718286</c:v>
                </c:pt>
                <c:pt idx="11">
                  <c:v>1.9840957056704958</c:v>
                </c:pt>
                <c:pt idx="12">
                  <c:v>1.7981699307991041</c:v>
                </c:pt>
                <c:pt idx="13">
                  <c:v>1.5874394932000038</c:v>
                </c:pt>
                <c:pt idx="14">
                  <c:v>1.6532520207534471</c:v>
                </c:pt>
                <c:pt idx="15">
                  <c:v>1.1674956744004645</c:v>
                </c:pt>
                <c:pt idx="16">
                  <c:v>1.1327480283005338</c:v>
                </c:pt>
                <c:pt idx="17">
                  <c:v>0.28045465423830285</c:v>
                </c:pt>
                <c:pt idx="18">
                  <c:v>0.66363983149158434</c:v>
                </c:pt>
                <c:pt idx="19">
                  <c:v>1.2993593348160219</c:v>
                </c:pt>
                <c:pt idx="20">
                  <c:v>2.2739811211358778</c:v>
                </c:pt>
                <c:pt idx="21">
                  <c:v>2.8208628214024509</c:v>
                </c:pt>
                <c:pt idx="22">
                  <c:v>1.9545707061263911</c:v>
                </c:pt>
                <c:pt idx="23">
                  <c:v>1.4477515967953836</c:v>
                </c:pt>
                <c:pt idx="24">
                  <c:v>0.55308626354516388</c:v>
                </c:pt>
                <c:pt idx="25">
                  <c:v>0.43099317376792712</c:v>
                </c:pt>
                <c:pt idx="26">
                  <c:v>0.52785382076199738</c:v>
                </c:pt>
                <c:pt idx="27">
                  <c:v>0.85151320099113548</c:v>
                </c:pt>
                <c:pt idx="28">
                  <c:v>1.5754742145610994</c:v>
                </c:pt>
                <c:pt idx="29">
                  <c:v>2.8460449700777728</c:v>
                </c:pt>
                <c:pt idx="30">
                  <c:v>4.0803097119619469</c:v>
                </c:pt>
                <c:pt idx="31">
                  <c:v>4.5210433746384258</c:v>
                </c:pt>
                <c:pt idx="32">
                  <c:v>4.8476211590311209</c:v>
                </c:pt>
                <c:pt idx="33">
                  <c:v>4.7801420808514337</c:v>
                </c:pt>
                <c:pt idx="34">
                  <c:v>4.3102642696219657</c:v>
                </c:pt>
                <c:pt idx="35">
                  <c:v>4.0499051541730697</c:v>
                </c:pt>
                <c:pt idx="38">
                  <c:v>6.45873748027606</c:v>
                </c:pt>
                <c:pt idx="39">
                  <c:v>6.9583827838661225</c:v>
                </c:pt>
                <c:pt idx="40">
                  <c:v>7.1632569453840258</c:v>
                </c:pt>
                <c:pt idx="41">
                  <c:v>7.3625068389231654</c:v>
                </c:pt>
                <c:pt idx="42">
                  <c:v>7.7337090187906403</c:v>
                </c:pt>
                <c:pt idx="43">
                  <c:v>7.6776065592894369</c:v>
                </c:pt>
                <c:pt idx="44">
                  <c:v>7.6012212653050302</c:v>
                </c:pt>
                <c:pt idx="45">
                  <c:v>7.4718381371751885</c:v>
                </c:pt>
                <c:pt idx="46">
                  <c:v>7.0946875833663059</c:v>
                </c:pt>
                <c:pt idx="47">
                  <c:v>6.8653124800347669</c:v>
                </c:pt>
                <c:pt idx="48">
                  <c:v>6.4815384250307941</c:v>
                </c:pt>
                <c:pt idx="49">
                  <c:v>6.5374849157043737</c:v>
                </c:pt>
                <c:pt idx="50">
                  <c:v>6.3507280403891446</c:v>
                </c:pt>
                <c:pt idx="51">
                  <c:v>6.4775987830445594</c:v>
                </c:pt>
                <c:pt idx="52">
                  <c:v>6.7040522008131598</c:v>
                </c:pt>
                <c:pt idx="53">
                  <c:v>6.4444908487880408</c:v>
                </c:pt>
                <c:pt idx="54">
                  <c:v>6.1495971640127483</c:v>
                </c:pt>
                <c:pt idx="55">
                  <c:v>5.0734248402772337</c:v>
                </c:pt>
                <c:pt idx="56">
                  <c:v>5.3270923705488045</c:v>
                </c:pt>
                <c:pt idx="57">
                  <c:v>6.2968101609520959</c:v>
                </c:pt>
                <c:pt idx="58">
                  <c:v>6.6319687270485188</c:v>
                </c:pt>
                <c:pt idx="59">
                  <c:v>6.8936464187232582</c:v>
                </c:pt>
                <c:pt idx="60">
                  <c:v>5.536640633557866</c:v>
                </c:pt>
                <c:pt idx="61">
                  <c:v>4.127807903115654</c:v>
                </c:pt>
                <c:pt idx="62">
                  <c:v>3.4929475158930852</c:v>
                </c:pt>
                <c:pt idx="63">
                  <c:v>3.5469890467912371</c:v>
                </c:pt>
                <c:pt idx="64">
                  <c:v>3.9413641795935126</c:v>
                </c:pt>
                <c:pt idx="65">
                  <c:v>4.1881540879637642</c:v>
                </c:pt>
                <c:pt idx="66">
                  <c:v>4.8040884533792996</c:v>
                </c:pt>
                <c:pt idx="67">
                  <c:v>5.351205798862642</c:v>
                </c:pt>
                <c:pt idx="68">
                  <c:v>5.6297724192887717</c:v>
                </c:pt>
                <c:pt idx="69">
                  <c:v>6.4888936383946163</c:v>
                </c:pt>
                <c:pt idx="70">
                  <c:v>7.1185501154302262</c:v>
                </c:pt>
                <c:pt idx="71">
                  <c:v>7.4421611719417919</c:v>
                </c:pt>
                <c:pt idx="72">
                  <c:v>7.7917717747451363</c:v>
                </c:pt>
                <c:pt idx="75">
                  <c:v>1.0981394573090624</c:v>
                </c:pt>
                <c:pt idx="76">
                  <c:v>1.353350449870566</c:v>
                </c:pt>
                <c:pt idx="77">
                  <c:v>1.3593138213478797</c:v>
                </c:pt>
                <c:pt idx="78">
                  <c:v>1.1123686730234221</c:v>
                </c:pt>
                <c:pt idx="79">
                  <c:v>1.108234750373879</c:v>
                </c:pt>
                <c:pt idx="80">
                  <c:v>0.94231901834449228</c:v>
                </c:pt>
                <c:pt idx="81">
                  <c:v>1.1239169072731723</c:v>
                </c:pt>
                <c:pt idx="82">
                  <c:v>0.96583042946264919</c:v>
                </c:pt>
                <c:pt idx="83">
                  <c:v>0.60436430403658159</c:v>
                </c:pt>
                <c:pt idx="84">
                  <c:v>0.58934667259267259</c:v>
                </c:pt>
                <c:pt idx="85">
                  <c:v>0.47502068725656166</c:v>
                </c:pt>
                <c:pt idx="86">
                  <c:v>0.41783045406298758</c:v>
                </c:pt>
                <c:pt idx="87">
                  <c:v>0.75479931260911082</c:v>
                </c:pt>
                <c:pt idx="88">
                  <c:v>0.81031948332746051</c:v>
                </c:pt>
                <c:pt idx="89">
                  <c:v>0.96515897076715751</c:v>
                </c:pt>
                <c:pt idx="90">
                  <c:v>1.5367446366066186</c:v>
                </c:pt>
                <c:pt idx="91">
                  <c:v>1.5564705939847652</c:v>
                </c:pt>
                <c:pt idx="92">
                  <c:v>1.9667340278922156</c:v>
                </c:pt>
                <c:pt idx="93">
                  <c:v>2.4197776565710098</c:v>
                </c:pt>
                <c:pt idx="94">
                  <c:v>2.8621047379909301</c:v>
                </c:pt>
                <c:pt idx="95">
                  <c:v>3.1558418069905092</c:v>
                </c:pt>
                <c:pt idx="96">
                  <c:v>2.9432836814592624</c:v>
                </c:pt>
                <c:pt idx="97">
                  <c:v>1.9995014485979246</c:v>
                </c:pt>
                <c:pt idx="98">
                  <c:v>0.67489242304931651</c:v>
                </c:pt>
                <c:pt idx="99">
                  <c:v>-0.24816924564523113</c:v>
                </c:pt>
                <c:pt idx="100">
                  <c:v>-0.74549892044307153</c:v>
                </c:pt>
                <c:pt idx="101">
                  <c:v>-0.56992033685137811</c:v>
                </c:pt>
                <c:pt idx="102">
                  <c:v>5.0227501145803988E-2</c:v>
                </c:pt>
                <c:pt idx="103">
                  <c:v>1.5406693478820319</c:v>
                </c:pt>
                <c:pt idx="104">
                  <c:v>2.543790127528256</c:v>
                </c:pt>
                <c:pt idx="105">
                  <c:v>3.1469873729802318</c:v>
                </c:pt>
                <c:pt idx="106">
                  <c:v>3.2367731269484996</c:v>
                </c:pt>
                <c:pt idx="107">
                  <c:v>2.8164816635378989</c:v>
                </c:pt>
                <c:pt idx="108">
                  <c:v>2.3367811132084886</c:v>
                </c:pt>
                <c:pt idx="109">
                  <c:v>1.6518250455186732</c:v>
                </c:pt>
                <c:pt idx="112">
                  <c:v>3.5448338980239331</c:v>
                </c:pt>
                <c:pt idx="113">
                  <c:v>4.035484588463329</c:v>
                </c:pt>
                <c:pt idx="114">
                  <c:v>4.3053500329508738</c:v>
                </c:pt>
                <c:pt idx="115">
                  <c:v>3.8238325575981813</c:v>
                </c:pt>
                <c:pt idx="116">
                  <c:v>3.4912313014012919</c:v>
                </c:pt>
                <c:pt idx="117">
                  <c:v>2.6139143778577472</c:v>
                </c:pt>
                <c:pt idx="118">
                  <c:v>2.262911752341596</c:v>
                </c:pt>
                <c:pt idx="119">
                  <c:v>2.9682234758781743</c:v>
                </c:pt>
                <c:pt idx="120">
                  <c:v>3.4853083041269795</c:v>
                </c:pt>
                <c:pt idx="121">
                  <c:v>3.7890142457759088</c:v>
                </c:pt>
                <c:pt idx="122">
                  <c:v>4.2103014237531635</c:v>
                </c:pt>
                <c:pt idx="123">
                  <c:v>3.7189692520033049</c:v>
                </c:pt>
                <c:pt idx="124">
                  <c:v>3.6469136365720569</c:v>
                </c:pt>
                <c:pt idx="125">
                  <c:v>3.072278781063952</c:v>
                </c:pt>
                <c:pt idx="126">
                  <c:v>1.9017330879520653</c:v>
                </c:pt>
                <c:pt idx="127">
                  <c:v>1.4855554054840159</c:v>
                </c:pt>
                <c:pt idx="128">
                  <c:v>0.50409305142825866</c:v>
                </c:pt>
                <c:pt idx="129">
                  <c:v>0.22776731038757303</c:v>
                </c:pt>
                <c:pt idx="130">
                  <c:v>1.3580658961782093</c:v>
                </c:pt>
                <c:pt idx="131">
                  <c:v>1.8031857388523822</c:v>
                </c:pt>
                <c:pt idx="132">
                  <c:v>2.8328612243351525</c:v>
                </c:pt>
                <c:pt idx="133">
                  <c:v>2.9015423256467034</c:v>
                </c:pt>
                <c:pt idx="134">
                  <c:v>1.8863007266914396</c:v>
                </c:pt>
                <c:pt idx="135">
                  <c:v>2.0303396727537004</c:v>
                </c:pt>
                <c:pt idx="136">
                  <c:v>1.2383728245834722</c:v>
                </c:pt>
                <c:pt idx="137">
                  <c:v>1.6200516831842267</c:v>
                </c:pt>
                <c:pt idx="138">
                  <c:v>1.6201244453582371</c:v>
                </c:pt>
                <c:pt idx="139">
                  <c:v>1.2048349238704681E-2</c:v>
                </c:pt>
                <c:pt idx="140">
                  <c:v>0.31158541061459566</c:v>
                </c:pt>
                <c:pt idx="141">
                  <c:v>0.86348857929986877</c:v>
                </c:pt>
                <c:pt idx="142">
                  <c:v>1.7063272776400282</c:v>
                </c:pt>
                <c:pt idx="143">
                  <c:v>3.4320574264820132</c:v>
                </c:pt>
                <c:pt idx="144">
                  <c:v>4.1508948922875577</c:v>
                </c:pt>
                <c:pt idx="145">
                  <c:v>4.1150192070059619</c:v>
                </c:pt>
                <c:pt idx="146">
                  <c:v>3.6739503274956165</c:v>
                </c:pt>
                <c:pt idx="149">
                  <c:v>-4.5704159495116228</c:v>
                </c:pt>
                <c:pt idx="150">
                  <c:v>-4.8823819596701608</c:v>
                </c:pt>
                <c:pt idx="151">
                  <c:v>-4.890080897790364</c:v>
                </c:pt>
                <c:pt idx="152">
                  <c:v>-4.8056284513382641</c:v>
                </c:pt>
                <c:pt idx="153">
                  <c:v>-4.6866142310405561</c:v>
                </c:pt>
                <c:pt idx="154">
                  <c:v>-5.0123038418539343</c:v>
                </c:pt>
                <c:pt idx="155">
                  <c:v>-5.184724795049072</c:v>
                </c:pt>
                <c:pt idx="156">
                  <c:v>-5.5591604998554995</c:v>
                </c:pt>
                <c:pt idx="157">
                  <c:v>-5.7075340336243272</c:v>
                </c:pt>
                <c:pt idx="158">
                  <c:v>-5.5547498532364896</c:v>
                </c:pt>
                <c:pt idx="159">
                  <c:v>-5.7233219509920099</c:v>
                </c:pt>
                <c:pt idx="160">
                  <c:v>-5.8439919789869723</c:v>
                </c:pt>
                <c:pt idx="161">
                  <c:v>-6.1003385578144673</c:v>
                </c:pt>
                <c:pt idx="162">
                  <c:v>-6.2103784956999135</c:v>
                </c:pt>
                <c:pt idx="163">
                  <c:v>-6.2908316578889352</c:v>
                </c:pt>
                <c:pt idx="164">
                  <c:v>-6.2527791877133412</c:v>
                </c:pt>
                <c:pt idx="165">
                  <c:v>-6.5294010005280985</c:v>
                </c:pt>
                <c:pt idx="166">
                  <c:v>-6.9954231368392161</c:v>
                </c:pt>
                <c:pt idx="167">
                  <c:v>-7.248995873896706</c:v>
                </c:pt>
                <c:pt idx="168">
                  <c:v>-7.4030624007496408</c:v>
                </c:pt>
                <c:pt idx="169">
                  <c:v>-7.5872592033547868</c:v>
                </c:pt>
                <c:pt idx="170">
                  <c:v>-7.4965300138671651</c:v>
                </c:pt>
                <c:pt idx="171">
                  <c:v>-7.5835226806405434</c:v>
                </c:pt>
                <c:pt idx="172">
                  <c:v>-7.5652515595426824</c:v>
                </c:pt>
                <c:pt idx="173">
                  <c:v>-7.5205324564182572</c:v>
                </c:pt>
                <c:pt idx="174">
                  <c:v>-7.8060782321936291</c:v>
                </c:pt>
                <c:pt idx="175">
                  <c:v>-8.2766023095413619</c:v>
                </c:pt>
                <c:pt idx="176">
                  <c:v>-8.5510441472713357</c:v>
                </c:pt>
                <c:pt idx="177">
                  <c:v>-8.5637037074209736</c:v>
                </c:pt>
                <c:pt idx="178">
                  <c:v>-8.0969096781240122</c:v>
                </c:pt>
                <c:pt idx="179">
                  <c:v>-7.5265553466596842</c:v>
                </c:pt>
                <c:pt idx="180">
                  <c:v>-7.3650952070580997</c:v>
                </c:pt>
                <c:pt idx="181">
                  <c:v>-7.1276132596484221</c:v>
                </c:pt>
                <c:pt idx="182">
                  <c:v>-7.3768700314962574</c:v>
                </c:pt>
                <c:pt idx="183">
                  <c:v>-7.5896563783394004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B-44B0-8339-BDEE6941E080}"/>
            </c:ext>
          </c:extLst>
        </c:ser>
        <c:ser>
          <c:idx val="1"/>
          <c:order val="1"/>
          <c:tx>
            <c:strRef>
              <c:f>'34. ábra'!$A$7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'34.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'34. ábra'!$C$7:$GD$7</c:f>
              <c:numCache>
                <c:formatCode>0.0</c:formatCode>
                <c:ptCount val="184"/>
                <c:pt idx="0">
                  <c:v>4.4137302511345391</c:v>
                </c:pt>
                <c:pt idx="1">
                  <c:v>4.5031137398974801</c:v>
                </c:pt>
                <c:pt idx="2">
                  <c:v>4.7645647701431484</c:v>
                </c:pt>
                <c:pt idx="3">
                  <c:v>5.2267048659699338</c:v>
                </c:pt>
                <c:pt idx="4">
                  <c:v>5.3176518545524969</c:v>
                </c:pt>
                <c:pt idx="5">
                  <c:v>5.4768810252385602</c:v>
                </c:pt>
                <c:pt idx="6">
                  <c:v>5.4084201535912362</c:v>
                </c:pt>
                <c:pt idx="7">
                  <c:v>5.4398866989479888</c:v>
                </c:pt>
                <c:pt idx="8">
                  <c:v>5.5543651862290435</c:v>
                </c:pt>
                <c:pt idx="9">
                  <c:v>5.6650765813419754</c:v>
                </c:pt>
                <c:pt idx="10">
                  <c:v>5.7381213926800871</c:v>
                </c:pt>
                <c:pt idx="11">
                  <c:v>5.9018747399698253</c:v>
                </c:pt>
                <c:pt idx="12">
                  <c:v>5.6620186991064507</c:v>
                </c:pt>
                <c:pt idx="13">
                  <c:v>5.4532431220970992</c:v>
                </c:pt>
                <c:pt idx="14">
                  <c:v>5.2033426500135356</c:v>
                </c:pt>
                <c:pt idx="15">
                  <c:v>4.8238124752246696</c:v>
                </c:pt>
                <c:pt idx="16">
                  <c:v>4.6714411377954681</c:v>
                </c:pt>
                <c:pt idx="17">
                  <c:v>3.764832693988271</c:v>
                </c:pt>
                <c:pt idx="18">
                  <c:v>3.3029236889497193</c:v>
                </c:pt>
                <c:pt idx="19">
                  <c:v>2.8976494701239459</c:v>
                </c:pt>
                <c:pt idx="20">
                  <c:v>2.4527984720711977</c:v>
                </c:pt>
                <c:pt idx="21">
                  <c:v>2.9547565487568388</c:v>
                </c:pt>
                <c:pt idx="22">
                  <c:v>2.9957773133440333</c:v>
                </c:pt>
                <c:pt idx="23">
                  <c:v>3.070344802463282</c:v>
                </c:pt>
                <c:pt idx="24">
                  <c:v>3.4673943216220469</c:v>
                </c:pt>
                <c:pt idx="25">
                  <c:v>3.7064311523919611</c:v>
                </c:pt>
                <c:pt idx="26">
                  <c:v>4.0806439563562114</c:v>
                </c:pt>
                <c:pt idx="27">
                  <c:v>4.344132323382734</c:v>
                </c:pt>
                <c:pt idx="28">
                  <c:v>4.53026314055837</c:v>
                </c:pt>
                <c:pt idx="29">
                  <c:v>4.5440359334987939</c:v>
                </c:pt>
                <c:pt idx="30">
                  <c:v>4.6950177039038392</c:v>
                </c:pt>
                <c:pt idx="31">
                  <c:v>4.7940192826135899</c:v>
                </c:pt>
                <c:pt idx="32">
                  <c:v>4.7875982181842076</c:v>
                </c:pt>
                <c:pt idx="33">
                  <c:v>4.8149262637067025</c:v>
                </c:pt>
                <c:pt idx="34">
                  <c:v>4.8581460550558111</c:v>
                </c:pt>
                <c:pt idx="35">
                  <c:v>4.9149296242837792</c:v>
                </c:pt>
                <c:pt idx="38" formatCode="#\ ##0.0">
                  <c:v>1.938169272092833</c:v>
                </c:pt>
                <c:pt idx="39" formatCode="#\ ##0.0">
                  <c:v>2.0003593493956453</c:v>
                </c:pt>
                <c:pt idx="40" formatCode="#\ ##0.0">
                  <c:v>2.1167636314436478</c:v>
                </c:pt>
                <c:pt idx="41" formatCode="#\ ##0.0">
                  <c:v>2.2003006524929427</c:v>
                </c:pt>
                <c:pt idx="42" formatCode="#\ ##0.0">
                  <c:v>2.2966644339516025</c:v>
                </c:pt>
                <c:pt idx="43" formatCode="#\ ##0.0">
                  <c:v>2.4600305789091941</c:v>
                </c:pt>
                <c:pt idx="44" formatCode="#\ ##0.0">
                  <c:v>2.5137195770447023</c:v>
                </c:pt>
                <c:pt idx="45" formatCode="#\ ##0.0">
                  <c:v>2.6017891709781966</c:v>
                </c:pt>
                <c:pt idx="46" formatCode="#\ ##0.0">
                  <c:v>2.6237689380407563</c:v>
                </c:pt>
                <c:pt idx="47" formatCode="#\ ##0.0">
                  <c:v>2.6349047426550829</c:v>
                </c:pt>
                <c:pt idx="48" formatCode="#\ ##0.0">
                  <c:v>2.4499489366786369</c:v>
                </c:pt>
                <c:pt idx="49" formatCode="#\ ##0.0">
                  <c:v>2.4069004966337499</c:v>
                </c:pt>
                <c:pt idx="50" formatCode="#\ ##0.0">
                  <c:v>2.408777468859463</c:v>
                </c:pt>
                <c:pt idx="51" formatCode="#\ ##0.0">
                  <c:v>2.4012546531717871</c:v>
                </c:pt>
                <c:pt idx="52" formatCode="#\ ##0.0">
                  <c:v>2.3336179733482614</c:v>
                </c:pt>
                <c:pt idx="53" formatCode="#\ ##0.0">
                  <c:v>2.011440268122294</c:v>
                </c:pt>
                <c:pt idx="54" formatCode="#\ ##0.0">
                  <c:v>2.0256680498320754</c:v>
                </c:pt>
                <c:pt idx="55" formatCode="#\ ##0.0">
                  <c:v>1.8487108090956414</c:v>
                </c:pt>
                <c:pt idx="56" formatCode="#\ ##0.0">
                  <c:v>1.9737673397129056</c:v>
                </c:pt>
                <c:pt idx="57" formatCode="#\ ##0.0">
                  <c:v>1.8770936027669598</c:v>
                </c:pt>
                <c:pt idx="58" formatCode="#\ ##0.0">
                  <c:v>1.6329213778595846</c:v>
                </c:pt>
                <c:pt idx="59" formatCode="#\ ##0.0">
                  <c:v>1.6921381337252022</c:v>
                </c:pt>
                <c:pt idx="60" formatCode="#\ ##0.0">
                  <c:v>1.719478532624422</c:v>
                </c:pt>
                <c:pt idx="61" formatCode="#\ ##0.0">
                  <c:v>1.9408395760314521</c:v>
                </c:pt>
                <c:pt idx="62" formatCode="#\ ##0.0">
                  <c:v>1.8812549857699745</c:v>
                </c:pt>
                <c:pt idx="63" formatCode="#\ ##0.0">
                  <c:v>1.8539577168986787</c:v>
                </c:pt>
                <c:pt idx="64" formatCode="#\ ##0.0">
                  <c:v>1.763075695695399</c:v>
                </c:pt>
                <c:pt idx="65" formatCode="#\ ##0.0">
                  <c:v>1.3943987839772349</c:v>
                </c:pt>
                <c:pt idx="66" formatCode="#\ ##0.0">
                  <c:v>1.3647277671905249</c:v>
                </c:pt>
                <c:pt idx="67" formatCode="#\ ##0.0">
                  <c:v>1.1871069054325039</c:v>
                </c:pt>
                <c:pt idx="68" formatCode="#\ ##0.0">
                  <c:v>1.104861781334614</c:v>
                </c:pt>
                <c:pt idx="69" formatCode="#\ ##0.0">
                  <c:v>1.2286478634471587</c:v>
                </c:pt>
                <c:pt idx="70" formatCode="#\ ##0.0">
                  <c:v>1.2581009767951106</c:v>
                </c:pt>
                <c:pt idx="71" formatCode="#\ ##0.0">
                  <c:v>1.3504538059683995</c:v>
                </c:pt>
                <c:pt idx="72" formatCode="#\ ##0.0">
                  <c:v>1.3574920563878885</c:v>
                </c:pt>
                <c:pt idx="75">
                  <c:v>2.6695631531381863</c:v>
                </c:pt>
                <c:pt idx="76">
                  <c:v>2.8320623148860751</c:v>
                </c:pt>
                <c:pt idx="77">
                  <c:v>3.0142569616917738</c:v>
                </c:pt>
                <c:pt idx="78">
                  <c:v>3.2586712366954353</c:v>
                </c:pt>
                <c:pt idx="79">
                  <c:v>3.419352010936052</c:v>
                </c:pt>
                <c:pt idx="80">
                  <c:v>3.5571046301245017</c:v>
                </c:pt>
                <c:pt idx="81">
                  <c:v>3.7077566376451814</c:v>
                </c:pt>
                <c:pt idx="82">
                  <c:v>3.8442010898756451</c:v>
                </c:pt>
                <c:pt idx="83">
                  <c:v>4.0002995762244655</c:v>
                </c:pt>
                <c:pt idx="84">
                  <c:v>4.1284646514141787</c:v>
                </c:pt>
                <c:pt idx="85">
                  <c:v>4.186946509660042</c:v>
                </c:pt>
                <c:pt idx="86">
                  <c:v>4.2592437094061975</c:v>
                </c:pt>
                <c:pt idx="87">
                  <c:v>4.3148858180664345</c:v>
                </c:pt>
                <c:pt idx="88">
                  <c:v>4.3101506971203438</c:v>
                </c:pt>
                <c:pt idx="89">
                  <c:v>4.4083078811473921</c:v>
                </c:pt>
                <c:pt idx="90">
                  <c:v>4.454206582497938</c:v>
                </c:pt>
                <c:pt idx="91">
                  <c:v>4.5117286460192911</c:v>
                </c:pt>
                <c:pt idx="92">
                  <c:v>4.4221136239689551</c:v>
                </c:pt>
                <c:pt idx="93">
                  <c:v>4.3519904421944773</c:v>
                </c:pt>
                <c:pt idx="94">
                  <c:v>4.2838152935074083</c:v>
                </c:pt>
                <c:pt idx="95">
                  <c:v>4.2633171615594332</c:v>
                </c:pt>
                <c:pt idx="96">
                  <c:v>4.4447364017280808</c:v>
                </c:pt>
                <c:pt idx="97">
                  <c:v>4.4932023936041201</c:v>
                </c:pt>
                <c:pt idx="98">
                  <c:v>4.5354903107782008</c:v>
                </c:pt>
                <c:pt idx="99">
                  <c:v>4.6141754280349696</c:v>
                </c:pt>
                <c:pt idx="100">
                  <c:v>4.9854625047883898</c:v>
                </c:pt>
                <c:pt idx="101">
                  <c:v>5.2786028947940169</c:v>
                </c:pt>
                <c:pt idx="102">
                  <c:v>5.4424754875016985</c:v>
                </c:pt>
                <c:pt idx="103">
                  <c:v>5.5589361999367668</c:v>
                </c:pt>
                <c:pt idx="104">
                  <c:v>5.4212786886599824</c:v>
                </c:pt>
                <c:pt idx="105">
                  <c:v>5.3471298488103773</c:v>
                </c:pt>
                <c:pt idx="106">
                  <c:v>5.2583572612243445</c:v>
                </c:pt>
                <c:pt idx="107">
                  <c:v>5.0814967506058499</c:v>
                </c:pt>
                <c:pt idx="108">
                  <c:v>4.9534177055354061</c:v>
                </c:pt>
                <c:pt idx="109">
                  <c:v>4.8486069965209166</c:v>
                </c:pt>
                <c:pt idx="112">
                  <c:v>0.23272597630403913</c:v>
                </c:pt>
                <c:pt idx="113">
                  <c:v>0.31069362382304627</c:v>
                </c:pt>
                <c:pt idx="114">
                  <c:v>0.44164006826240704</c:v>
                </c:pt>
                <c:pt idx="115">
                  <c:v>0.52265640793173362</c:v>
                </c:pt>
                <c:pt idx="116">
                  <c:v>0.59615457175580788</c:v>
                </c:pt>
                <c:pt idx="117">
                  <c:v>0.79420363911579472</c:v>
                </c:pt>
                <c:pt idx="118">
                  <c:v>1.030719121596275</c:v>
                </c:pt>
                <c:pt idx="119">
                  <c:v>1.2265714379875801</c:v>
                </c:pt>
                <c:pt idx="120">
                  <c:v>1.3092343174074512</c:v>
                </c:pt>
                <c:pt idx="121">
                  <c:v>1.3788777724080492</c:v>
                </c:pt>
                <c:pt idx="122">
                  <c:v>1.3672968892929498</c:v>
                </c:pt>
                <c:pt idx="123">
                  <c:v>1.2329993198620228</c:v>
                </c:pt>
                <c:pt idx="124">
                  <c:v>1.2288504745747169</c:v>
                </c:pt>
                <c:pt idx="125">
                  <c:v>1.3043379732096512</c:v>
                </c:pt>
                <c:pt idx="126">
                  <c:v>1.3420714744275626</c:v>
                </c:pt>
                <c:pt idx="127">
                  <c:v>1.4625452814722759</c:v>
                </c:pt>
                <c:pt idx="128">
                  <c:v>1.5262777005866413</c:v>
                </c:pt>
                <c:pt idx="129">
                  <c:v>1.4176229187376079</c:v>
                </c:pt>
                <c:pt idx="130">
                  <c:v>1.4415189020006103</c:v>
                </c:pt>
                <c:pt idx="131">
                  <c:v>1.2639868703125299</c:v>
                </c:pt>
                <c:pt idx="132">
                  <c:v>1.0784261103937038</c:v>
                </c:pt>
                <c:pt idx="133">
                  <c:v>0.90147654940010113</c:v>
                </c:pt>
                <c:pt idx="134">
                  <c:v>0.793372302149283</c:v>
                </c:pt>
                <c:pt idx="135">
                  <c:v>0.85641512006190668</c:v>
                </c:pt>
                <c:pt idx="136">
                  <c:v>0.80621141361710746</c:v>
                </c:pt>
                <c:pt idx="137">
                  <c:v>0.68735733223688866</c:v>
                </c:pt>
                <c:pt idx="138">
                  <c:v>0.49502153737296833</c:v>
                </c:pt>
                <c:pt idx="139">
                  <c:v>0.55818676956560442</c:v>
                </c:pt>
                <c:pt idx="140">
                  <c:v>0.66859978958042621</c:v>
                </c:pt>
                <c:pt idx="141">
                  <c:v>0.93981902907470938</c:v>
                </c:pt>
                <c:pt idx="142">
                  <c:v>0.87334491100916523</c:v>
                </c:pt>
                <c:pt idx="143">
                  <c:v>0.76587083027915148</c:v>
                </c:pt>
                <c:pt idx="144">
                  <c:v>0.56292170249101237</c:v>
                </c:pt>
                <c:pt idx="145">
                  <c:v>0.39325264557850015</c:v>
                </c:pt>
                <c:pt idx="146">
                  <c:v>0.41446960660036813</c:v>
                </c:pt>
                <c:pt idx="149">
                  <c:v>4.5105060007694888</c:v>
                </c:pt>
                <c:pt idx="150">
                  <c:v>4.6060884403181142</c:v>
                </c:pt>
                <c:pt idx="151">
                  <c:v>4.7090020377932325</c:v>
                </c:pt>
                <c:pt idx="152">
                  <c:v>4.7049130411420181</c:v>
                </c:pt>
                <c:pt idx="153">
                  <c:v>4.6320959876952017</c:v>
                </c:pt>
                <c:pt idx="154">
                  <c:v>4.5681106300375376</c:v>
                </c:pt>
                <c:pt idx="155">
                  <c:v>4.5073704837450812</c:v>
                </c:pt>
                <c:pt idx="156">
                  <c:v>4.3971297469136399</c:v>
                </c:pt>
                <c:pt idx="157">
                  <c:v>4.3028947909405746</c:v>
                </c:pt>
                <c:pt idx="158">
                  <c:v>4.0927596839478015</c:v>
                </c:pt>
                <c:pt idx="159">
                  <c:v>3.8883536944048966</c:v>
                </c:pt>
                <c:pt idx="160">
                  <c:v>3.9410094963090918</c:v>
                </c:pt>
                <c:pt idx="161">
                  <c:v>3.7836902786527613</c:v>
                </c:pt>
                <c:pt idx="162">
                  <c:v>3.8367520558276551</c:v>
                </c:pt>
                <c:pt idx="163">
                  <c:v>3.7566163888814086</c:v>
                </c:pt>
                <c:pt idx="164">
                  <c:v>3.7322818526117159</c:v>
                </c:pt>
                <c:pt idx="165">
                  <c:v>3.856786499334492</c:v>
                </c:pt>
                <c:pt idx="166">
                  <c:v>3.9481116894983335</c:v>
                </c:pt>
                <c:pt idx="167">
                  <c:v>4.1578041765344551</c:v>
                </c:pt>
                <c:pt idx="168">
                  <c:v>4.1791078558300807</c:v>
                </c:pt>
                <c:pt idx="169">
                  <c:v>4.1442339363976206</c:v>
                </c:pt>
                <c:pt idx="170">
                  <c:v>3.9460630014948852</c:v>
                </c:pt>
                <c:pt idx="171">
                  <c:v>3.8011083263597452</c:v>
                </c:pt>
                <c:pt idx="172">
                  <c:v>3.8942509857895944</c:v>
                </c:pt>
                <c:pt idx="173">
                  <c:v>3.9012026836809577</c:v>
                </c:pt>
                <c:pt idx="174">
                  <c:v>4.2206662004762538</c:v>
                </c:pt>
                <c:pt idx="175">
                  <c:v>4.3485892397544124</c:v>
                </c:pt>
                <c:pt idx="176">
                  <c:v>4.4843707980532415</c:v>
                </c:pt>
                <c:pt idx="177">
                  <c:v>4.7363980561140027</c:v>
                </c:pt>
                <c:pt idx="178">
                  <c:v>4.6335986529518465</c:v>
                </c:pt>
                <c:pt idx="179">
                  <c:v>4.4733671151269387</c:v>
                </c:pt>
                <c:pt idx="180">
                  <c:v>4.1044550527901613</c:v>
                </c:pt>
                <c:pt idx="181">
                  <c:v>3.815496858089888</c:v>
                </c:pt>
                <c:pt idx="182">
                  <c:v>3.5896652645396716</c:v>
                </c:pt>
                <c:pt idx="183">
                  <c:v>3.3204639211344444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DB-44B0-8339-BDEE6941E080}"/>
            </c:ext>
          </c:extLst>
        </c:ser>
        <c:ser>
          <c:idx val="4"/>
          <c:order val="4"/>
          <c:tx>
            <c:strRef>
              <c:f>'34. ábra'!$B$6</c:f>
              <c:strCache>
                <c:ptCount val="1"/>
                <c:pt idx="0">
                  <c:v>Energiaegyenleg</c:v>
                </c:pt>
              </c:strCache>
            </c:strRef>
          </c:tx>
          <c:invertIfNegative val="0"/>
          <c:cat>
            <c:multiLvlStrRef>
              <c:f>'34.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'34. ábra'!$C$6:$GD$6</c:f>
              <c:numCache>
                <c:formatCode>0.0</c:formatCode>
                <c:ptCount val="184"/>
                <c:pt idx="0">
                  <c:v>-3.8141252784951063</c:v>
                </c:pt>
                <c:pt idx="1">
                  <c:v>-3.3858574840982301</c:v>
                </c:pt>
                <c:pt idx="2">
                  <c:v>-3.2076833004749306</c:v>
                </c:pt>
                <c:pt idx="3">
                  <c:v>-3.0958626675017071</c:v>
                </c:pt>
                <c:pt idx="4">
                  <c:v>-3.5659566682051538</c:v>
                </c:pt>
                <c:pt idx="5">
                  <c:v>-3.6751227005052303</c:v>
                </c:pt>
                <c:pt idx="6">
                  <c:v>-3.6618026296859445</c:v>
                </c:pt>
                <c:pt idx="7">
                  <c:v>-3.6782444546534738</c:v>
                </c:pt>
                <c:pt idx="8">
                  <c:v>-3.4139160939265389</c:v>
                </c:pt>
                <c:pt idx="9">
                  <c:v>-3.5368673433681073</c:v>
                </c:pt>
                <c:pt idx="10">
                  <c:v>-3.7190232744773177</c:v>
                </c:pt>
                <c:pt idx="11">
                  <c:v>-3.7767567775457609</c:v>
                </c:pt>
                <c:pt idx="12">
                  <c:v>-3.8246134761424946</c:v>
                </c:pt>
                <c:pt idx="13">
                  <c:v>-3.895548009244544</c:v>
                </c:pt>
                <c:pt idx="14">
                  <c:v>-3.8710964339091407</c:v>
                </c:pt>
                <c:pt idx="15">
                  <c:v>-3.7694239103626468</c:v>
                </c:pt>
                <c:pt idx="16">
                  <c:v>-3.6847455751901022</c:v>
                </c:pt>
                <c:pt idx="17">
                  <c:v>-3.1467390343754205</c:v>
                </c:pt>
                <c:pt idx="18">
                  <c:v>-2.6251735522394517</c:v>
                </c:pt>
                <c:pt idx="19">
                  <c:v>-2.3161530875782028</c:v>
                </c:pt>
                <c:pt idx="20">
                  <c:v>-2.4064587487399551</c:v>
                </c:pt>
                <c:pt idx="21">
                  <c:v>-2.7739444016926802</c:v>
                </c:pt>
                <c:pt idx="22">
                  <c:v>-3.3114250347399836</c:v>
                </c:pt>
                <c:pt idx="23">
                  <c:v>-4.3972143630519787</c:v>
                </c:pt>
                <c:pt idx="24">
                  <c:v>-5.6377704365940406</c:v>
                </c:pt>
                <c:pt idx="25">
                  <c:v>-6.7405545798064015</c:v>
                </c:pt>
                <c:pt idx="26">
                  <c:v>-8.6696024884533109</c:v>
                </c:pt>
                <c:pt idx="27">
                  <c:v>-9.9249989386381152</c:v>
                </c:pt>
                <c:pt idx="28">
                  <c:v>-9.5686411040733219</c:v>
                </c:pt>
                <c:pt idx="29">
                  <c:v>-8.3952332912829668</c:v>
                </c:pt>
                <c:pt idx="30">
                  <c:v>-6.3750905967680582</c:v>
                </c:pt>
                <c:pt idx="31">
                  <c:v>-4.6919932389644998</c:v>
                </c:pt>
                <c:pt idx="32">
                  <c:v>-3.8926526980883924</c:v>
                </c:pt>
                <c:pt idx="33">
                  <c:v>-3.5785171732434193</c:v>
                </c:pt>
                <c:pt idx="34">
                  <c:v>-3.5689836872991632</c:v>
                </c:pt>
                <c:pt idx="35">
                  <c:v>-3.3682942976119263</c:v>
                </c:pt>
                <c:pt idx="38">
                  <c:v>-2.2138339616521594</c:v>
                </c:pt>
                <c:pt idx="39">
                  <c:v>-1.9823602585723594</c:v>
                </c:pt>
                <c:pt idx="40">
                  <c:v>-1.9233818720966942</c:v>
                </c:pt>
                <c:pt idx="41">
                  <c:v>-2.0252831464349565</c:v>
                </c:pt>
                <c:pt idx="42">
                  <c:v>-2.2764572429552326</c:v>
                </c:pt>
                <c:pt idx="43">
                  <c:v>-2.418487838915794</c:v>
                </c:pt>
                <c:pt idx="44">
                  <c:v>-2.4756744648590288</c:v>
                </c:pt>
                <c:pt idx="45">
                  <c:v>-2.5019300319038034</c:v>
                </c:pt>
                <c:pt idx="46">
                  <c:v>-2.4699794732259575</c:v>
                </c:pt>
                <c:pt idx="47">
                  <c:v>-2.5467514511080069</c:v>
                </c:pt>
                <c:pt idx="48">
                  <c:v>-2.7000553034261259</c:v>
                </c:pt>
                <c:pt idx="49">
                  <c:v>-2.8584786891604916</c:v>
                </c:pt>
                <c:pt idx="50">
                  <c:v>-2.8620916452533609</c:v>
                </c:pt>
                <c:pt idx="51">
                  <c:v>-2.7654622936389845</c:v>
                </c:pt>
                <c:pt idx="52">
                  <c:v>-2.5511706990174359</c:v>
                </c:pt>
                <c:pt idx="53">
                  <c:v>-2.3730525944597995</c:v>
                </c:pt>
                <c:pt idx="54">
                  <c:v>-2.2263977157194392</c:v>
                </c:pt>
                <c:pt idx="55">
                  <c:v>-1.9457731927796751</c:v>
                </c:pt>
                <c:pt idx="56">
                  <c:v>-1.7331306758626521</c:v>
                </c:pt>
                <c:pt idx="57">
                  <c:v>-1.4854046215855552</c:v>
                </c:pt>
                <c:pt idx="58">
                  <c:v>-1.4502610008432544</c:v>
                </c:pt>
                <c:pt idx="59">
                  <c:v>-1.7045121316506029</c:v>
                </c:pt>
                <c:pt idx="60">
                  <c:v>-2.1365596103505049</c:v>
                </c:pt>
                <c:pt idx="61">
                  <c:v>-2.412002037450907</c:v>
                </c:pt>
                <c:pt idx="62">
                  <c:v>-2.7236337098259464</c:v>
                </c:pt>
                <c:pt idx="63">
                  <c:v>-3.8062481392493046</c:v>
                </c:pt>
                <c:pt idx="64">
                  <c:v>-4.1787145065785776</c:v>
                </c:pt>
                <c:pt idx="65">
                  <c:v>-4.5086734966333264</c:v>
                </c:pt>
                <c:pt idx="66">
                  <c:v>-4.3389345562873958</c:v>
                </c:pt>
                <c:pt idx="67">
                  <c:v>-3.4283838746723707</c:v>
                </c:pt>
                <c:pt idx="68">
                  <c:v>-2.9620070738354922</c:v>
                </c:pt>
                <c:pt idx="69">
                  <c:v>-2.6749238819373766</c:v>
                </c:pt>
                <c:pt idx="70">
                  <c:v>-2.7061885874526204</c:v>
                </c:pt>
                <c:pt idx="71">
                  <c:v>-2.6358613146018346</c:v>
                </c:pt>
                <c:pt idx="72">
                  <c:v>-2.5628597095133019</c:v>
                </c:pt>
                <c:pt idx="75">
                  <c:v>-1.5486466046647651</c:v>
                </c:pt>
                <c:pt idx="76">
                  <c:v>-1.3974512917745283</c:v>
                </c:pt>
                <c:pt idx="77">
                  <c:v>-1.3701994946805029</c:v>
                </c:pt>
                <c:pt idx="78">
                  <c:v>-1.4256772603494501</c:v>
                </c:pt>
                <c:pt idx="79">
                  <c:v>-1.6825518724684165</c:v>
                </c:pt>
                <c:pt idx="80">
                  <c:v>-1.8323953022843997</c:v>
                </c:pt>
                <c:pt idx="81">
                  <c:v>-1.8709396956232032</c:v>
                </c:pt>
                <c:pt idx="82">
                  <c:v>-1.9923640032103545</c:v>
                </c:pt>
                <c:pt idx="83">
                  <c:v>-2.0318658175206323</c:v>
                </c:pt>
                <c:pt idx="84">
                  <c:v>-2.2406668710400099</c:v>
                </c:pt>
                <c:pt idx="85">
                  <c:v>-2.4867017153355988</c:v>
                </c:pt>
                <c:pt idx="86">
                  <c:v>-2.6518877687039417</c:v>
                </c:pt>
                <c:pt idx="87">
                  <c:v>-2.5944456738730004</c:v>
                </c:pt>
                <c:pt idx="88">
                  <c:v>-2.5095990829376427</c:v>
                </c:pt>
                <c:pt idx="89">
                  <c:v>-2.401773139599602</c:v>
                </c:pt>
                <c:pt idx="90">
                  <c:v>-2.3458845827939467</c:v>
                </c:pt>
                <c:pt idx="91">
                  <c:v>-2.3270475061647438</c:v>
                </c:pt>
                <c:pt idx="92">
                  <c:v>-2.0453987080694849</c:v>
                </c:pt>
                <c:pt idx="93">
                  <c:v>-1.8500746574427254</c:v>
                </c:pt>
                <c:pt idx="94">
                  <c:v>-1.5495486219383252</c:v>
                </c:pt>
                <c:pt idx="95">
                  <c:v>-1.4964701184526525</c:v>
                </c:pt>
                <c:pt idx="96">
                  <c:v>-1.610229615106729</c:v>
                </c:pt>
                <c:pt idx="97">
                  <c:v>-1.745924051135286</c:v>
                </c:pt>
                <c:pt idx="98">
                  <c:v>-1.9934831921417533</c:v>
                </c:pt>
                <c:pt idx="99">
                  <c:v>-2.2519235692808071</c:v>
                </c:pt>
                <c:pt idx="100">
                  <c:v>-2.4920257196871307</c:v>
                </c:pt>
                <c:pt idx="101">
                  <c:v>-2.9040768463941484</c:v>
                </c:pt>
                <c:pt idx="102">
                  <c:v>-3.3803707784618742</c:v>
                </c:pt>
                <c:pt idx="103">
                  <c:v>-3.521037427997912</c:v>
                </c:pt>
                <c:pt idx="104">
                  <c:v>-3.4756282479948184</c:v>
                </c:pt>
                <c:pt idx="105">
                  <c:v>-3.1591765220699521</c:v>
                </c:pt>
                <c:pt idx="106">
                  <c:v>-2.6042986036896303</c:v>
                </c:pt>
                <c:pt idx="107">
                  <c:v>-2.2424398992869308</c:v>
                </c:pt>
                <c:pt idx="108">
                  <c:v>-2.2155415061405215</c:v>
                </c:pt>
                <c:pt idx="109">
                  <c:v>-2.0935102686066442</c:v>
                </c:pt>
                <c:pt idx="112">
                  <c:v>-2.7314070946761455</c:v>
                </c:pt>
                <c:pt idx="113">
                  <c:v>-2.5764683161464634</c:v>
                </c:pt>
                <c:pt idx="114">
                  <c:v>-2.4238305550500905</c:v>
                </c:pt>
                <c:pt idx="115">
                  <c:v>-2.4511550155289963</c:v>
                </c:pt>
                <c:pt idx="116">
                  <c:v>-2.8679345349738741</c:v>
                </c:pt>
                <c:pt idx="117">
                  <c:v>-2.7626317209031024</c:v>
                </c:pt>
                <c:pt idx="118">
                  <c:v>-2.8957530477965476</c:v>
                </c:pt>
                <c:pt idx="119">
                  <c:v>-2.9046644530863794</c:v>
                </c:pt>
                <c:pt idx="120">
                  <c:v>-2.993735759725193</c:v>
                </c:pt>
                <c:pt idx="121">
                  <c:v>-3.1935456112750593</c:v>
                </c:pt>
                <c:pt idx="122">
                  <c:v>-3.5836704491248152</c:v>
                </c:pt>
                <c:pt idx="123">
                  <c:v>-3.928659999689839</c:v>
                </c:pt>
                <c:pt idx="124">
                  <c:v>-3.7744276161654535</c:v>
                </c:pt>
                <c:pt idx="125">
                  <c:v>-3.94043456781597</c:v>
                </c:pt>
                <c:pt idx="126">
                  <c:v>-3.5405090348812327</c:v>
                </c:pt>
                <c:pt idx="127">
                  <c:v>-3.0848573436632378</c:v>
                </c:pt>
                <c:pt idx="128">
                  <c:v>-2.9295567864001275</c:v>
                </c:pt>
                <c:pt idx="129">
                  <c:v>-2.3659973406166124</c:v>
                </c:pt>
                <c:pt idx="130">
                  <c:v>-2.1859818436677925</c:v>
                </c:pt>
                <c:pt idx="131">
                  <c:v>-2.059015324329998</c:v>
                </c:pt>
                <c:pt idx="132">
                  <c:v>-1.9469247553887099</c:v>
                </c:pt>
                <c:pt idx="133">
                  <c:v>-2.287805695174761</c:v>
                </c:pt>
                <c:pt idx="134">
                  <c:v>-2.6240889814623203</c:v>
                </c:pt>
                <c:pt idx="135">
                  <c:v>-3.4644328799851709</c:v>
                </c:pt>
                <c:pt idx="136">
                  <c:v>-4.8872409573519562</c:v>
                </c:pt>
                <c:pt idx="137">
                  <c:v>-6.13390611126077</c:v>
                </c:pt>
                <c:pt idx="138">
                  <c:v>-6.6333173018594112</c:v>
                </c:pt>
                <c:pt idx="139">
                  <c:v>-6.5787591621657464</c:v>
                </c:pt>
                <c:pt idx="140">
                  <c:v>-5.3840421255031528</c:v>
                </c:pt>
                <c:pt idx="141">
                  <c:v>-4.2214491384202812</c:v>
                </c:pt>
                <c:pt idx="142">
                  <c:v>-3.5296439136894309</c:v>
                </c:pt>
                <c:pt idx="143">
                  <c:v>-3.195885446420363</c:v>
                </c:pt>
                <c:pt idx="144">
                  <c:v>-3.0628775274218842</c:v>
                </c:pt>
                <c:pt idx="145">
                  <c:v>-3.030550015593418</c:v>
                </c:pt>
                <c:pt idx="146">
                  <c:v>-2.8752223123713301</c:v>
                </c:pt>
                <c:pt idx="149">
                  <c:v>-0.87433601454581567</c:v>
                </c:pt>
                <c:pt idx="150">
                  <c:v>-0.85611289619261788</c:v>
                </c:pt>
                <c:pt idx="151">
                  <c:v>-0.93296316245669919</c:v>
                </c:pt>
                <c:pt idx="152">
                  <c:v>-0.95777658648421127</c:v>
                </c:pt>
                <c:pt idx="153">
                  <c:v>-1.1588650918454453</c:v>
                </c:pt>
                <c:pt idx="154">
                  <c:v>-1.2049516242088609</c:v>
                </c:pt>
                <c:pt idx="155">
                  <c:v>-1.252478019185953</c:v>
                </c:pt>
                <c:pt idx="156">
                  <c:v>-1.3189289489884386</c:v>
                </c:pt>
                <c:pt idx="157">
                  <c:v>-1.3072488108141531</c:v>
                </c:pt>
                <c:pt idx="158">
                  <c:v>-1.4146775452600144</c:v>
                </c:pt>
                <c:pt idx="159">
                  <c:v>-1.4065718397880127</c:v>
                </c:pt>
                <c:pt idx="160">
                  <c:v>-1.5950017158440102</c:v>
                </c:pt>
                <c:pt idx="161">
                  <c:v>-1.6979262599990279</c:v>
                </c:pt>
                <c:pt idx="162">
                  <c:v>-1.6894753774089599</c:v>
                </c:pt>
                <c:pt idx="163">
                  <c:v>-1.7789605474492698</c:v>
                </c:pt>
                <c:pt idx="164">
                  <c:v>-1.6887781845936116</c:v>
                </c:pt>
                <c:pt idx="165">
                  <c:v>-1.6209851354257041</c:v>
                </c:pt>
                <c:pt idx="166">
                  <c:v>-1.4582124882128285</c:v>
                </c:pt>
                <c:pt idx="167">
                  <c:v>-1.3171356117453807</c:v>
                </c:pt>
                <c:pt idx="168">
                  <c:v>-1.1728024467420533</c:v>
                </c:pt>
                <c:pt idx="169">
                  <c:v>-1.1729082664039971</c:v>
                </c:pt>
                <c:pt idx="170">
                  <c:v>-1.3003582029365508</c:v>
                </c:pt>
                <c:pt idx="171">
                  <c:v>-1.6166822058603443</c:v>
                </c:pt>
                <c:pt idx="172">
                  <c:v>-1.983296874057686</c:v>
                </c:pt>
                <c:pt idx="173">
                  <c:v>-2.3749996880000324</c:v>
                </c:pt>
                <c:pt idx="174">
                  <c:v>-2.6776610667340282</c:v>
                </c:pt>
                <c:pt idx="175">
                  <c:v>-2.8448185942098871</c:v>
                </c:pt>
                <c:pt idx="176">
                  <c:v>-2.8324487077783065</c:v>
                </c:pt>
                <c:pt idx="177">
                  <c:v>-2.4083180772011987</c:v>
                </c:pt>
                <c:pt idx="178">
                  <c:v>-2.1489359053268426</c:v>
                </c:pt>
                <c:pt idx="179">
                  <c:v>-1.8064416682465063</c:v>
                </c:pt>
                <c:pt idx="180">
                  <c:v>-1.5822108722314006</c:v>
                </c:pt>
                <c:pt idx="181">
                  <c:v>-1.5995647172886862</c:v>
                </c:pt>
                <c:pt idx="182">
                  <c:v>-1.6286360640115298</c:v>
                </c:pt>
                <c:pt idx="183">
                  <c:v>-1.5868366477759714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7DB-44B0-8339-BDEE6941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'34. ábra'!$A$8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97DB-44B0-8339-BDEE6941E08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97DB-44B0-8339-BDEE6941E08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97DB-44B0-8339-BDEE6941E08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97DB-44B0-8339-BDEE6941E08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97DB-44B0-8339-BDEE6941E080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7-97DB-44B0-8339-BDEE6941E080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8-97DB-44B0-8339-BDEE6941E080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9-97DB-44B0-8339-BDEE6941E080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A-97DB-44B0-8339-BDEE6941E080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B-97DB-44B0-8339-BDEE6941E080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C-97DB-44B0-8339-BDEE6941E080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D-97DB-44B0-8339-BDEE6941E080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E-97DB-44B0-8339-BDEE6941E080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F-97DB-44B0-8339-BDEE6941E080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0-97DB-44B0-8339-BDEE6941E080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1-97DB-44B0-8339-BDEE6941E080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2-97DB-44B0-8339-BDEE6941E080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3-97DB-44B0-8339-BDEE6941E080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4-97DB-44B0-8339-BDEE6941E080}"/>
              </c:ext>
            </c:extLst>
          </c:dPt>
          <c:cat>
            <c:multiLvlStrRef>
              <c:f>'34.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'34. ábra'!$C$8:$GD$8</c:f>
              <c:numCache>
                <c:formatCode>0.0</c:formatCode>
                <c:ptCount val="184"/>
                <c:pt idx="0">
                  <c:v>7.3812748714785972</c:v>
                </c:pt>
                <c:pt idx="1">
                  <c:v>8.109546838240087</c:v>
                </c:pt>
                <c:pt idx="2">
                  <c:v>8.4604383473996503</c:v>
                </c:pt>
                <c:pt idx="3">
                  <c:v>8.2503382669971899</c:v>
                </c:pt>
                <c:pt idx="4">
                  <c:v>7.681470743790765</c:v>
                </c:pt>
                <c:pt idx="5">
                  <c:v>7.4695196358221621</c:v>
                </c:pt>
                <c:pt idx="6">
                  <c:v>6.7855216541608687</c:v>
                </c:pt>
                <c:pt idx="7">
                  <c:v>6.4615382979760696</c:v>
                </c:pt>
                <c:pt idx="8">
                  <c:v>6.288593986237994</c:v>
                </c:pt>
                <c:pt idx="9">
                  <c:v>5.6390891004401702</c:v>
                </c:pt>
                <c:pt idx="10">
                  <c:v>4.5556959055745976</c:v>
                </c:pt>
                <c:pt idx="11">
                  <c:v>4.1092136680945597</c:v>
                </c:pt>
                <c:pt idx="12">
                  <c:v>3.6355751537630603</c:v>
                </c:pt>
                <c:pt idx="13">
                  <c:v>3.1451346060525589</c:v>
                </c:pt>
                <c:pt idx="14">
                  <c:v>2.985498236857842</c:v>
                </c:pt>
                <c:pt idx="15">
                  <c:v>2.2218842392624873</c:v>
                </c:pt>
                <c:pt idx="16">
                  <c:v>2.1194435909058997</c:v>
                </c:pt>
                <c:pt idx="17">
                  <c:v>0.89854831385115341</c:v>
                </c:pt>
                <c:pt idx="18">
                  <c:v>1.341389968201852</c:v>
                </c:pt>
                <c:pt idx="19">
                  <c:v>1.880855717361765</c:v>
                </c:pt>
                <c:pt idx="20">
                  <c:v>2.3203208444671204</c:v>
                </c:pt>
                <c:pt idx="21">
                  <c:v>3.0016749684666095</c:v>
                </c:pt>
                <c:pt idx="22">
                  <c:v>1.6389229847304407</c:v>
                </c:pt>
                <c:pt idx="23">
                  <c:v>0.12088203620668692</c:v>
                </c:pt>
                <c:pt idx="24">
                  <c:v>-1.6172898514268299</c:v>
                </c:pt>
                <c:pt idx="25">
                  <c:v>-2.6031302536465133</c:v>
                </c:pt>
                <c:pt idx="26">
                  <c:v>-4.0611047113351022</c:v>
                </c:pt>
                <c:pt idx="27">
                  <c:v>-4.7293534142642457</c:v>
                </c:pt>
                <c:pt idx="28">
                  <c:v>-3.4629037489538526</c:v>
                </c:pt>
                <c:pt idx="29">
                  <c:v>-1.0051523877064001</c:v>
                </c:pt>
                <c:pt idx="30">
                  <c:v>2.4002368190977279</c:v>
                </c:pt>
                <c:pt idx="31">
                  <c:v>4.6230694182875158</c:v>
                </c:pt>
                <c:pt idx="32">
                  <c:v>5.7425666791269361</c:v>
                </c:pt>
                <c:pt idx="33">
                  <c:v>6.0165511713147168</c:v>
                </c:pt>
                <c:pt idx="34">
                  <c:v>5.5994266373786132</c:v>
                </c:pt>
                <c:pt idx="35">
                  <c:v>5.5965404808449222</c:v>
                </c:pt>
                <c:pt idx="38">
                  <c:v>6.183072790716734</c:v>
                </c:pt>
                <c:pt idx="39">
                  <c:v>6.976381874689408</c:v>
                </c:pt>
                <c:pt idx="40">
                  <c:v>7.3566387047309796</c:v>
                </c:pt>
                <c:pt idx="41">
                  <c:v>7.5375243449811515</c:v>
                </c:pt>
                <c:pt idx="42">
                  <c:v>7.7539162097870102</c:v>
                </c:pt>
                <c:pt idx="43">
                  <c:v>7.7191492992828374</c:v>
                </c:pt>
                <c:pt idx="44">
                  <c:v>7.6392663774907046</c:v>
                </c:pt>
                <c:pt idx="45">
                  <c:v>7.5716972762495818</c:v>
                </c:pt>
                <c:pt idx="46">
                  <c:v>7.2484770481811047</c:v>
                </c:pt>
                <c:pt idx="47">
                  <c:v>6.9534657715818424</c:v>
                </c:pt>
                <c:pt idx="48">
                  <c:v>6.2314320582833052</c:v>
                </c:pt>
                <c:pt idx="49">
                  <c:v>6.0859067231776312</c:v>
                </c:pt>
                <c:pt idx="50">
                  <c:v>5.8974138639952471</c:v>
                </c:pt>
                <c:pt idx="51">
                  <c:v>6.1133911425773615</c:v>
                </c:pt>
                <c:pt idx="52">
                  <c:v>6.4864994751439848</c:v>
                </c:pt>
                <c:pt idx="53">
                  <c:v>6.0828785224505353</c:v>
                </c:pt>
                <c:pt idx="54">
                  <c:v>5.9488674981253844</c:v>
                </c:pt>
                <c:pt idx="55">
                  <c:v>4.9763624565931996</c:v>
                </c:pt>
                <c:pt idx="56">
                  <c:v>5.5677290343990586</c:v>
                </c:pt>
                <c:pt idx="57">
                  <c:v>6.6884991421334998</c:v>
                </c:pt>
                <c:pt idx="58">
                  <c:v>6.8146291040648492</c:v>
                </c:pt>
                <c:pt idx="59">
                  <c:v>6.8812724207978579</c:v>
                </c:pt>
                <c:pt idx="60">
                  <c:v>5.119559555831783</c:v>
                </c:pt>
                <c:pt idx="61">
                  <c:v>3.6566454416961993</c:v>
                </c:pt>
                <c:pt idx="62">
                  <c:v>2.6505687918371135</c:v>
                </c:pt>
                <c:pt idx="63">
                  <c:v>1.5946986244406114</c:v>
                </c:pt>
                <c:pt idx="64">
                  <c:v>1.525725368710334</c:v>
                </c:pt>
                <c:pt idx="65">
                  <c:v>1.0738793753076727</c:v>
                </c:pt>
                <c:pt idx="66">
                  <c:v>1.8298816642824285</c:v>
                </c:pt>
                <c:pt idx="67">
                  <c:v>3.1099288296227758</c:v>
                </c:pt>
                <c:pt idx="68">
                  <c:v>3.7726271267878939</c:v>
                </c:pt>
                <c:pt idx="69">
                  <c:v>5.0426176199043979</c:v>
                </c:pt>
                <c:pt idx="70">
                  <c:v>5.6704625047727166</c:v>
                </c:pt>
                <c:pt idx="71">
                  <c:v>6.1567536633083568</c:v>
                </c:pt>
                <c:pt idx="72">
                  <c:v>6.5864041216197231</c:v>
                </c:pt>
                <c:pt idx="75">
                  <c:v>2.2190560057824835</c:v>
                </c:pt>
                <c:pt idx="76">
                  <c:v>2.7879614729821127</c:v>
                </c:pt>
                <c:pt idx="77">
                  <c:v>3.0033712883591508</c:v>
                </c:pt>
                <c:pt idx="78">
                  <c:v>2.9453626493694074</c:v>
                </c:pt>
                <c:pt idx="79">
                  <c:v>2.8450348888415142</c:v>
                </c:pt>
                <c:pt idx="80">
                  <c:v>2.6670283461845941</c:v>
                </c:pt>
                <c:pt idx="81">
                  <c:v>2.9607338492951505</c:v>
                </c:pt>
                <c:pt idx="82">
                  <c:v>2.8176675161279396</c:v>
                </c:pt>
                <c:pt idx="83">
                  <c:v>2.5727980627404148</c:v>
                </c:pt>
                <c:pt idx="84">
                  <c:v>2.4771444529668414</c:v>
                </c:pt>
                <c:pt idx="85">
                  <c:v>2.1752654815810049</c:v>
                </c:pt>
                <c:pt idx="86">
                  <c:v>2.0251863947652433</c:v>
                </c:pt>
                <c:pt idx="87">
                  <c:v>2.4752394568025449</c:v>
                </c:pt>
                <c:pt idx="88">
                  <c:v>2.6108710975101617</c:v>
                </c:pt>
                <c:pt idx="89">
                  <c:v>2.9716937123149476</c:v>
                </c:pt>
                <c:pt idx="90">
                  <c:v>3.6450666363106099</c:v>
                </c:pt>
                <c:pt idx="91">
                  <c:v>3.7411517338393123</c:v>
                </c:pt>
                <c:pt idx="92">
                  <c:v>4.3434489437916861</c:v>
                </c:pt>
                <c:pt idx="93">
                  <c:v>4.9216934413227618</c:v>
                </c:pt>
                <c:pt idx="94">
                  <c:v>5.596371409560013</c:v>
                </c:pt>
                <c:pt idx="95">
                  <c:v>5.9226888500972894</c:v>
                </c:pt>
                <c:pt idx="96">
                  <c:v>5.7777904680806138</c:v>
                </c:pt>
                <c:pt idx="97">
                  <c:v>4.7467797910667588</c:v>
                </c:pt>
                <c:pt idx="98">
                  <c:v>3.216899541685764</c:v>
                </c:pt>
                <c:pt idx="99">
                  <c:v>2.1140826131089314</c:v>
                </c:pt>
                <c:pt idx="100">
                  <c:v>1.7479378646581876</c:v>
                </c:pt>
                <c:pt idx="101">
                  <c:v>1.8046057115484904</c:v>
                </c:pt>
                <c:pt idx="102">
                  <c:v>2.1123322101856283</c:v>
                </c:pt>
                <c:pt idx="103">
                  <c:v>3.5785681198208867</c:v>
                </c:pt>
                <c:pt idx="104">
                  <c:v>4.4894405681934195</c:v>
                </c:pt>
                <c:pt idx="105">
                  <c:v>5.334940699720657</c:v>
                </c:pt>
                <c:pt idx="106">
                  <c:v>5.8908317844832139</c:v>
                </c:pt>
                <c:pt idx="107">
                  <c:v>5.6555385148568176</c:v>
                </c:pt>
                <c:pt idx="108">
                  <c:v>5.0746573126033736</c:v>
                </c:pt>
                <c:pt idx="109">
                  <c:v>4.4069217734329458</c:v>
                </c:pt>
                <c:pt idx="112">
                  <c:v>1.0461527796518268</c:v>
                </c:pt>
                <c:pt idx="113">
                  <c:v>1.769709896139912</c:v>
                </c:pt>
                <c:pt idx="114">
                  <c:v>2.3231595461631902</c:v>
                </c:pt>
                <c:pt idx="115">
                  <c:v>1.8953339500009188</c:v>
                </c:pt>
                <c:pt idx="116">
                  <c:v>1.2194513381832257</c:v>
                </c:pt>
                <c:pt idx="117">
                  <c:v>0.64548629607043961</c:v>
                </c:pt>
                <c:pt idx="118">
                  <c:v>0.39787782614132361</c:v>
                </c:pt>
                <c:pt idx="119">
                  <c:v>1.2901304607793749</c:v>
                </c:pt>
                <c:pt idx="120">
                  <c:v>1.8008068618092377</c:v>
                </c:pt>
                <c:pt idx="121">
                  <c:v>1.9743464069088987</c:v>
                </c:pt>
                <c:pt idx="122">
                  <c:v>1.9939278639212981</c:v>
                </c:pt>
                <c:pt idx="123">
                  <c:v>1.0233085721754889</c:v>
                </c:pt>
                <c:pt idx="124">
                  <c:v>1.1013364949813205</c:v>
                </c:pt>
                <c:pt idx="125">
                  <c:v>0.43618218645763296</c:v>
                </c:pt>
                <c:pt idx="126">
                  <c:v>-0.29670447250160481</c:v>
                </c:pt>
                <c:pt idx="127">
                  <c:v>-0.13675665670694603</c:v>
                </c:pt>
                <c:pt idx="128">
                  <c:v>-0.89918603438522759</c:v>
                </c:pt>
                <c:pt idx="129">
                  <c:v>-0.72060711149143142</c:v>
                </c:pt>
                <c:pt idx="130">
                  <c:v>0.61360295451102709</c:v>
                </c:pt>
                <c:pt idx="131">
                  <c:v>1.0081572848349141</c:v>
                </c:pt>
                <c:pt idx="132">
                  <c:v>1.9643625793401467</c:v>
                </c:pt>
                <c:pt idx="133">
                  <c:v>1.5152131798720436</c:v>
                </c:pt>
                <c:pt idx="134">
                  <c:v>5.5584047378402279E-2</c:v>
                </c:pt>
                <c:pt idx="135">
                  <c:v>-0.57767808716956381</c:v>
                </c:pt>
                <c:pt idx="136">
                  <c:v>-2.8426567191513765</c:v>
                </c:pt>
                <c:pt idx="137">
                  <c:v>-3.8264970958396547</c:v>
                </c:pt>
                <c:pt idx="138">
                  <c:v>-4.5181713191282054</c:v>
                </c:pt>
                <c:pt idx="139">
                  <c:v>-6.0085240433614375</c:v>
                </c:pt>
                <c:pt idx="140">
                  <c:v>-4.4038569253081308</c:v>
                </c:pt>
                <c:pt idx="141">
                  <c:v>-2.4181415300457032</c:v>
                </c:pt>
                <c:pt idx="142">
                  <c:v>-0.94997172504023741</c:v>
                </c:pt>
                <c:pt idx="143">
                  <c:v>1.0020428103408019</c:v>
                </c:pt>
                <c:pt idx="144">
                  <c:v>1.6509390673566862</c:v>
                </c:pt>
                <c:pt idx="145">
                  <c:v>1.4777218369910439</c:v>
                </c:pt>
                <c:pt idx="146">
                  <c:v>1.2131976217246545</c:v>
                </c:pt>
                <c:pt idx="149">
                  <c:v>-0.93424596328794962</c:v>
                </c:pt>
                <c:pt idx="150">
                  <c:v>-1.132406415544664</c:v>
                </c:pt>
                <c:pt idx="151">
                  <c:v>-1.1140420224538312</c:v>
                </c:pt>
                <c:pt idx="152">
                  <c:v>-1.0584919966804573</c:v>
                </c:pt>
                <c:pt idx="153">
                  <c:v>-1.2133833351907999</c:v>
                </c:pt>
                <c:pt idx="154">
                  <c:v>-1.6491448360252576</c:v>
                </c:pt>
                <c:pt idx="155">
                  <c:v>-1.9298323304899441</c:v>
                </c:pt>
                <c:pt idx="156">
                  <c:v>-2.4809597019302982</c:v>
                </c:pt>
                <c:pt idx="157">
                  <c:v>-2.7118880534979057</c:v>
                </c:pt>
                <c:pt idx="158">
                  <c:v>-2.8766677145487023</c:v>
                </c:pt>
                <c:pt idx="159">
                  <c:v>-3.2415400963751262</c:v>
                </c:pt>
                <c:pt idx="160">
                  <c:v>-3.4979841985218902</c:v>
                </c:pt>
                <c:pt idx="161">
                  <c:v>-4.0145745391607344</c:v>
                </c:pt>
                <c:pt idx="162">
                  <c:v>-4.0631018172812183</c:v>
                </c:pt>
                <c:pt idx="163">
                  <c:v>-4.3131758164567966</c:v>
                </c:pt>
                <c:pt idx="164">
                  <c:v>-4.2092755196952369</c:v>
                </c:pt>
                <c:pt idx="165">
                  <c:v>-4.2935996366193105</c:v>
                </c:pt>
                <c:pt idx="166">
                  <c:v>-4.5055239355537111</c:v>
                </c:pt>
                <c:pt idx="167">
                  <c:v>-4.4083273091076318</c:v>
                </c:pt>
                <c:pt idx="168">
                  <c:v>-4.3967569916616132</c:v>
                </c:pt>
                <c:pt idx="169">
                  <c:v>-4.6159335333611633</c:v>
                </c:pt>
                <c:pt idx="170">
                  <c:v>-4.8508252153088307</c:v>
                </c:pt>
                <c:pt idx="171">
                  <c:v>-5.3990965601411425</c:v>
                </c:pt>
                <c:pt idx="172">
                  <c:v>-5.6542974478107739</c:v>
                </c:pt>
                <c:pt idx="173">
                  <c:v>-5.9943294607373323</c:v>
                </c:pt>
                <c:pt idx="174">
                  <c:v>-6.2630730984514038</c:v>
                </c:pt>
                <c:pt idx="175">
                  <c:v>-6.7728316639968362</c:v>
                </c:pt>
                <c:pt idx="176">
                  <c:v>-6.8991220569964007</c:v>
                </c:pt>
                <c:pt idx="177">
                  <c:v>-6.2356237285081688</c:v>
                </c:pt>
                <c:pt idx="178">
                  <c:v>-5.6122469304990084</c:v>
                </c:pt>
                <c:pt idx="179">
                  <c:v>-4.859629899779252</c:v>
                </c:pt>
                <c:pt idx="180">
                  <c:v>-4.8428510264993392</c:v>
                </c:pt>
                <c:pt idx="181">
                  <c:v>-4.9116811188472198</c:v>
                </c:pt>
                <c:pt idx="182">
                  <c:v>-5.415840830968115</c:v>
                </c:pt>
                <c:pt idx="183">
                  <c:v>-5.8560291049809274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7DB-44B0-8339-BDEE6941E080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'34.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'34. ábra'!$C$11:$FF$11</c:f>
              <c:numCache>
                <c:formatCode>General</c:formatCode>
                <c:ptCount val="160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  <c:pt idx="21">
                  <c:v>100000</c:v>
                </c:pt>
                <c:pt idx="22">
                  <c:v>100000</c:v>
                </c:pt>
                <c:pt idx="23">
                  <c:v>100000</c:v>
                </c:pt>
                <c:pt idx="24">
                  <c:v>100000</c:v>
                </c:pt>
                <c:pt idx="25">
                  <c:v>100000</c:v>
                </c:pt>
                <c:pt idx="26">
                  <c:v>100000</c:v>
                </c:pt>
                <c:pt idx="27">
                  <c:v>100000</c:v>
                </c:pt>
                <c:pt idx="28">
                  <c:v>100000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100000</c:v>
                </c:pt>
                <c:pt idx="35">
                  <c:v>100000</c:v>
                </c:pt>
                <c:pt idx="36">
                  <c:v>100000</c:v>
                </c:pt>
                <c:pt idx="37" formatCode="0">
                  <c:v>-1000000</c:v>
                </c:pt>
                <c:pt idx="38" formatCode="0">
                  <c:v>-1000000</c:v>
                </c:pt>
                <c:pt idx="39" formatCode="0">
                  <c:v>-1000000</c:v>
                </c:pt>
                <c:pt idx="40" formatCode="0">
                  <c:v>-1000000</c:v>
                </c:pt>
                <c:pt idx="41" formatCode="0">
                  <c:v>-1000000</c:v>
                </c:pt>
                <c:pt idx="42" formatCode="0">
                  <c:v>-1000</c:v>
                </c:pt>
                <c:pt idx="43" formatCode="0">
                  <c:v>-1000</c:v>
                </c:pt>
                <c:pt idx="44" formatCode="0">
                  <c:v>-1000</c:v>
                </c:pt>
                <c:pt idx="45" formatCode="0">
                  <c:v>-1000</c:v>
                </c:pt>
                <c:pt idx="46" formatCode="0">
                  <c:v>-1000</c:v>
                </c:pt>
                <c:pt idx="47" formatCode="0">
                  <c:v>-1000</c:v>
                </c:pt>
                <c:pt idx="48" formatCode="0">
                  <c:v>-1000</c:v>
                </c:pt>
                <c:pt idx="49" formatCode="0">
                  <c:v>-1000</c:v>
                </c:pt>
                <c:pt idx="50" formatCode="0">
                  <c:v>-1000</c:v>
                </c:pt>
                <c:pt idx="51" formatCode="0">
                  <c:v>-1000</c:v>
                </c:pt>
                <c:pt idx="52" formatCode="0">
                  <c:v>-1000</c:v>
                </c:pt>
                <c:pt idx="53" formatCode="0">
                  <c:v>-1000</c:v>
                </c:pt>
                <c:pt idx="54" formatCode="0">
                  <c:v>-1000</c:v>
                </c:pt>
                <c:pt idx="55" formatCode="0">
                  <c:v>-1000</c:v>
                </c:pt>
                <c:pt idx="56" formatCode="0">
                  <c:v>-1000</c:v>
                </c:pt>
                <c:pt idx="57" formatCode="0">
                  <c:v>-1000</c:v>
                </c:pt>
                <c:pt idx="58" formatCode="0">
                  <c:v>-1000</c:v>
                </c:pt>
                <c:pt idx="59" formatCode="0">
                  <c:v>-1000</c:v>
                </c:pt>
                <c:pt idx="60" formatCode="0">
                  <c:v>-1000</c:v>
                </c:pt>
                <c:pt idx="61" formatCode="0">
                  <c:v>-1000</c:v>
                </c:pt>
                <c:pt idx="62" formatCode="0">
                  <c:v>-1000</c:v>
                </c:pt>
                <c:pt idx="63" formatCode="0">
                  <c:v>-1000</c:v>
                </c:pt>
                <c:pt idx="64" formatCode="0">
                  <c:v>-1000</c:v>
                </c:pt>
                <c:pt idx="65" formatCode="0">
                  <c:v>-1000</c:v>
                </c:pt>
                <c:pt idx="66" formatCode="0">
                  <c:v>-1000</c:v>
                </c:pt>
                <c:pt idx="67" formatCode="0">
                  <c:v>-1000</c:v>
                </c:pt>
                <c:pt idx="68" formatCode="0">
                  <c:v>-1000</c:v>
                </c:pt>
                <c:pt idx="69" formatCode="0">
                  <c:v>-1000</c:v>
                </c:pt>
                <c:pt idx="70" formatCode="0">
                  <c:v>-1000</c:v>
                </c:pt>
                <c:pt idx="71" formatCode="0">
                  <c:v>-1000</c:v>
                </c:pt>
                <c:pt idx="72" formatCode="0">
                  <c:v>-1000</c:v>
                </c:pt>
                <c:pt idx="73" formatCode="0">
                  <c:v>-1000</c:v>
                </c:pt>
                <c:pt idx="74" formatCode="0">
                  <c:v>1000</c:v>
                </c:pt>
                <c:pt idx="75" formatCode="0">
                  <c:v>1000</c:v>
                </c:pt>
                <c:pt idx="76" formatCode="0">
                  <c:v>1000</c:v>
                </c:pt>
                <c:pt idx="77" formatCode="0">
                  <c:v>1000</c:v>
                </c:pt>
                <c:pt idx="78" formatCode="0">
                  <c:v>1000</c:v>
                </c:pt>
                <c:pt idx="79" formatCode="0">
                  <c:v>1000</c:v>
                </c:pt>
                <c:pt idx="80" formatCode="0">
                  <c:v>1000</c:v>
                </c:pt>
                <c:pt idx="81" formatCode="0">
                  <c:v>1000</c:v>
                </c:pt>
                <c:pt idx="82" formatCode="0">
                  <c:v>1000</c:v>
                </c:pt>
                <c:pt idx="83" formatCode="0">
                  <c:v>1000</c:v>
                </c:pt>
                <c:pt idx="84" formatCode="0">
                  <c:v>1000</c:v>
                </c:pt>
                <c:pt idx="85" formatCode="0">
                  <c:v>1000</c:v>
                </c:pt>
                <c:pt idx="86" formatCode="0">
                  <c:v>1000</c:v>
                </c:pt>
                <c:pt idx="87" formatCode="0">
                  <c:v>1000</c:v>
                </c:pt>
                <c:pt idx="88" formatCode="0">
                  <c:v>1000</c:v>
                </c:pt>
                <c:pt idx="89" formatCode="0">
                  <c:v>1000</c:v>
                </c:pt>
                <c:pt idx="90" formatCode="0">
                  <c:v>1000</c:v>
                </c:pt>
                <c:pt idx="91" formatCode="0">
                  <c:v>1000</c:v>
                </c:pt>
                <c:pt idx="92" formatCode="0">
                  <c:v>1000</c:v>
                </c:pt>
                <c:pt idx="93" formatCode="0">
                  <c:v>1000</c:v>
                </c:pt>
                <c:pt idx="94" formatCode="0">
                  <c:v>1000</c:v>
                </c:pt>
                <c:pt idx="95" formatCode="0">
                  <c:v>1000</c:v>
                </c:pt>
                <c:pt idx="96" formatCode="0">
                  <c:v>1000</c:v>
                </c:pt>
                <c:pt idx="97" formatCode="0">
                  <c:v>1000</c:v>
                </c:pt>
                <c:pt idx="98" formatCode="0">
                  <c:v>1000</c:v>
                </c:pt>
                <c:pt idx="99" formatCode="0">
                  <c:v>1000</c:v>
                </c:pt>
                <c:pt idx="100" formatCode="0">
                  <c:v>1000</c:v>
                </c:pt>
                <c:pt idx="101" formatCode="0">
                  <c:v>1000</c:v>
                </c:pt>
                <c:pt idx="102" formatCode="0">
                  <c:v>1000</c:v>
                </c:pt>
                <c:pt idx="103" formatCode="0">
                  <c:v>1000</c:v>
                </c:pt>
                <c:pt idx="104" formatCode="0">
                  <c:v>1000</c:v>
                </c:pt>
                <c:pt idx="105" formatCode="0">
                  <c:v>1000</c:v>
                </c:pt>
                <c:pt idx="106" formatCode="0">
                  <c:v>1000</c:v>
                </c:pt>
                <c:pt idx="107" formatCode="0">
                  <c:v>1000</c:v>
                </c:pt>
                <c:pt idx="108" formatCode="0">
                  <c:v>1000</c:v>
                </c:pt>
                <c:pt idx="109" formatCode="0">
                  <c:v>1000</c:v>
                </c:pt>
                <c:pt idx="110" formatCode="0">
                  <c:v>1000</c:v>
                </c:pt>
                <c:pt idx="111" formatCode="0">
                  <c:v>-1000</c:v>
                </c:pt>
                <c:pt idx="112" formatCode="0">
                  <c:v>-1000</c:v>
                </c:pt>
                <c:pt idx="113" formatCode="0">
                  <c:v>-1000</c:v>
                </c:pt>
                <c:pt idx="114" formatCode="0">
                  <c:v>-1000</c:v>
                </c:pt>
                <c:pt idx="115" formatCode="0">
                  <c:v>-1000</c:v>
                </c:pt>
                <c:pt idx="116" formatCode="0">
                  <c:v>-1000</c:v>
                </c:pt>
                <c:pt idx="117" formatCode="0">
                  <c:v>-1000</c:v>
                </c:pt>
                <c:pt idx="118" formatCode="0">
                  <c:v>-1000</c:v>
                </c:pt>
                <c:pt idx="119" formatCode="0">
                  <c:v>-1000</c:v>
                </c:pt>
                <c:pt idx="120" formatCode="0">
                  <c:v>-1000</c:v>
                </c:pt>
                <c:pt idx="121" formatCode="0">
                  <c:v>-1000</c:v>
                </c:pt>
                <c:pt idx="122" formatCode="0">
                  <c:v>-1000</c:v>
                </c:pt>
                <c:pt idx="123" formatCode="0">
                  <c:v>-1000</c:v>
                </c:pt>
                <c:pt idx="124" formatCode="0">
                  <c:v>-1000</c:v>
                </c:pt>
                <c:pt idx="125" formatCode="0">
                  <c:v>-1000</c:v>
                </c:pt>
                <c:pt idx="126" formatCode="0">
                  <c:v>-1000</c:v>
                </c:pt>
                <c:pt idx="127" formatCode="0">
                  <c:v>-1000</c:v>
                </c:pt>
                <c:pt idx="128" formatCode="0">
                  <c:v>-1000</c:v>
                </c:pt>
                <c:pt idx="129" formatCode="0">
                  <c:v>-1000</c:v>
                </c:pt>
                <c:pt idx="130" formatCode="0">
                  <c:v>-1000</c:v>
                </c:pt>
                <c:pt idx="131" formatCode="0">
                  <c:v>-1000</c:v>
                </c:pt>
                <c:pt idx="132" formatCode="0">
                  <c:v>-1000</c:v>
                </c:pt>
                <c:pt idx="133" formatCode="0">
                  <c:v>-1000</c:v>
                </c:pt>
                <c:pt idx="134" formatCode="0">
                  <c:v>-1000</c:v>
                </c:pt>
                <c:pt idx="135" formatCode="0">
                  <c:v>-1000</c:v>
                </c:pt>
                <c:pt idx="136" formatCode="0">
                  <c:v>-1000</c:v>
                </c:pt>
                <c:pt idx="137" formatCode="0">
                  <c:v>-1000</c:v>
                </c:pt>
                <c:pt idx="138" formatCode="0">
                  <c:v>-1000</c:v>
                </c:pt>
                <c:pt idx="139" formatCode="0">
                  <c:v>-1000</c:v>
                </c:pt>
                <c:pt idx="140" formatCode="0">
                  <c:v>-1000</c:v>
                </c:pt>
                <c:pt idx="141" formatCode="0">
                  <c:v>-1000</c:v>
                </c:pt>
                <c:pt idx="142" formatCode="0">
                  <c:v>-1000</c:v>
                </c:pt>
                <c:pt idx="143" formatCode="0">
                  <c:v>-1000</c:v>
                </c:pt>
                <c:pt idx="144" formatCode="0">
                  <c:v>-1000</c:v>
                </c:pt>
                <c:pt idx="145" formatCode="0">
                  <c:v>-1000</c:v>
                </c:pt>
                <c:pt idx="146" formatCode="0">
                  <c:v>-1000</c:v>
                </c:pt>
                <c:pt idx="147" formatCode="0">
                  <c:v>-1000</c:v>
                </c:pt>
                <c:pt idx="148" formatCode="0">
                  <c:v>1000</c:v>
                </c:pt>
                <c:pt idx="149" formatCode="0">
                  <c:v>1000</c:v>
                </c:pt>
                <c:pt idx="150" formatCode="0">
                  <c:v>1000</c:v>
                </c:pt>
                <c:pt idx="151" formatCode="0">
                  <c:v>1000</c:v>
                </c:pt>
                <c:pt idx="152" formatCode="0">
                  <c:v>1000</c:v>
                </c:pt>
                <c:pt idx="153" formatCode="0">
                  <c:v>1000</c:v>
                </c:pt>
                <c:pt idx="154" formatCode="0">
                  <c:v>1000</c:v>
                </c:pt>
                <c:pt idx="155" formatCode="0">
                  <c:v>1000</c:v>
                </c:pt>
                <c:pt idx="156" formatCode="0">
                  <c:v>1000</c:v>
                </c:pt>
                <c:pt idx="157" formatCode="0">
                  <c:v>1000</c:v>
                </c:pt>
                <c:pt idx="158" formatCode="0">
                  <c:v>1000</c:v>
                </c:pt>
                <c:pt idx="159" formatCode="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7DB-44B0-8339-BDEE6941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8208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22878208"/>
        <c:scaling>
          <c:orientation val="minMax"/>
          <c:max val="16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859781082973033E-2"/>
              <c:y val="2.1646319262040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6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902010043179478"/>
              <c:y val="2.172083326982707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5.6473068460738671E-2"/>
          <c:y val="0.89299201339239009"/>
          <c:w val="0.85417789009579081"/>
          <c:h val="9.372022460154151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7.9222962368778987E-2"/>
          <c:w val="0.92927617512758531"/>
          <c:h val="0.580036271056394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'34. ábra'!$B$5</c:f>
              <c:strCache>
                <c:ptCount val="1"/>
                <c:pt idx="0">
                  <c:v>Nem energia áruegyenleg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'34.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'34. ábra'!$C$5:$GD$5</c:f>
              <c:numCache>
                <c:formatCode>0.0</c:formatCode>
                <c:ptCount val="184"/>
                <c:pt idx="0">
                  <c:v>6.7816698988391639</c:v>
                </c:pt>
                <c:pt idx="1">
                  <c:v>6.9922905824408375</c:v>
                </c:pt>
                <c:pt idx="2">
                  <c:v>6.9035568777314325</c:v>
                </c:pt>
                <c:pt idx="3">
                  <c:v>6.1194960685289637</c:v>
                </c:pt>
                <c:pt idx="4">
                  <c:v>5.9297755574434214</c:v>
                </c:pt>
                <c:pt idx="5">
                  <c:v>5.6677613110888325</c:v>
                </c:pt>
                <c:pt idx="6">
                  <c:v>5.0389041302555766</c:v>
                </c:pt>
                <c:pt idx="7">
                  <c:v>4.6998960536815542</c:v>
                </c:pt>
                <c:pt idx="8">
                  <c:v>4.1481448939354895</c:v>
                </c:pt>
                <c:pt idx="9">
                  <c:v>3.510879862466302</c:v>
                </c:pt>
                <c:pt idx="10">
                  <c:v>2.5365977873718286</c:v>
                </c:pt>
                <c:pt idx="11">
                  <c:v>1.9840957056704958</c:v>
                </c:pt>
                <c:pt idx="12">
                  <c:v>1.7981699307991041</c:v>
                </c:pt>
                <c:pt idx="13">
                  <c:v>1.5874394932000038</c:v>
                </c:pt>
                <c:pt idx="14">
                  <c:v>1.6532520207534471</c:v>
                </c:pt>
                <c:pt idx="15">
                  <c:v>1.1674956744004645</c:v>
                </c:pt>
                <c:pt idx="16">
                  <c:v>1.1327480283005338</c:v>
                </c:pt>
                <c:pt idx="17">
                  <c:v>0.28045465423830285</c:v>
                </c:pt>
                <c:pt idx="18">
                  <c:v>0.66363983149158434</c:v>
                </c:pt>
                <c:pt idx="19">
                  <c:v>1.2993593348160219</c:v>
                </c:pt>
                <c:pt idx="20">
                  <c:v>2.2739811211358778</c:v>
                </c:pt>
                <c:pt idx="21">
                  <c:v>2.8208628214024509</c:v>
                </c:pt>
                <c:pt idx="22">
                  <c:v>1.9545707061263911</c:v>
                </c:pt>
                <c:pt idx="23">
                  <c:v>1.4477515967953836</c:v>
                </c:pt>
                <c:pt idx="24">
                  <c:v>0.55308626354516388</c:v>
                </c:pt>
                <c:pt idx="25">
                  <c:v>0.43099317376792712</c:v>
                </c:pt>
                <c:pt idx="26">
                  <c:v>0.52785382076199738</c:v>
                </c:pt>
                <c:pt idx="27">
                  <c:v>0.85151320099113548</c:v>
                </c:pt>
                <c:pt idx="28">
                  <c:v>1.5754742145610994</c:v>
                </c:pt>
                <c:pt idx="29">
                  <c:v>2.8460449700777728</c:v>
                </c:pt>
                <c:pt idx="30">
                  <c:v>4.0803097119619469</c:v>
                </c:pt>
                <c:pt idx="31">
                  <c:v>4.5210433746384258</c:v>
                </c:pt>
                <c:pt idx="32">
                  <c:v>4.8476211590311209</c:v>
                </c:pt>
                <c:pt idx="33">
                  <c:v>4.7801420808514337</c:v>
                </c:pt>
                <c:pt idx="34">
                  <c:v>4.3102642696219657</c:v>
                </c:pt>
                <c:pt idx="35">
                  <c:v>4.0499051541730697</c:v>
                </c:pt>
                <c:pt idx="38">
                  <c:v>6.45873748027606</c:v>
                </c:pt>
                <c:pt idx="39">
                  <c:v>6.9583827838661225</c:v>
                </c:pt>
                <c:pt idx="40">
                  <c:v>7.1632569453840258</c:v>
                </c:pt>
                <c:pt idx="41">
                  <c:v>7.3625068389231654</c:v>
                </c:pt>
                <c:pt idx="42">
                  <c:v>7.7337090187906403</c:v>
                </c:pt>
                <c:pt idx="43">
                  <c:v>7.6776065592894369</c:v>
                </c:pt>
                <c:pt idx="44">
                  <c:v>7.6012212653050302</c:v>
                </c:pt>
                <c:pt idx="45">
                  <c:v>7.4718381371751885</c:v>
                </c:pt>
                <c:pt idx="46">
                  <c:v>7.0946875833663059</c:v>
                </c:pt>
                <c:pt idx="47">
                  <c:v>6.8653124800347669</c:v>
                </c:pt>
                <c:pt idx="48">
                  <c:v>6.4815384250307941</c:v>
                </c:pt>
                <c:pt idx="49">
                  <c:v>6.5374849157043737</c:v>
                </c:pt>
                <c:pt idx="50">
                  <c:v>6.3507280403891446</c:v>
                </c:pt>
                <c:pt idx="51">
                  <c:v>6.4775987830445594</c:v>
                </c:pt>
                <c:pt idx="52">
                  <c:v>6.7040522008131598</c:v>
                </c:pt>
                <c:pt idx="53">
                  <c:v>6.4444908487880408</c:v>
                </c:pt>
                <c:pt idx="54">
                  <c:v>6.1495971640127483</c:v>
                </c:pt>
                <c:pt idx="55">
                  <c:v>5.0734248402772337</c:v>
                </c:pt>
                <c:pt idx="56">
                  <c:v>5.3270923705488045</c:v>
                </c:pt>
                <c:pt idx="57">
                  <c:v>6.2968101609520959</c:v>
                </c:pt>
                <c:pt idx="58">
                  <c:v>6.6319687270485188</c:v>
                </c:pt>
                <c:pt idx="59">
                  <c:v>6.8936464187232582</c:v>
                </c:pt>
                <c:pt idx="60">
                  <c:v>5.536640633557866</c:v>
                </c:pt>
                <c:pt idx="61">
                  <c:v>4.127807903115654</c:v>
                </c:pt>
                <c:pt idx="62">
                  <c:v>3.4929475158930852</c:v>
                </c:pt>
                <c:pt idx="63">
                  <c:v>3.5469890467912371</c:v>
                </c:pt>
                <c:pt idx="64">
                  <c:v>3.9413641795935126</c:v>
                </c:pt>
                <c:pt idx="65">
                  <c:v>4.1881540879637642</c:v>
                </c:pt>
                <c:pt idx="66">
                  <c:v>4.8040884533792996</c:v>
                </c:pt>
                <c:pt idx="67">
                  <c:v>5.351205798862642</c:v>
                </c:pt>
                <c:pt idx="68">
                  <c:v>5.6297724192887717</c:v>
                </c:pt>
                <c:pt idx="69">
                  <c:v>6.4888936383946163</c:v>
                </c:pt>
                <c:pt idx="70">
                  <c:v>7.1185501154302262</c:v>
                </c:pt>
                <c:pt idx="71">
                  <c:v>7.4421611719417919</c:v>
                </c:pt>
                <c:pt idx="72">
                  <c:v>7.7917717747451363</c:v>
                </c:pt>
                <c:pt idx="75">
                  <c:v>1.0981394573090624</c:v>
                </c:pt>
                <c:pt idx="76">
                  <c:v>1.353350449870566</c:v>
                </c:pt>
                <c:pt idx="77">
                  <c:v>1.3593138213478797</c:v>
                </c:pt>
                <c:pt idx="78">
                  <c:v>1.1123686730234221</c:v>
                </c:pt>
                <c:pt idx="79">
                  <c:v>1.108234750373879</c:v>
                </c:pt>
                <c:pt idx="80">
                  <c:v>0.94231901834449228</c:v>
                </c:pt>
                <c:pt idx="81">
                  <c:v>1.1239169072731723</c:v>
                </c:pt>
                <c:pt idx="82">
                  <c:v>0.96583042946264919</c:v>
                </c:pt>
                <c:pt idx="83">
                  <c:v>0.60436430403658159</c:v>
                </c:pt>
                <c:pt idx="84">
                  <c:v>0.58934667259267259</c:v>
                </c:pt>
                <c:pt idx="85">
                  <c:v>0.47502068725656166</c:v>
                </c:pt>
                <c:pt idx="86">
                  <c:v>0.41783045406298758</c:v>
                </c:pt>
                <c:pt idx="87">
                  <c:v>0.75479931260911082</c:v>
                </c:pt>
                <c:pt idx="88">
                  <c:v>0.81031948332746051</c:v>
                </c:pt>
                <c:pt idx="89">
                  <c:v>0.96515897076715751</c:v>
                </c:pt>
                <c:pt idx="90">
                  <c:v>1.5367446366066186</c:v>
                </c:pt>
                <c:pt idx="91">
                  <c:v>1.5564705939847652</c:v>
                </c:pt>
                <c:pt idx="92">
                  <c:v>1.9667340278922156</c:v>
                </c:pt>
                <c:pt idx="93">
                  <c:v>2.4197776565710098</c:v>
                </c:pt>
                <c:pt idx="94">
                  <c:v>2.8621047379909301</c:v>
                </c:pt>
                <c:pt idx="95">
                  <c:v>3.1558418069905092</c:v>
                </c:pt>
                <c:pt idx="96">
                  <c:v>2.9432836814592624</c:v>
                </c:pt>
                <c:pt idx="97">
                  <c:v>1.9995014485979246</c:v>
                </c:pt>
                <c:pt idx="98">
                  <c:v>0.67489242304931651</c:v>
                </c:pt>
                <c:pt idx="99">
                  <c:v>-0.24816924564523113</c:v>
                </c:pt>
                <c:pt idx="100">
                  <c:v>-0.74549892044307153</c:v>
                </c:pt>
                <c:pt idx="101">
                  <c:v>-0.56992033685137811</c:v>
                </c:pt>
                <c:pt idx="102">
                  <c:v>5.0227501145803988E-2</c:v>
                </c:pt>
                <c:pt idx="103">
                  <c:v>1.5406693478820319</c:v>
                </c:pt>
                <c:pt idx="104">
                  <c:v>2.543790127528256</c:v>
                </c:pt>
                <c:pt idx="105">
                  <c:v>3.1469873729802318</c:v>
                </c:pt>
                <c:pt idx="106">
                  <c:v>3.2367731269484996</c:v>
                </c:pt>
                <c:pt idx="107">
                  <c:v>2.8164816635378989</c:v>
                </c:pt>
                <c:pt idx="108">
                  <c:v>2.3367811132084886</c:v>
                </c:pt>
                <c:pt idx="109">
                  <c:v>1.6518250455186732</c:v>
                </c:pt>
                <c:pt idx="112">
                  <c:v>3.5448338980239331</c:v>
                </c:pt>
                <c:pt idx="113">
                  <c:v>4.035484588463329</c:v>
                </c:pt>
                <c:pt idx="114">
                  <c:v>4.3053500329508738</c:v>
                </c:pt>
                <c:pt idx="115">
                  <c:v>3.8238325575981813</c:v>
                </c:pt>
                <c:pt idx="116">
                  <c:v>3.4912313014012919</c:v>
                </c:pt>
                <c:pt idx="117">
                  <c:v>2.6139143778577472</c:v>
                </c:pt>
                <c:pt idx="118">
                  <c:v>2.262911752341596</c:v>
                </c:pt>
                <c:pt idx="119">
                  <c:v>2.9682234758781743</c:v>
                </c:pt>
                <c:pt idx="120">
                  <c:v>3.4853083041269795</c:v>
                </c:pt>
                <c:pt idx="121">
                  <c:v>3.7890142457759088</c:v>
                </c:pt>
                <c:pt idx="122">
                  <c:v>4.2103014237531635</c:v>
                </c:pt>
                <c:pt idx="123">
                  <c:v>3.7189692520033049</c:v>
                </c:pt>
                <c:pt idx="124">
                  <c:v>3.6469136365720569</c:v>
                </c:pt>
                <c:pt idx="125">
                  <c:v>3.072278781063952</c:v>
                </c:pt>
                <c:pt idx="126">
                  <c:v>1.9017330879520653</c:v>
                </c:pt>
                <c:pt idx="127">
                  <c:v>1.4855554054840159</c:v>
                </c:pt>
                <c:pt idx="128">
                  <c:v>0.50409305142825866</c:v>
                </c:pt>
                <c:pt idx="129">
                  <c:v>0.22776731038757303</c:v>
                </c:pt>
                <c:pt idx="130">
                  <c:v>1.3580658961782093</c:v>
                </c:pt>
                <c:pt idx="131">
                  <c:v>1.8031857388523822</c:v>
                </c:pt>
                <c:pt idx="132">
                  <c:v>2.8328612243351525</c:v>
                </c:pt>
                <c:pt idx="133">
                  <c:v>2.9015423256467034</c:v>
                </c:pt>
                <c:pt idx="134">
                  <c:v>1.8863007266914396</c:v>
                </c:pt>
                <c:pt idx="135">
                  <c:v>2.0303396727537004</c:v>
                </c:pt>
                <c:pt idx="136">
                  <c:v>1.2383728245834722</c:v>
                </c:pt>
                <c:pt idx="137">
                  <c:v>1.6200516831842267</c:v>
                </c:pt>
                <c:pt idx="138">
                  <c:v>1.6201244453582371</c:v>
                </c:pt>
                <c:pt idx="139">
                  <c:v>1.2048349238704681E-2</c:v>
                </c:pt>
                <c:pt idx="140">
                  <c:v>0.31158541061459566</c:v>
                </c:pt>
                <c:pt idx="141">
                  <c:v>0.86348857929986877</c:v>
                </c:pt>
                <c:pt idx="142">
                  <c:v>1.7063272776400282</c:v>
                </c:pt>
                <c:pt idx="143">
                  <c:v>3.4320574264820132</c:v>
                </c:pt>
                <c:pt idx="144">
                  <c:v>4.1508948922875577</c:v>
                </c:pt>
                <c:pt idx="145">
                  <c:v>4.1150192070059619</c:v>
                </c:pt>
                <c:pt idx="146">
                  <c:v>3.6739503274956165</c:v>
                </c:pt>
                <c:pt idx="149">
                  <c:v>-4.5704159495116228</c:v>
                </c:pt>
                <c:pt idx="150">
                  <c:v>-4.8823819596701608</c:v>
                </c:pt>
                <c:pt idx="151">
                  <c:v>-4.890080897790364</c:v>
                </c:pt>
                <c:pt idx="152">
                  <c:v>-4.8056284513382641</c:v>
                </c:pt>
                <c:pt idx="153">
                  <c:v>-4.6866142310405561</c:v>
                </c:pt>
                <c:pt idx="154">
                  <c:v>-5.0123038418539343</c:v>
                </c:pt>
                <c:pt idx="155">
                  <c:v>-5.184724795049072</c:v>
                </c:pt>
                <c:pt idx="156">
                  <c:v>-5.5591604998554995</c:v>
                </c:pt>
                <c:pt idx="157">
                  <c:v>-5.7075340336243272</c:v>
                </c:pt>
                <c:pt idx="158">
                  <c:v>-5.5547498532364896</c:v>
                </c:pt>
                <c:pt idx="159">
                  <c:v>-5.7233219509920099</c:v>
                </c:pt>
                <c:pt idx="160">
                  <c:v>-5.8439919789869723</c:v>
                </c:pt>
                <c:pt idx="161">
                  <c:v>-6.1003385578144673</c:v>
                </c:pt>
                <c:pt idx="162">
                  <c:v>-6.2103784956999135</c:v>
                </c:pt>
                <c:pt idx="163">
                  <c:v>-6.2908316578889352</c:v>
                </c:pt>
                <c:pt idx="164">
                  <c:v>-6.2527791877133412</c:v>
                </c:pt>
                <c:pt idx="165">
                  <c:v>-6.5294010005280985</c:v>
                </c:pt>
                <c:pt idx="166">
                  <c:v>-6.9954231368392161</c:v>
                </c:pt>
                <c:pt idx="167">
                  <c:v>-7.248995873896706</c:v>
                </c:pt>
                <c:pt idx="168">
                  <c:v>-7.4030624007496408</c:v>
                </c:pt>
                <c:pt idx="169">
                  <c:v>-7.5872592033547868</c:v>
                </c:pt>
                <c:pt idx="170">
                  <c:v>-7.4965300138671651</c:v>
                </c:pt>
                <c:pt idx="171">
                  <c:v>-7.5835226806405434</c:v>
                </c:pt>
                <c:pt idx="172">
                  <c:v>-7.5652515595426824</c:v>
                </c:pt>
                <c:pt idx="173">
                  <c:v>-7.5205324564182572</c:v>
                </c:pt>
                <c:pt idx="174">
                  <c:v>-7.8060782321936291</c:v>
                </c:pt>
                <c:pt idx="175">
                  <c:v>-8.2766023095413619</c:v>
                </c:pt>
                <c:pt idx="176">
                  <c:v>-8.5510441472713357</c:v>
                </c:pt>
                <c:pt idx="177">
                  <c:v>-8.5637037074209736</c:v>
                </c:pt>
                <c:pt idx="178">
                  <c:v>-8.0969096781240122</c:v>
                </c:pt>
                <c:pt idx="179">
                  <c:v>-7.5265553466596842</c:v>
                </c:pt>
                <c:pt idx="180">
                  <c:v>-7.3650952070580997</c:v>
                </c:pt>
                <c:pt idx="181">
                  <c:v>-7.1276132596484221</c:v>
                </c:pt>
                <c:pt idx="182">
                  <c:v>-7.3768700314962574</c:v>
                </c:pt>
                <c:pt idx="183">
                  <c:v>-7.5896563783394004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1-434B-B0DE-F4EFA3D2A510}"/>
            </c:ext>
          </c:extLst>
        </c:ser>
        <c:ser>
          <c:idx val="1"/>
          <c:order val="1"/>
          <c:tx>
            <c:strRef>
              <c:f>'34. ábra'!$B$7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'34.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'34. ábra'!$C$7:$GD$7</c:f>
              <c:numCache>
                <c:formatCode>0.0</c:formatCode>
                <c:ptCount val="184"/>
                <c:pt idx="0">
                  <c:v>4.4137302511345391</c:v>
                </c:pt>
                <c:pt idx="1">
                  <c:v>4.5031137398974801</c:v>
                </c:pt>
                <c:pt idx="2">
                  <c:v>4.7645647701431484</c:v>
                </c:pt>
                <c:pt idx="3">
                  <c:v>5.2267048659699338</c:v>
                </c:pt>
                <c:pt idx="4">
                  <c:v>5.3176518545524969</c:v>
                </c:pt>
                <c:pt idx="5">
                  <c:v>5.4768810252385602</c:v>
                </c:pt>
                <c:pt idx="6">
                  <c:v>5.4084201535912362</c:v>
                </c:pt>
                <c:pt idx="7">
                  <c:v>5.4398866989479888</c:v>
                </c:pt>
                <c:pt idx="8">
                  <c:v>5.5543651862290435</c:v>
                </c:pt>
                <c:pt idx="9">
                  <c:v>5.6650765813419754</c:v>
                </c:pt>
                <c:pt idx="10">
                  <c:v>5.7381213926800871</c:v>
                </c:pt>
                <c:pt idx="11">
                  <c:v>5.9018747399698253</c:v>
                </c:pt>
                <c:pt idx="12">
                  <c:v>5.6620186991064507</c:v>
                </c:pt>
                <c:pt idx="13">
                  <c:v>5.4532431220970992</c:v>
                </c:pt>
                <c:pt idx="14">
                  <c:v>5.2033426500135356</c:v>
                </c:pt>
                <c:pt idx="15">
                  <c:v>4.8238124752246696</c:v>
                </c:pt>
                <c:pt idx="16">
                  <c:v>4.6714411377954681</c:v>
                </c:pt>
                <c:pt idx="17">
                  <c:v>3.764832693988271</c:v>
                </c:pt>
                <c:pt idx="18">
                  <c:v>3.3029236889497193</c:v>
                </c:pt>
                <c:pt idx="19">
                  <c:v>2.8976494701239459</c:v>
                </c:pt>
                <c:pt idx="20">
                  <c:v>2.4527984720711977</c:v>
                </c:pt>
                <c:pt idx="21">
                  <c:v>2.9547565487568388</c:v>
                </c:pt>
                <c:pt idx="22">
                  <c:v>2.9957773133440333</c:v>
                </c:pt>
                <c:pt idx="23">
                  <c:v>3.070344802463282</c:v>
                </c:pt>
                <c:pt idx="24">
                  <c:v>3.4673943216220469</c:v>
                </c:pt>
                <c:pt idx="25">
                  <c:v>3.7064311523919611</c:v>
                </c:pt>
                <c:pt idx="26">
                  <c:v>4.0806439563562114</c:v>
                </c:pt>
                <c:pt idx="27">
                  <c:v>4.344132323382734</c:v>
                </c:pt>
                <c:pt idx="28">
                  <c:v>4.53026314055837</c:v>
                </c:pt>
                <c:pt idx="29">
                  <c:v>4.5440359334987939</c:v>
                </c:pt>
                <c:pt idx="30">
                  <c:v>4.6950177039038392</c:v>
                </c:pt>
                <c:pt idx="31">
                  <c:v>4.7940192826135899</c:v>
                </c:pt>
                <c:pt idx="32">
                  <c:v>4.7875982181842076</c:v>
                </c:pt>
                <c:pt idx="33">
                  <c:v>4.8149262637067025</c:v>
                </c:pt>
                <c:pt idx="34">
                  <c:v>4.8581460550558111</c:v>
                </c:pt>
                <c:pt idx="35">
                  <c:v>4.9149296242837792</c:v>
                </c:pt>
                <c:pt idx="38" formatCode="#\ ##0.0">
                  <c:v>1.938169272092833</c:v>
                </c:pt>
                <c:pt idx="39" formatCode="#\ ##0.0">
                  <c:v>2.0003593493956453</c:v>
                </c:pt>
                <c:pt idx="40" formatCode="#\ ##0.0">
                  <c:v>2.1167636314436478</c:v>
                </c:pt>
                <c:pt idx="41" formatCode="#\ ##0.0">
                  <c:v>2.2003006524929427</c:v>
                </c:pt>
                <c:pt idx="42" formatCode="#\ ##0.0">
                  <c:v>2.2966644339516025</c:v>
                </c:pt>
                <c:pt idx="43" formatCode="#\ ##0.0">
                  <c:v>2.4600305789091941</c:v>
                </c:pt>
                <c:pt idx="44" formatCode="#\ ##0.0">
                  <c:v>2.5137195770447023</c:v>
                </c:pt>
                <c:pt idx="45" formatCode="#\ ##0.0">
                  <c:v>2.6017891709781966</c:v>
                </c:pt>
                <c:pt idx="46" formatCode="#\ ##0.0">
                  <c:v>2.6237689380407563</c:v>
                </c:pt>
                <c:pt idx="47" formatCode="#\ ##0.0">
                  <c:v>2.6349047426550829</c:v>
                </c:pt>
                <c:pt idx="48" formatCode="#\ ##0.0">
                  <c:v>2.4499489366786369</c:v>
                </c:pt>
                <c:pt idx="49" formatCode="#\ ##0.0">
                  <c:v>2.4069004966337499</c:v>
                </c:pt>
                <c:pt idx="50" formatCode="#\ ##0.0">
                  <c:v>2.408777468859463</c:v>
                </c:pt>
                <c:pt idx="51" formatCode="#\ ##0.0">
                  <c:v>2.4012546531717871</c:v>
                </c:pt>
                <c:pt idx="52" formatCode="#\ ##0.0">
                  <c:v>2.3336179733482614</c:v>
                </c:pt>
                <c:pt idx="53" formatCode="#\ ##0.0">
                  <c:v>2.011440268122294</c:v>
                </c:pt>
                <c:pt idx="54" formatCode="#\ ##0.0">
                  <c:v>2.0256680498320754</c:v>
                </c:pt>
                <c:pt idx="55" formatCode="#\ ##0.0">
                  <c:v>1.8487108090956414</c:v>
                </c:pt>
                <c:pt idx="56" formatCode="#\ ##0.0">
                  <c:v>1.9737673397129056</c:v>
                </c:pt>
                <c:pt idx="57" formatCode="#\ ##0.0">
                  <c:v>1.8770936027669598</c:v>
                </c:pt>
                <c:pt idx="58" formatCode="#\ ##0.0">
                  <c:v>1.6329213778595846</c:v>
                </c:pt>
                <c:pt idx="59" formatCode="#\ ##0.0">
                  <c:v>1.6921381337252022</c:v>
                </c:pt>
                <c:pt idx="60" formatCode="#\ ##0.0">
                  <c:v>1.719478532624422</c:v>
                </c:pt>
                <c:pt idx="61" formatCode="#\ ##0.0">
                  <c:v>1.9408395760314521</c:v>
                </c:pt>
                <c:pt idx="62" formatCode="#\ ##0.0">
                  <c:v>1.8812549857699745</c:v>
                </c:pt>
                <c:pt idx="63" formatCode="#\ ##0.0">
                  <c:v>1.8539577168986787</c:v>
                </c:pt>
                <c:pt idx="64" formatCode="#\ ##0.0">
                  <c:v>1.763075695695399</c:v>
                </c:pt>
                <c:pt idx="65" formatCode="#\ ##0.0">
                  <c:v>1.3943987839772349</c:v>
                </c:pt>
                <c:pt idx="66" formatCode="#\ ##0.0">
                  <c:v>1.3647277671905249</c:v>
                </c:pt>
                <c:pt idx="67" formatCode="#\ ##0.0">
                  <c:v>1.1871069054325039</c:v>
                </c:pt>
                <c:pt idx="68" formatCode="#\ ##0.0">
                  <c:v>1.104861781334614</c:v>
                </c:pt>
                <c:pt idx="69" formatCode="#\ ##0.0">
                  <c:v>1.2286478634471587</c:v>
                </c:pt>
                <c:pt idx="70" formatCode="#\ ##0.0">
                  <c:v>1.2581009767951106</c:v>
                </c:pt>
                <c:pt idx="71" formatCode="#\ ##0.0">
                  <c:v>1.3504538059683995</c:v>
                </c:pt>
                <c:pt idx="72" formatCode="#\ ##0.0">
                  <c:v>1.3574920563878885</c:v>
                </c:pt>
                <c:pt idx="75">
                  <c:v>2.6695631531381863</c:v>
                </c:pt>
                <c:pt idx="76">
                  <c:v>2.8320623148860751</c:v>
                </c:pt>
                <c:pt idx="77">
                  <c:v>3.0142569616917738</c:v>
                </c:pt>
                <c:pt idx="78">
                  <c:v>3.2586712366954353</c:v>
                </c:pt>
                <c:pt idx="79">
                  <c:v>3.419352010936052</c:v>
                </c:pt>
                <c:pt idx="80">
                  <c:v>3.5571046301245017</c:v>
                </c:pt>
                <c:pt idx="81">
                  <c:v>3.7077566376451814</c:v>
                </c:pt>
                <c:pt idx="82">
                  <c:v>3.8442010898756451</c:v>
                </c:pt>
                <c:pt idx="83">
                  <c:v>4.0002995762244655</c:v>
                </c:pt>
                <c:pt idx="84">
                  <c:v>4.1284646514141787</c:v>
                </c:pt>
                <c:pt idx="85">
                  <c:v>4.186946509660042</c:v>
                </c:pt>
                <c:pt idx="86">
                  <c:v>4.2592437094061975</c:v>
                </c:pt>
                <c:pt idx="87">
                  <c:v>4.3148858180664345</c:v>
                </c:pt>
                <c:pt idx="88">
                  <c:v>4.3101506971203438</c:v>
                </c:pt>
                <c:pt idx="89">
                  <c:v>4.4083078811473921</c:v>
                </c:pt>
                <c:pt idx="90">
                  <c:v>4.454206582497938</c:v>
                </c:pt>
                <c:pt idx="91">
                  <c:v>4.5117286460192911</c:v>
                </c:pt>
                <c:pt idx="92">
                  <c:v>4.4221136239689551</c:v>
                </c:pt>
                <c:pt idx="93">
                  <c:v>4.3519904421944773</c:v>
                </c:pt>
                <c:pt idx="94">
                  <c:v>4.2838152935074083</c:v>
                </c:pt>
                <c:pt idx="95">
                  <c:v>4.2633171615594332</c:v>
                </c:pt>
                <c:pt idx="96">
                  <c:v>4.4447364017280808</c:v>
                </c:pt>
                <c:pt idx="97">
                  <c:v>4.4932023936041201</c:v>
                </c:pt>
                <c:pt idx="98">
                  <c:v>4.5354903107782008</c:v>
                </c:pt>
                <c:pt idx="99">
                  <c:v>4.6141754280349696</c:v>
                </c:pt>
                <c:pt idx="100">
                  <c:v>4.9854625047883898</c:v>
                </c:pt>
                <c:pt idx="101">
                  <c:v>5.2786028947940169</c:v>
                </c:pt>
                <c:pt idx="102">
                  <c:v>5.4424754875016985</c:v>
                </c:pt>
                <c:pt idx="103">
                  <c:v>5.5589361999367668</c:v>
                </c:pt>
                <c:pt idx="104">
                  <c:v>5.4212786886599824</c:v>
                </c:pt>
                <c:pt idx="105">
                  <c:v>5.3471298488103773</c:v>
                </c:pt>
                <c:pt idx="106">
                  <c:v>5.2583572612243445</c:v>
                </c:pt>
                <c:pt idx="107">
                  <c:v>5.0814967506058499</c:v>
                </c:pt>
                <c:pt idx="108">
                  <c:v>4.9534177055354061</c:v>
                </c:pt>
                <c:pt idx="109">
                  <c:v>4.8486069965209166</c:v>
                </c:pt>
                <c:pt idx="112">
                  <c:v>0.23272597630403913</c:v>
                </c:pt>
                <c:pt idx="113">
                  <c:v>0.31069362382304627</c:v>
                </c:pt>
                <c:pt idx="114">
                  <c:v>0.44164006826240704</c:v>
                </c:pt>
                <c:pt idx="115">
                  <c:v>0.52265640793173362</c:v>
                </c:pt>
                <c:pt idx="116">
                  <c:v>0.59615457175580788</c:v>
                </c:pt>
                <c:pt idx="117">
                  <c:v>0.79420363911579472</c:v>
                </c:pt>
                <c:pt idx="118">
                  <c:v>1.030719121596275</c:v>
                </c:pt>
                <c:pt idx="119">
                  <c:v>1.2265714379875801</c:v>
                </c:pt>
                <c:pt idx="120">
                  <c:v>1.3092343174074512</c:v>
                </c:pt>
                <c:pt idx="121">
                  <c:v>1.3788777724080492</c:v>
                </c:pt>
                <c:pt idx="122">
                  <c:v>1.3672968892929498</c:v>
                </c:pt>
                <c:pt idx="123">
                  <c:v>1.2329993198620228</c:v>
                </c:pt>
                <c:pt idx="124">
                  <c:v>1.2288504745747169</c:v>
                </c:pt>
                <c:pt idx="125">
                  <c:v>1.3043379732096512</c:v>
                </c:pt>
                <c:pt idx="126">
                  <c:v>1.3420714744275626</c:v>
                </c:pt>
                <c:pt idx="127">
                  <c:v>1.4625452814722759</c:v>
                </c:pt>
                <c:pt idx="128">
                  <c:v>1.5262777005866413</c:v>
                </c:pt>
                <c:pt idx="129">
                  <c:v>1.4176229187376079</c:v>
                </c:pt>
                <c:pt idx="130">
                  <c:v>1.4415189020006103</c:v>
                </c:pt>
                <c:pt idx="131">
                  <c:v>1.2639868703125299</c:v>
                </c:pt>
                <c:pt idx="132">
                  <c:v>1.0784261103937038</c:v>
                </c:pt>
                <c:pt idx="133">
                  <c:v>0.90147654940010113</c:v>
                </c:pt>
                <c:pt idx="134">
                  <c:v>0.793372302149283</c:v>
                </c:pt>
                <c:pt idx="135">
                  <c:v>0.85641512006190668</c:v>
                </c:pt>
                <c:pt idx="136">
                  <c:v>0.80621141361710746</c:v>
                </c:pt>
                <c:pt idx="137">
                  <c:v>0.68735733223688866</c:v>
                </c:pt>
                <c:pt idx="138">
                  <c:v>0.49502153737296833</c:v>
                </c:pt>
                <c:pt idx="139">
                  <c:v>0.55818676956560442</c:v>
                </c:pt>
                <c:pt idx="140">
                  <c:v>0.66859978958042621</c:v>
                </c:pt>
                <c:pt idx="141">
                  <c:v>0.93981902907470938</c:v>
                </c:pt>
                <c:pt idx="142">
                  <c:v>0.87334491100916523</c:v>
                </c:pt>
                <c:pt idx="143">
                  <c:v>0.76587083027915148</c:v>
                </c:pt>
                <c:pt idx="144">
                  <c:v>0.56292170249101237</c:v>
                </c:pt>
                <c:pt idx="145">
                  <c:v>0.39325264557850015</c:v>
                </c:pt>
                <c:pt idx="146">
                  <c:v>0.41446960660036813</c:v>
                </c:pt>
                <c:pt idx="149">
                  <c:v>4.5105060007694888</c:v>
                </c:pt>
                <c:pt idx="150">
                  <c:v>4.6060884403181142</c:v>
                </c:pt>
                <c:pt idx="151">
                  <c:v>4.7090020377932325</c:v>
                </c:pt>
                <c:pt idx="152">
                  <c:v>4.7049130411420181</c:v>
                </c:pt>
                <c:pt idx="153">
                  <c:v>4.6320959876952017</c:v>
                </c:pt>
                <c:pt idx="154">
                  <c:v>4.5681106300375376</c:v>
                </c:pt>
                <c:pt idx="155">
                  <c:v>4.5073704837450812</c:v>
                </c:pt>
                <c:pt idx="156">
                  <c:v>4.3971297469136399</c:v>
                </c:pt>
                <c:pt idx="157">
                  <c:v>4.3028947909405746</c:v>
                </c:pt>
                <c:pt idx="158">
                  <c:v>4.0927596839478015</c:v>
                </c:pt>
                <c:pt idx="159">
                  <c:v>3.8883536944048966</c:v>
                </c:pt>
                <c:pt idx="160">
                  <c:v>3.9410094963090918</c:v>
                </c:pt>
                <c:pt idx="161">
                  <c:v>3.7836902786527613</c:v>
                </c:pt>
                <c:pt idx="162">
                  <c:v>3.8367520558276551</c:v>
                </c:pt>
                <c:pt idx="163">
                  <c:v>3.7566163888814086</c:v>
                </c:pt>
                <c:pt idx="164">
                  <c:v>3.7322818526117159</c:v>
                </c:pt>
                <c:pt idx="165">
                  <c:v>3.856786499334492</c:v>
                </c:pt>
                <c:pt idx="166">
                  <c:v>3.9481116894983335</c:v>
                </c:pt>
                <c:pt idx="167">
                  <c:v>4.1578041765344551</c:v>
                </c:pt>
                <c:pt idx="168">
                  <c:v>4.1791078558300807</c:v>
                </c:pt>
                <c:pt idx="169">
                  <c:v>4.1442339363976206</c:v>
                </c:pt>
                <c:pt idx="170">
                  <c:v>3.9460630014948852</c:v>
                </c:pt>
                <c:pt idx="171">
                  <c:v>3.8011083263597452</c:v>
                </c:pt>
                <c:pt idx="172">
                  <c:v>3.8942509857895944</c:v>
                </c:pt>
                <c:pt idx="173">
                  <c:v>3.9012026836809577</c:v>
                </c:pt>
                <c:pt idx="174">
                  <c:v>4.2206662004762538</c:v>
                </c:pt>
                <c:pt idx="175">
                  <c:v>4.3485892397544124</c:v>
                </c:pt>
                <c:pt idx="176">
                  <c:v>4.4843707980532415</c:v>
                </c:pt>
                <c:pt idx="177">
                  <c:v>4.7363980561140027</c:v>
                </c:pt>
                <c:pt idx="178">
                  <c:v>4.6335986529518465</c:v>
                </c:pt>
                <c:pt idx="179">
                  <c:v>4.4733671151269387</c:v>
                </c:pt>
                <c:pt idx="180">
                  <c:v>4.1044550527901613</c:v>
                </c:pt>
                <c:pt idx="181">
                  <c:v>3.815496858089888</c:v>
                </c:pt>
                <c:pt idx="182">
                  <c:v>3.5896652645396716</c:v>
                </c:pt>
                <c:pt idx="183">
                  <c:v>3.3204639211344444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1-434B-B0DE-F4EFA3D2A510}"/>
            </c:ext>
          </c:extLst>
        </c:ser>
        <c:ser>
          <c:idx val="4"/>
          <c:order val="4"/>
          <c:tx>
            <c:strRef>
              <c:f>'34. ábra'!$B$6</c:f>
              <c:strCache>
                <c:ptCount val="1"/>
                <c:pt idx="0">
                  <c:v>Energiaegyenleg</c:v>
                </c:pt>
              </c:strCache>
            </c:strRef>
          </c:tx>
          <c:invertIfNegative val="0"/>
          <c:cat>
            <c:multiLvlStrRef>
              <c:f>'34.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'34. ábra'!$C$6:$GD$6</c:f>
              <c:numCache>
                <c:formatCode>0.0</c:formatCode>
                <c:ptCount val="184"/>
                <c:pt idx="0">
                  <c:v>-3.8141252784951063</c:v>
                </c:pt>
                <c:pt idx="1">
                  <c:v>-3.3858574840982301</c:v>
                </c:pt>
                <c:pt idx="2">
                  <c:v>-3.2076833004749306</c:v>
                </c:pt>
                <c:pt idx="3">
                  <c:v>-3.0958626675017071</c:v>
                </c:pt>
                <c:pt idx="4">
                  <c:v>-3.5659566682051538</c:v>
                </c:pt>
                <c:pt idx="5">
                  <c:v>-3.6751227005052303</c:v>
                </c:pt>
                <c:pt idx="6">
                  <c:v>-3.6618026296859445</c:v>
                </c:pt>
                <c:pt idx="7">
                  <c:v>-3.6782444546534738</c:v>
                </c:pt>
                <c:pt idx="8">
                  <c:v>-3.4139160939265389</c:v>
                </c:pt>
                <c:pt idx="9">
                  <c:v>-3.5368673433681073</c:v>
                </c:pt>
                <c:pt idx="10">
                  <c:v>-3.7190232744773177</c:v>
                </c:pt>
                <c:pt idx="11">
                  <c:v>-3.7767567775457609</c:v>
                </c:pt>
                <c:pt idx="12">
                  <c:v>-3.8246134761424946</c:v>
                </c:pt>
                <c:pt idx="13">
                  <c:v>-3.895548009244544</c:v>
                </c:pt>
                <c:pt idx="14">
                  <c:v>-3.8710964339091407</c:v>
                </c:pt>
                <c:pt idx="15">
                  <c:v>-3.7694239103626468</c:v>
                </c:pt>
                <c:pt idx="16">
                  <c:v>-3.6847455751901022</c:v>
                </c:pt>
                <c:pt idx="17">
                  <c:v>-3.1467390343754205</c:v>
                </c:pt>
                <c:pt idx="18">
                  <c:v>-2.6251735522394517</c:v>
                </c:pt>
                <c:pt idx="19">
                  <c:v>-2.3161530875782028</c:v>
                </c:pt>
                <c:pt idx="20">
                  <c:v>-2.4064587487399551</c:v>
                </c:pt>
                <c:pt idx="21">
                  <c:v>-2.7739444016926802</c:v>
                </c:pt>
                <c:pt idx="22">
                  <c:v>-3.3114250347399836</c:v>
                </c:pt>
                <c:pt idx="23">
                  <c:v>-4.3972143630519787</c:v>
                </c:pt>
                <c:pt idx="24">
                  <c:v>-5.6377704365940406</c:v>
                </c:pt>
                <c:pt idx="25">
                  <c:v>-6.7405545798064015</c:v>
                </c:pt>
                <c:pt idx="26">
                  <c:v>-8.6696024884533109</c:v>
                </c:pt>
                <c:pt idx="27">
                  <c:v>-9.9249989386381152</c:v>
                </c:pt>
                <c:pt idx="28">
                  <c:v>-9.5686411040733219</c:v>
                </c:pt>
                <c:pt idx="29">
                  <c:v>-8.3952332912829668</c:v>
                </c:pt>
                <c:pt idx="30">
                  <c:v>-6.3750905967680582</c:v>
                </c:pt>
                <c:pt idx="31">
                  <c:v>-4.6919932389644998</c:v>
                </c:pt>
                <c:pt idx="32">
                  <c:v>-3.8926526980883924</c:v>
                </c:pt>
                <c:pt idx="33">
                  <c:v>-3.5785171732434193</c:v>
                </c:pt>
                <c:pt idx="34">
                  <c:v>-3.5689836872991632</c:v>
                </c:pt>
                <c:pt idx="35">
                  <c:v>-3.3682942976119263</c:v>
                </c:pt>
                <c:pt idx="38">
                  <c:v>-2.2138339616521594</c:v>
                </c:pt>
                <c:pt idx="39">
                  <c:v>-1.9823602585723594</c:v>
                </c:pt>
                <c:pt idx="40">
                  <c:v>-1.9233818720966942</c:v>
                </c:pt>
                <c:pt idx="41">
                  <c:v>-2.0252831464349565</c:v>
                </c:pt>
                <c:pt idx="42">
                  <c:v>-2.2764572429552326</c:v>
                </c:pt>
                <c:pt idx="43">
                  <c:v>-2.418487838915794</c:v>
                </c:pt>
                <c:pt idx="44">
                  <c:v>-2.4756744648590288</c:v>
                </c:pt>
                <c:pt idx="45">
                  <c:v>-2.5019300319038034</c:v>
                </c:pt>
                <c:pt idx="46">
                  <c:v>-2.4699794732259575</c:v>
                </c:pt>
                <c:pt idx="47">
                  <c:v>-2.5467514511080069</c:v>
                </c:pt>
                <c:pt idx="48">
                  <c:v>-2.7000553034261259</c:v>
                </c:pt>
                <c:pt idx="49">
                  <c:v>-2.8584786891604916</c:v>
                </c:pt>
                <c:pt idx="50">
                  <c:v>-2.8620916452533609</c:v>
                </c:pt>
                <c:pt idx="51">
                  <c:v>-2.7654622936389845</c:v>
                </c:pt>
                <c:pt idx="52">
                  <c:v>-2.5511706990174359</c:v>
                </c:pt>
                <c:pt idx="53">
                  <c:v>-2.3730525944597995</c:v>
                </c:pt>
                <c:pt idx="54">
                  <c:v>-2.2263977157194392</c:v>
                </c:pt>
                <c:pt idx="55">
                  <c:v>-1.9457731927796751</c:v>
                </c:pt>
                <c:pt idx="56">
                  <c:v>-1.7331306758626521</c:v>
                </c:pt>
                <c:pt idx="57">
                  <c:v>-1.4854046215855552</c:v>
                </c:pt>
                <c:pt idx="58">
                  <c:v>-1.4502610008432544</c:v>
                </c:pt>
                <c:pt idx="59">
                  <c:v>-1.7045121316506029</c:v>
                </c:pt>
                <c:pt idx="60">
                  <c:v>-2.1365596103505049</c:v>
                </c:pt>
                <c:pt idx="61">
                  <c:v>-2.412002037450907</c:v>
                </c:pt>
                <c:pt idx="62">
                  <c:v>-2.7236337098259464</c:v>
                </c:pt>
                <c:pt idx="63">
                  <c:v>-3.8062481392493046</c:v>
                </c:pt>
                <c:pt idx="64">
                  <c:v>-4.1787145065785776</c:v>
                </c:pt>
                <c:pt idx="65">
                  <c:v>-4.5086734966333264</c:v>
                </c:pt>
                <c:pt idx="66">
                  <c:v>-4.3389345562873958</c:v>
                </c:pt>
                <c:pt idx="67">
                  <c:v>-3.4283838746723707</c:v>
                </c:pt>
                <c:pt idx="68">
                  <c:v>-2.9620070738354922</c:v>
                </c:pt>
                <c:pt idx="69">
                  <c:v>-2.6749238819373766</c:v>
                </c:pt>
                <c:pt idx="70">
                  <c:v>-2.7061885874526204</c:v>
                </c:pt>
                <c:pt idx="71">
                  <c:v>-2.6358613146018346</c:v>
                </c:pt>
                <c:pt idx="72">
                  <c:v>-2.5628597095133019</c:v>
                </c:pt>
                <c:pt idx="75">
                  <c:v>-1.5486466046647651</c:v>
                </c:pt>
                <c:pt idx="76">
                  <c:v>-1.3974512917745283</c:v>
                </c:pt>
                <c:pt idx="77">
                  <c:v>-1.3701994946805029</c:v>
                </c:pt>
                <c:pt idx="78">
                  <c:v>-1.4256772603494501</c:v>
                </c:pt>
                <c:pt idx="79">
                  <c:v>-1.6825518724684165</c:v>
                </c:pt>
                <c:pt idx="80">
                  <c:v>-1.8323953022843997</c:v>
                </c:pt>
                <c:pt idx="81">
                  <c:v>-1.8709396956232032</c:v>
                </c:pt>
                <c:pt idx="82">
                  <c:v>-1.9923640032103545</c:v>
                </c:pt>
                <c:pt idx="83">
                  <c:v>-2.0318658175206323</c:v>
                </c:pt>
                <c:pt idx="84">
                  <c:v>-2.2406668710400099</c:v>
                </c:pt>
                <c:pt idx="85">
                  <c:v>-2.4867017153355988</c:v>
                </c:pt>
                <c:pt idx="86">
                  <c:v>-2.6518877687039417</c:v>
                </c:pt>
                <c:pt idx="87">
                  <c:v>-2.5944456738730004</c:v>
                </c:pt>
                <c:pt idx="88">
                  <c:v>-2.5095990829376427</c:v>
                </c:pt>
                <c:pt idx="89">
                  <c:v>-2.401773139599602</c:v>
                </c:pt>
                <c:pt idx="90">
                  <c:v>-2.3458845827939467</c:v>
                </c:pt>
                <c:pt idx="91">
                  <c:v>-2.3270475061647438</c:v>
                </c:pt>
                <c:pt idx="92">
                  <c:v>-2.0453987080694849</c:v>
                </c:pt>
                <c:pt idx="93">
                  <c:v>-1.8500746574427254</c:v>
                </c:pt>
                <c:pt idx="94">
                  <c:v>-1.5495486219383252</c:v>
                </c:pt>
                <c:pt idx="95">
                  <c:v>-1.4964701184526525</c:v>
                </c:pt>
                <c:pt idx="96">
                  <c:v>-1.610229615106729</c:v>
                </c:pt>
                <c:pt idx="97">
                  <c:v>-1.745924051135286</c:v>
                </c:pt>
                <c:pt idx="98">
                  <c:v>-1.9934831921417533</c:v>
                </c:pt>
                <c:pt idx="99">
                  <c:v>-2.2519235692808071</c:v>
                </c:pt>
                <c:pt idx="100">
                  <c:v>-2.4920257196871307</c:v>
                </c:pt>
                <c:pt idx="101">
                  <c:v>-2.9040768463941484</c:v>
                </c:pt>
                <c:pt idx="102">
                  <c:v>-3.3803707784618742</c:v>
                </c:pt>
                <c:pt idx="103">
                  <c:v>-3.521037427997912</c:v>
                </c:pt>
                <c:pt idx="104">
                  <c:v>-3.4756282479948184</c:v>
                </c:pt>
                <c:pt idx="105">
                  <c:v>-3.1591765220699521</c:v>
                </c:pt>
                <c:pt idx="106">
                  <c:v>-2.6042986036896303</c:v>
                </c:pt>
                <c:pt idx="107">
                  <c:v>-2.2424398992869308</c:v>
                </c:pt>
                <c:pt idx="108">
                  <c:v>-2.2155415061405215</c:v>
                </c:pt>
                <c:pt idx="109">
                  <c:v>-2.0935102686066442</c:v>
                </c:pt>
                <c:pt idx="112">
                  <c:v>-2.7314070946761455</c:v>
                </c:pt>
                <c:pt idx="113">
                  <c:v>-2.5764683161464634</c:v>
                </c:pt>
                <c:pt idx="114">
                  <c:v>-2.4238305550500905</c:v>
                </c:pt>
                <c:pt idx="115">
                  <c:v>-2.4511550155289963</c:v>
                </c:pt>
                <c:pt idx="116">
                  <c:v>-2.8679345349738741</c:v>
                </c:pt>
                <c:pt idx="117">
                  <c:v>-2.7626317209031024</c:v>
                </c:pt>
                <c:pt idx="118">
                  <c:v>-2.8957530477965476</c:v>
                </c:pt>
                <c:pt idx="119">
                  <c:v>-2.9046644530863794</c:v>
                </c:pt>
                <c:pt idx="120">
                  <c:v>-2.993735759725193</c:v>
                </c:pt>
                <c:pt idx="121">
                  <c:v>-3.1935456112750593</c:v>
                </c:pt>
                <c:pt idx="122">
                  <c:v>-3.5836704491248152</c:v>
                </c:pt>
                <c:pt idx="123">
                  <c:v>-3.928659999689839</c:v>
                </c:pt>
                <c:pt idx="124">
                  <c:v>-3.7744276161654535</c:v>
                </c:pt>
                <c:pt idx="125">
                  <c:v>-3.94043456781597</c:v>
                </c:pt>
                <c:pt idx="126">
                  <c:v>-3.5405090348812327</c:v>
                </c:pt>
                <c:pt idx="127">
                  <c:v>-3.0848573436632378</c:v>
                </c:pt>
                <c:pt idx="128">
                  <c:v>-2.9295567864001275</c:v>
                </c:pt>
                <c:pt idx="129">
                  <c:v>-2.3659973406166124</c:v>
                </c:pt>
                <c:pt idx="130">
                  <c:v>-2.1859818436677925</c:v>
                </c:pt>
                <c:pt idx="131">
                  <c:v>-2.059015324329998</c:v>
                </c:pt>
                <c:pt idx="132">
                  <c:v>-1.9469247553887099</c:v>
                </c:pt>
                <c:pt idx="133">
                  <c:v>-2.287805695174761</c:v>
                </c:pt>
                <c:pt idx="134">
                  <c:v>-2.6240889814623203</c:v>
                </c:pt>
                <c:pt idx="135">
                  <c:v>-3.4644328799851709</c:v>
                </c:pt>
                <c:pt idx="136">
                  <c:v>-4.8872409573519562</c:v>
                </c:pt>
                <c:pt idx="137">
                  <c:v>-6.13390611126077</c:v>
                </c:pt>
                <c:pt idx="138">
                  <c:v>-6.6333173018594112</c:v>
                </c:pt>
                <c:pt idx="139">
                  <c:v>-6.5787591621657464</c:v>
                </c:pt>
                <c:pt idx="140">
                  <c:v>-5.3840421255031528</c:v>
                </c:pt>
                <c:pt idx="141">
                  <c:v>-4.2214491384202812</c:v>
                </c:pt>
                <c:pt idx="142">
                  <c:v>-3.5296439136894309</c:v>
                </c:pt>
                <c:pt idx="143">
                  <c:v>-3.195885446420363</c:v>
                </c:pt>
                <c:pt idx="144">
                  <c:v>-3.0628775274218842</c:v>
                </c:pt>
                <c:pt idx="145">
                  <c:v>-3.030550015593418</c:v>
                </c:pt>
                <c:pt idx="146">
                  <c:v>-2.8752223123713301</c:v>
                </c:pt>
                <c:pt idx="149">
                  <c:v>-0.87433601454581567</c:v>
                </c:pt>
                <c:pt idx="150">
                  <c:v>-0.85611289619261788</c:v>
                </c:pt>
                <c:pt idx="151">
                  <c:v>-0.93296316245669919</c:v>
                </c:pt>
                <c:pt idx="152">
                  <c:v>-0.95777658648421127</c:v>
                </c:pt>
                <c:pt idx="153">
                  <c:v>-1.1588650918454453</c:v>
                </c:pt>
                <c:pt idx="154">
                  <c:v>-1.2049516242088609</c:v>
                </c:pt>
                <c:pt idx="155">
                  <c:v>-1.252478019185953</c:v>
                </c:pt>
                <c:pt idx="156">
                  <c:v>-1.3189289489884386</c:v>
                </c:pt>
                <c:pt idx="157">
                  <c:v>-1.3072488108141531</c:v>
                </c:pt>
                <c:pt idx="158">
                  <c:v>-1.4146775452600144</c:v>
                </c:pt>
                <c:pt idx="159">
                  <c:v>-1.4065718397880127</c:v>
                </c:pt>
                <c:pt idx="160">
                  <c:v>-1.5950017158440102</c:v>
                </c:pt>
                <c:pt idx="161">
                  <c:v>-1.6979262599990279</c:v>
                </c:pt>
                <c:pt idx="162">
                  <c:v>-1.6894753774089599</c:v>
                </c:pt>
                <c:pt idx="163">
                  <c:v>-1.7789605474492698</c:v>
                </c:pt>
                <c:pt idx="164">
                  <c:v>-1.6887781845936116</c:v>
                </c:pt>
                <c:pt idx="165">
                  <c:v>-1.6209851354257041</c:v>
                </c:pt>
                <c:pt idx="166">
                  <c:v>-1.4582124882128285</c:v>
                </c:pt>
                <c:pt idx="167">
                  <c:v>-1.3171356117453807</c:v>
                </c:pt>
                <c:pt idx="168">
                  <c:v>-1.1728024467420533</c:v>
                </c:pt>
                <c:pt idx="169">
                  <c:v>-1.1729082664039971</c:v>
                </c:pt>
                <c:pt idx="170">
                  <c:v>-1.3003582029365508</c:v>
                </c:pt>
                <c:pt idx="171">
                  <c:v>-1.6166822058603443</c:v>
                </c:pt>
                <c:pt idx="172">
                  <c:v>-1.983296874057686</c:v>
                </c:pt>
                <c:pt idx="173">
                  <c:v>-2.3749996880000324</c:v>
                </c:pt>
                <c:pt idx="174">
                  <c:v>-2.6776610667340282</c:v>
                </c:pt>
                <c:pt idx="175">
                  <c:v>-2.8448185942098871</c:v>
                </c:pt>
                <c:pt idx="176">
                  <c:v>-2.8324487077783065</c:v>
                </c:pt>
                <c:pt idx="177">
                  <c:v>-2.4083180772011987</c:v>
                </c:pt>
                <c:pt idx="178">
                  <c:v>-2.1489359053268426</c:v>
                </c:pt>
                <c:pt idx="179">
                  <c:v>-1.8064416682465063</c:v>
                </c:pt>
                <c:pt idx="180">
                  <c:v>-1.5822108722314006</c:v>
                </c:pt>
                <c:pt idx="181">
                  <c:v>-1.5995647172886862</c:v>
                </c:pt>
                <c:pt idx="182">
                  <c:v>-1.6286360640115298</c:v>
                </c:pt>
                <c:pt idx="183">
                  <c:v>-1.5868366477759714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51-434B-B0DE-F4EFA3D2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'34. ábra'!$B$8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3-BE51-434B-B0DE-F4EFA3D2A51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4-BE51-434B-B0DE-F4EFA3D2A51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5-BE51-434B-B0DE-F4EFA3D2A51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6-BE51-434B-B0DE-F4EFA3D2A51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7-BE51-434B-B0DE-F4EFA3D2A510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8-BE51-434B-B0DE-F4EFA3D2A510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9-BE51-434B-B0DE-F4EFA3D2A510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A-BE51-434B-B0DE-F4EFA3D2A510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B-BE51-434B-B0DE-F4EFA3D2A510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C-BE51-434B-B0DE-F4EFA3D2A510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D-BE51-434B-B0DE-F4EFA3D2A510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E-BE51-434B-B0DE-F4EFA3D2A510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F-BE51-434B-B0DE-F4EFA3D2A510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0-BE51-434B-B0DE-F4EFA3D2A510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1-BE51-434B-B0DE-F4EFA3D2A510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2-BE51-434B-B0DE-F4EFA3D2A510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3-BE51-434B-B0DE-F4EFA3D2A510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BE51-434B-B0DE-F4EFA3D2A510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5-BE51-434B-B0DE-F4EFA3D2A510}"/>
              </c:ext>
            </c:extLst>
          </c:dPt>
          <c:cat>
            <c:multiLvlStrRef>
              <c:f>'34.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'34. ábra'!$C$8:$GD$8</c:f>
              <c:numCache>
                <c:formatCode>0.0</c:formatCode>
                <c:ptCount val="184"/>
                <c:pt idx="0">
                  <c:v>7.3812748714785972</c:v>
                </c:pt>
                <c:pt idx="1">
                  <c:v>8.109546838240087</c:v>
                </c:pt>
                <c:pt idx="2">
                  <c:v>8.4604383473996503</c:v>
                </c:pt>
                <c:pt idx="3">
                  <c:v>8.2503382669971899</c:v>
                </c:pt>
                <c:pt idx="4">
                  <c:v>7.681470743790765</c:v>
                </c:pt>
                <c:pt idx="5">
                  <c:v>7.4695196358221621</c:v>
                </c:pt>
                <c:pt idx="6">
                  <c:v>6.7855216541608687</c:v>
                </c:pt>
                <c:pt idx="7">
                  <c:v>6.4615382979760696</c:v>
                </c:pt>
                <c:pt idx="8">
                  <c:v>6.288593986237994</c:v>
                </c:pt>
                <c:pt idx="9">
                  <c:v>5.6390891004401702</c:v>
                </c:pt>
                <c:pt idx="10">
                  <c:v>4.5556959055745976</c:v>
                </c:pt>
                <c:pt idx="11">
                  <c:v>4.1092136680945597</c:v>
                </c:pt>
                <c:pt idx="12">
                  <c:v>3.6355751537630603</c:v>
                </c:pt>
                <c:pt idx="13">
                  <c:v>3.1451346060525589</c:v>
                </c:pt>
                <c:pt idx="14">
                  <c:v>2.985498236857842</c:v>
                </c:pt>
                <c:pt idx="15">
                  <c:v>2.2218842392624873</c:v>
                </c:pt>
                <c:pt idx="16">
                  <c:v>2.1194435909058997</c:v>
                </c:pt>
                <c:pt idx="17">
                  <c:v>0.89854831385115341</c:v>
                </c:pt>
                <c:pt idx="18">
                  <c:v>1.341389968201852</c:v>
                </c:pt>
                <c:pt idx="19">
                  <c:v>1.880855717361765</c:v>
                </c:pt>
                <c:pt idx="20">
                  <c:v>2.3203208444671204</c:v>
                </c:pt>
                <c:pt idx="21">
                  <c:v>3.0016749684666095</c:v>
                </c:pt>
                <c:pt idx="22">
                  <c:v>1.6389229847304407</c:v>
                </c:pt>
                <c:pt idx="23">
                  <c:v>0.12088203620668692</c:v>
                </c:pt>
                <c:pt idx="24">
                  <c:v>-1.6172898514268299</c:v>
                </c:pt>
                <c:pt idx="25">
                  <c:v>-2.6031302536465133</c:v>
                </c:pt>
                <c:pt idx="26">
                  <c:v>-4.0611047113351022</c:v>
                </c:pt>
                <c:pt idx="27">
                  <c:v>-4.7293534142642457</c:v>
                </c:pt>
                <c:pt idx="28">
                  <c:v>-3.4629037489538526</c:v>
                </c:pt>
                <c:pt idx="29">
                  <c:v>-1.0051523877064001</c:v>
                </c:pt>
                <c:pt idx="30">
                  <c:v>2.4002368190977279</c:v>
                </c:pt>
                <c:pt idx="31">
                  <c:v>4.6230694182875158</c:v>
                </c:pt>
                <c:pt idx="32">
                  <c:v>5.7425666791269361</c:v>
                </c:pt>
                <c:pt idx="33">
                  <c:v>6.0165511713147168</c:v>
                </c:pt>
                <c:pt idx="34">
                  <c:v>5.5994266373786132</c:v>
                </c:pt>
                <c:pt idx="35">
                  <c:v>5.5965404808449222</c:v>
                </c:pt>
                <c:pt idx="38">
                  <c:v>6.183072790716734</c:v>
                </c:pt>
                <c:pt idx="39">
                  <c:v>6.976381874689408</c:v>
                </c:pt>
                <c:pt idx="40">
                  <c:v>7.3566387047309796</c:v>
                </c:pt>
                <c:pt idx="41">
                  <c:v>7.5375243449811515</c:v>
                </c:pt>
                <c:pt idx="42">
                  <c:v>7.7539162097870102</c:v>
                </c:pt>
                <c:pt idx="43">
                  <c:v>7.7191492992828374</c:v>
                </c:pt>
                <c:pt idx="44">
                  <c:v>7.6392663774907046</c:v>
                </c:pt>
                <c:pt idx="45">
                  <c:v>7.5716972762495818</c:v>
                </c:pt>
                <c:pt idx="46">
                  <c:v>7.2484770481811047</c:v>
                </c:pt>
                <c:pt idx="47">
                  <c:v>6.9534657715818424</c:v>
                </c:pt>
                <c:pt idx="48">
                  <c:v>6.2314320582833052</c:v>
                </c:pt>
                <c:pt idx="49">
                  <c:v>6.0859067231776312</c:v>
                </c:pt>
                <c:pt idx="50">
                  <c:v>5.8974138639952471</c:v>
                </c:pt>
                <c:pt idx="51">
                  <c:v>6.1133911425773615</c:v>
                </c:pt>
                <c:pt idx="52">
                  <c:v>6.4864994751439848</c:v>
                </c:pt>
                <c:pt idx="53">
                  <c:v>6.0828785224505353</c:v>
                </c:pt>
                <c:pt idx="54">
                  <c:v>5.9488674981253844</c:v>
                </c:pt>
                <c:pt idx="55">
                  <c:v>4.9763624565931996</c:v>
                </c:pt>
                <c:pt idx="56">
                  <c:v>5.5677290343990586</c:v>
                </c:pt>
                <c:pt idx="57">
                  <c:v>6.6884991421334998</c:v>
                </c:pt>
                <c:pt idx="58">
                  <c:v>6.8146291040648492</c:v>
                </c:pt>
                <c:pt idx="59">
                  <c:v>6.8812724207978579</c:v>
                </c:pt>
                <c:pt idx="60">
                  <c:v>5.119559555831783</c:v>
                </c:pt>
                <c:pt idx="61">
                  <c:v>3.6566454416961993</c:v>
                </c:pt>
                <c:pt idx="62">
                  <c:v>2.6505687918371135</c:v>
                </c:pt>
                <c:pt idx="63">
                  <c:v>1.5946986244406114</c:v>
                </c:pt>
                <c:pt idx="64">
                  <c:v>1.525725368710334</c:v>
                </c:pt>
                <c:pt idx="65">
                  <c:v>1.0738793753076727</c:v>
                </c:pt>
                <c:pt idx="66">
                  <c:v>1.8298816642824285</c:v>
                </c:pt>
                <c:pt idx="67">
                  <c:v>3.1099288296227758</c:v>
                </c:pt>
                <c:pt idx="68">
                  <c:v>3.7726271267878939</c:v>
                </c:pt>
                <c:pt idx="69">
                  <c:v>5.0426176199043979</c:v>
                </c:pt>
                <c:pt idx="70">
                  <c:v>5.6704625047727166</c:v>
                </c:pt>
                <c:pt idx="71">
                  <c:v>6.1567536633083568</c:v>
                </c:pt>
                <c:pt idx="72">
                  <c:v>6.5864041216197231</c:v>
                </c:pt>
                <c:pt idx="75">
                  <c:v>2.2190560057824835</c:v>
                </c:pt>
                <c:pt idx="76">
                  <c:v>2.7879614729821127</c:v>
                </c:pt>
                <c:pt idx="77">
                  <c:v>3.0033712883591508</c:v>
                </c:pt>
                <c:pt idx="78">
                  <c:v>2.9453626493694074</c:v>
                </c:pt>
                <c:pt idx="79">
                  <c:v>2.8450348888415142</c:v>
                </c:pt>
                <c:pt idx="80">
                  <c:v>2.6670283461845941</c:v>
                </c:pt>
                <c:pt idx="81">
                  <c:v>2.9607338492951505</c:v>
                </c:pt>
                <c:pt idx="82">
                  <c:v>2.8176675161279396</c:v>
                </c:pt>
                <c:pt idx="83">
                  <c:v>2.5727980627404148</c:v>
                </c:pt>
                <c:pt idx="84">
                  <c:v>2.4771444529668414</c:v>
                </c:pt>
                <c:pt idx="85">
                  <c:v>2.1752654815810049</c:v>
                </c:pt>
                <c:pt idx="86">
                  <c:v>2.0251863947652433</c:v>
                </c:pt>
                <c:pt idx="87">
                  <c:v>2.4752394568025449</c:v>
                </c:pt>
                <c:pt idx="88">
                  <c:v>2.6108710975101617</c:v>
                </c:pt>
                <c:pt idx="89">
                  <c:v>2.9716937123149476</c:v>
                </c:pt>
                <c:pt idx="90">
                  <c:v>3.6450666363106099</c:v>
                </c:pt>
                <c:pt idx="91">
                  <c:v>3.7411517338393123</c:v>
                </c:pt>
                <c:pt idx="92">
                  <c:v>4.3434489437916861</c:v>
                </c:pt>
                <c:pt idx="93">
                  <c:v>4.9216934413227618</c:v>
                </c:pt>
                <c:pt idx="94">
                  <c:v>5.596371409560013</c:v>
                </c:pt>
                <c:pt idx="95">
                  <c:v>5.9226888500972894</c:v>
                </c:pt>
                <c:pt idx="96">
                  <c:v>5.7777904680806138</c:v>
                </c:pt>
                <c:pt idx="97">
                  <c:v>4.7467797910667588</c:v>
                </c:pt>
                <c:pt idx="98">
                  <c:v>3.216899541685764</c:v>
                </c:pt>
                <c:pt idx="99">
                  <c:v>2.1140826131089314</c:v>
                </c:pt>
                <c:pt idx="100">
                  <c:v>1.7479378646581876</c:v>
                </c:pt>
                <c:pt idx="101">
                  <c:v>1.8046057115484904</c:v>
                </c:pt>
                <c:pt idx="102">
                  <c:v>2.1123322101856283</c:v>
                </c:pt>
                <c:pt idx="103">
                  <c:v>3.5785681198208867</c:v>
                </c:pt>
                <c:pt idx="104">
                  <c:v>4.4894405681934195</c:v>
                </c:pt>
                <c:pt idx="105">
                  <c:v>5.334940699720657</c:v>
                </c:pt>
                <c:pt idx="106">
                  <c:v>5.8908317844832139</c:v>
                </c:pt>
                <c:pt idx="107">
                  <c:v>5.6555385148568176</c:v>
                </c:pt>
                <c:pt idx="108">
                  <c:v>5.0746573126033736</c:v>
                </c:pt>
                <c:pt idx="109">
                  <c:v>4.4069217734329458</c:v>
                </c:pt>
                <c:pt idx="112">
                  <c:v>1.0461527796518268</c:v>
                </c:pt>
                <c:pt idx="113">
                  <c:v>1.769709896139912</c:v>
                </c:pt>
                <c:pt idx="114">
                  <c:v>2.3231595461631902</c:v>
                </c:pt>
                <c:pt idx="115">
                  <c:v>1.8953339500009188</c:v>
                </c:pt>
                <c:pt idx="116">
                  <c:v>1.2194513381832257</c:v>
                </c:pt>
                <c:pt idx="117">
                  <c:v>0.64548629607043961</c:v>
                </c:pt>
                <c:pt idx="118">
                  <c:v>0.39787782614132361</c:v>
                </c:pt>
                <c:pt idx="119">
                  <c:v>1.2901304607793749</c:v>
                </c:pt>
                <c:pt idx="120">
                  <c:v>1.8008068618092377</c:v>
                </c:pt>
                <c:pt idx="121">
                  <c:v>1.9743464069088987</c:v>
                </c:pt>
                <c:pt idx="122">
                  <c:v>1.9939278639212981</c:v>
                </c:pt>
                <c:pt idx="123">
                  <c:v>1.0233085721754889</c:v>
                </c:pt>
                <c:pt idx="124">
                  <c:v>1.1013364949813205</c:v>
                </c:pt>
                <c:pt idx="125">
                  <c:v>0.43618218645763296</c:v>
                </c:pt>
                <c:pt idx="126">
                  <c:v>-0.29670447250160481</c:v>
                </c:pt>
                <c:pt idx="127">
                  <c:v>-0.13675665670694603</c:v>
                </c:pt>
                <c:pt idx="128">
                  <c:v>-0.89918603438522759</c:v>
                </c:pt>
                <c:pt idx="129">
                  <c:v>-0.72060711149143142</c:v>
                </c:pt>
                <c:pt idx="130">
                  <c:v>0.61360295451102709</c:v>
                </c:pt>
                <c:pt idx="131">
                  <c:v>1.0081572848349141</c:v>
                </c:pt>
                <c:pt idx="132">
                  <c:v>1.9643625793401467</c:v>
                </c:pt>
                <c:pt idx="133">
                  <c:v>1.5152131798720436</c:v>
                </c:pt>
                <c:pt idx="134">
                  <c:v>5.5584047378402279E-2</c:v>
                </c:pt>
                <c:pt idx="135">
                  <c:v>-0.57767808716956381</c:v>
                </c:pt>
                <c:pt idx="136">
                  <c:v>-2.8426567191513765</c:v>
                </c:pt>
                <c:pt idx="137">
                  <c:v>-3.8264970958396547</c:v>
                </c:pt>
                <c:pt idx="138">
                  <c:v>-4.5181713191282054</c:v>
                </c:pt>
                <c:pt idx="139">
                  <c:v>-6.0085240433614375</c:v>
                </c:pt>
                <c:pt idx="140">
                  <c:v>-4.4038569253081308</c:v>
                </c:pt>
                <c:pt idx="141">
                  <c:v>-2.4181415300457032</c:v>
                </c:pt>
                <c:pt idx="142">
                  <c:v>-0.94997172504023741</c:v>
                </c:pt>
                <c:pt idx="143">
                  <c:v>1.0020428103408019</c:v>
                </c:pt>
                <c:pt idx="144">
                  <c:v>1.6509390673566862</c:v>
                </c:pt>
                <c:pt idx="145">
                  <c:v>1.4777218369910439</c:v>
                </c:pt>
                <c:pt idx="146">
                  <c:v>1.2131976217246545</c:v>
                </c:pt>
                <c:pt idx="149">
                  <c:v>-0.93424596328794962</c:v>
                </c:pt>
                <c:pt idx="150">
                  <c:v>-1.132406415544664</c:v>
                </c:pt>
                <c:pt idx="151">
                  <c:v>-1.1140420224538312</c:v>
                </c:pt>
                <c:pt idx="152">
                  <c:v>-1.0584919966804573</c:v>
                </c:pt>
                <c:pt idx="153">
                  <c:v>-1.2133833351907999</c:v>
                </c:pt>
                <c:pt idx="154">
                  <c:v>-1.6491448360252576</c:v>
                </c:pt>
                <c:pt idx="155">
                  <c:v>-1.9298323304899441</c:v>
                </c:pt>
                <c:pt idx="156">
                  <c:v>-2.4809597019302982</c:v>
                </c:pt>
                <c:pt idx="157">
                  <c:v>-2.7118880534979057</c:v>
                </c:pt>
                <c:pt idx="158">
                  <c:v>-2.8766677145487023</c:v>
                </c:pt>
                <c:pt idx="159">
                  <c:v>-3.2415400963751262</c:v>
                </c:pt>
                <c:pt idx="160">
                  <c:v>-3.4979841985218902</c:v>
                </c:pt>
                <c:pt idx="161">
                  <c:v>-4.0145745391607344</c:v>
                </c:pt>
                <c:pt idx="162">
                  <c:v>-4.0631018172812183</c:v>
                </c:pt>
                <c:pt idx="163">
                  <c:v>-4.3131758164567966</c:v>
                </c:pt>
                <c:pt idx="164">
                  <c:v>-4.2092755196952369</c:v>
                </c:pt>
                <c:pt idx="165">
                  <c:v>-4.2935996366193105</c:v>
                </c:pt>
                <c:pt idx="166">
                  <c:v>-4.5055239355537111</c:v>
                </c:pt>
                <c:pt idx="167">
                  <c:v>-4.4083273091076318</c:v>
                </c:pt>
                <c:pt idx="168">
                  <c:v>-4.3967569916616132</c:v>
                </c:pt>
                <c:pt idx="169">
                  <c:v>-4.6159335333611633</c:v>
                </c:pt>
                <c:pt idx="170">
                  <c:v>-4.8508252153088307</c:v>
                </c:pt>
                <c:pt idx="171">
                  <c:v>-5.3990965601411425</c:v>
                </c:pt>
                <c:pt idx="172">
                  <c:v>-5.6542974478107739</c:v>
                </c:pt>
                <c:pt idx="173">
                  <c:v>-5.9943294607373323</c:v>
                </c:pt>
                <c:pt idx="174">
                  <c:v>-6.2630730984514038</c:v>
                </c:pt>
                <c:pt idx="175">
                  <c:v>-6.7728316639968362</c:v>
                </c:pt>
                <c:pt idx="176">
                  <c:v>-6.8991220569964007</c:v>
                </c:pt>
                <c:pt idx="177">
                  <c:v>-6.2356237285081688</c:v>
                </c:pt>
                <c:pt idx="178">
                  <c:v>-5.6122469304990084</c:v>
                </c:pt>
                <c:pt idx="179">
                  <c:v>-4.859629899779252</c:v>
                </c:pt>
                <c:pt idx="180">
                  <c:v>-4.8428510264993392</c:v>
                </c:pt>
                <c:pt idx="181">
                  <c:v>-4.9116811188472198</c:v>
                </c:pt>
                <c:pt idx="182">
                  <c:v>-5.415840830968115</c:v>
                </c:pt>
                <c:pt idx="183">
                  <c:v>-5.8560291049809274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E51-434B-B0DE-F4EFA3D2A510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'34.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'34. ábra'!$C$11:$FF$11</c:f>
              <c:numCache>
                <c:formatCode>General</c:formatCode>
                <c:ptCount val="160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  <c:pt idx="21">
                  <c:v>100000</c:v>
                </c:pt>
                <c:pt idx="22">
                  <c:v>100000</c:v>
                </c:pt>
                <c:pt idx="23">
                  <c:v>100000</c:v>
                </c:pt>
                <c:pt idx="24">
                  <c:v>100000</c:v>
                </c:pt>
                <c:pt idx="25">
                  <c:v>100000</c:v>
                </c:pt>
                <c:pt idx="26">
                  <c:v>100000</c:v>
                </c:pt>
                <c:pt idx="27">
                  <c:v>100000</c:v>
                </c:pt>
                <c:pt idx="28">
                  <c:v>100000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100000</c:v>
                </c:pt>
                <c:pt idx="35">
                  <c:v>100000</c:v>
                </c:pt>
                <c:pt idx="36">
                  <c:v>100000</c:v>
                </c:pt>
                <c:pt idx="37" formatCode="0">
                  <c:v>-1000000</c:v>
                </c:pt>
                <c:pt idx="38" formatCode="0">
                  <c:v>-1000000</c:v>
                </c:pt>
                <c:pt idx="39" formatCode="0">
                  <c:v>-1000000</c:v>
                </c:pt>
                <c:pt idx="40" formatCode="0">
                  <c:v>-1000000</c:v>
                </c:pt>
                <c:pt idx="41" formatCode="0">
                  <c:v>-1000000</c:v>
                </c:pt>
                <c:pt idx="42" formatCode="0">
                  <c:v>-1000</c:v>
                </c:pt>
                <c:pt idx="43" formatCode="0">
                  <c:v>-1000</c:v>
                </c:pt>
                <c:pt idx="44" formatCode="0">
                  <c:v>-1000</c:v>
                </c:pt>
                <c:pt idx="45" formatCode="0">
                  <c:v>-1000</c:v>
                </c:pt>
                <c:pt idx="46" formatCode="0">
                  <c:v>-1000</c:v>
                </c:pt>
                <c:pt idx="47" formatCode="0">
                  <c:v>-1000</c:v>
                </c:pt>
                <c:pt idx="48" formatCode="0">
                  <c:v>-1000</c:v>
                </c:pt>
                <c:pt idx="49" formatCode="0">
                  <c:v>-1000</c:v>
                </c:pt>
                <c:pt idx="50" formatCode="0">
                  <c:v>-1000</c:v>
                </c:pt>
                <c:pt idx="51" formatCode="0">
                  <c:v>-1000</c:v>
                </c:pt>
                <c:pt idx="52" formatCode="0">
                  <c:v>-1000</c:v>
                </c:pt>
                <c:pt idx="53" formatCode="0">
                  <c:v>-1000</c:v>
                </c:pt>
                <c:pt idx="54" formatCode="0">
                  <c:v>-1000</c:v>
                </c:pt>
                <c:pt idx="55" formatCode="0">
                  <c:v>-1000</c:v>
                </c:pt>
                <c:pt idx="56" formatCode="0">
                  <c:v>-1000</c:v>
                </c:pt>
                <c:pt idx="57" formatCode="0">
                  <c:v>-1000</c:v>
                </c:pt>
                <c:pt idx="58" formatCode="0">
                  <c:v>-1000</c:v>
                </c:pt>
                <c:pt idx="59" formatCode="0">
                  <c:v>-1000</c:v>
                </c:pt>
                <c:pt idx="60" formatCode="0">
                  <c:v>-1000</c:v>
                </c:pt>
                <c:pt idx="61" formatCode="0">
                  <c:v>-1000</c:v>
                </c:pt>
                <c:pt idx="62" formatCode="0">
                  <c:v>-1000</c:v>
                </c:pt>
                <c:pt idx="63" formatCode="0">
                  <c:v>-1000</c:v>
                </c:pt>
                <c:pt idx="64" formatCode="0">
                  <c:v>-1000</c:v>
                </c:pt>
                <c:pt idx="65" formatCode="0">
                  <c:v>-1000</c:v>
                </c:pt>
                <c:pt idx="66" formatCode="0">
                  <c:v>-1000</c:v>
                </c:pt>
                <c:pt idx="67" formatCode="0">
                  <c:v>-1000</c:v>
                </c:pt>
                <c:pt idx="68" formatCode="0">
                  <c:v>-1000</c:v>
                </c:pt>
                <c:pt idx="69" formatCode="0">
                  <c:v>-1000</c:v>
                </c:pt>
                <c:pt idx="70" formatCode="0">
                  <c:v>-1000</c:v>
                </c:pt>
                <c:pt idx="71" formatCode="0">
                  <c:v>-1000</c:v>
                </c:pt>
                <c:pt idx="72" formatCode="0">
                  <c:v>-1000</c:v>
                </c:pt>
                <c:pt idx="73" formatCode="0">
                  <c:v>-1000</c:v>
                </c:pt>
                <c:pt idx="74" formatCode="0">
                  <c:v>1000</c:v>
                </c:pt>
                <c:pt idx="75" formatCode="0">
                  <c:v>1000</c:v>
                </c:pt>
                <c:pt idx="76" formatCode="0">
                  <c:v>1000</c:v>
                </c:pt>
                <c:pt idx="77" formatCode="0">
                  <c:v>1000</c:v>
                </c:pt>
                <c:pt idx="78" formatCode="0">
                  <c:v>1000</c:v>
                </c:pt>
                <c:pt idx="79" formatCode="0">
                  <c:v>1000</c:v>
                </c:pt>
                <c:pt idx="80" formatCode="0">
                  <c:v>1000</c:v>
                </c:pt>
                <c:pt idx="81" formatCode="0">
                  <c:v>1000</c:v>
                </c:pt>
                <c:pt idx="82" formatCode="0">
                  <c:v>1000</c:v>
                </c:pt>
                <c:pt idx="83" formatCode="0">
                  <c:v>1000</c:v>
                </c:pt>
                <c:pt idx="84" formatCode="0">
                  <c:v>1000</c:v>
                </c:pt>
                <c:pt idx="85" formatCode="0">
                  <c:v>1000</c:v>
                </c:pt>
                <c:pt idx="86" formatCode="0">
                  <c:v>1000</c:v>
                </c:pt>
                <c:pt idx="87" formatCode="0">
                  <c:v>1000</c:v>
                </c:pt>
                <c:pt idx="88" formatCode="0">
                  <c:v>1000</c:v>
                </c:pt>
                <c:pt idx="89" formatCode="0">
                  <c:v>1000</c:v>
                </c:pt>
                <c:pt idx="90" formatCode="0">
                  <c:v>1000</c:v>
                </c:pt>
                <c:pt idx="91" formatCode="0">
                  <c:v>1000</c:v>
                </c:pt>
                <c:pt idx="92" formatCode="0">
                  <c:v>1000</c:v>
                </c:pt>
                <c:pt idx="93" formatCode="0">
                  <c:v>1000</c:v>
                </c:pt>
                <c:pt idx="94" formatCode="0">
                  <c:v>1000</c:v>
                </c:pt>
                <c:pt idx="95" formatCode="0">
                  <c:v>1000</c:v>
                </c:pt>
                <c:pt idx="96" formatCode="0">
                  <c:v>1000</c:v>
                </c:pt>
                <c:pt idx="97" formatCode="0">
                  <c:v>1000</c:v>
                </c:pt>
                <c:pt idx="98" formatCode="0">
                  <c:v>1000</c:v>
                </c:pt>
                <c:pt idx="99" formatCode="0">
                  <c:v>1000</c:v>
                </c:pt>
                <c:pt idx="100" formatCode="0">
                  <c:v>1000</c:v>
                </c:pt>
                <c:pt idx="101" formatCode="0">
                  <c:v>1000</c:v>
                </c:pt>
                <c:pt idx="102" formatCode="0">
                  <c:v>1000</c:v>
                </c:pt>
                <c:pt idx="103" formatCode="0">
                  <c:v>1000</c:v>
                </c:pt>
                <c:pt idx="104" formatCode="0">
                  <c:v>1000</c:v>
                </c:pt>
                <c:pt idx="105" formatCode="0">
                  <c:v>1000</c:v>
                </c:pt>
                <c:pt idx="106" formatCode="0">
                  <c:v>1000</c:v>
                </c:pt>
                <c:pt idx="107" formatCode="0">
                  <c:v>1000</c:v>
                </c:pt>
                <c:pt idx="108" formatCode="0">
                  <c:v>1000</c:v>
                </c:pt>
                <c:pt idx="109" formatCode="0">
                  <c:v>1000</c:v>
                </c:pt>
                <c:pt idx="110" formatCode="0">
                  <c:v>1000</c:v>
                </c:pt>
                <c:pt idx="111" formatCode="0">
                  <c:v>-1000</c:v>
                </c:pt>
                <c:pt idx="112" formatCode="0">
                  <c:v>-1000</c:v>
                </c:pt>
                <c:pt idx="113" formatCode="0">
                  <c:v>-1000</c:v>
                </c:pt>
                <c:pt idx="114" formatCode="0">
                  <c:v>-1000</c:v>
                </c:pt>
                <c:pt idx="115" formatCode="0">
                  <c:v>-1000</c:v>
                </c:pt>
                <c:pt idx="116" formatCode="0">
                  <c:v>-1000</c:v>
                </c:pt>
                <c:pt idx="117" formatCode="0">
                  <c:v>-1000</c:v>
                </c:pt>
                <c:pt idx="118" formatCode="0">
                  <c:v>-1000</c:v>
                </c:pt>
                <c:pt idx="119" formatCode="0">
                  <c:v>-1000</c:v>
                </c:pt>
                <c:pt idx="120" formatCode="0">
                  <c:v>-1000</c:v>
                </c:pt>
                <c:pt idx="121" formatCode="0">
                  <c:v>-1000</c:v>
                </c:pt>
                <c:pt idx="122" formatCode="0">
                  <c:v>-1000</c:v>
                </c:pt>
                <c:pt idx="123" formatCode="0">
                  <c:v>-1000</c:v>
                </c:pt>
                <c:pt idx="124" formatCode="0">
                  <c:v>-1000</c:v>
                </c:pt>
                <c:pt idx="125" formatCode="0">
                  <c:v>-1000</c:v>
                </c:pt>
                <c:pt idx="126" formatCode="0">
                  <c:v>-1000</c:v>
                </c:pt>
                <c:pt idx="127" formatCode="0">
                  <c:v>-1000</c:v>
                </c:pt>
                <c:pt idx="128" formatCode="0">
                  <c:v>-1000</c:v>
                </c:pt>
                <c:pt idx="129" formatCode="0">
                  <c:v>-1000</c:v>
                </c:pt>
                <c:pt idx="130" formatCode="0">
                  <c:v>-1000</c:v>
                </c:pt>
                <c:pt idx="131" formatCode="0">
                  <c:v>-1000</c:v>
                </c:pt>
                <c:pt idx="132" formatCode="0">
                  <c:v>-1000</c:v>
                </c:pt>
                <c:pt idx="133" formatCode="0">
                  <c:v>-1000</c:v>
                </c:pt>
                <c:pt idx="134" formatCode="0">
                  <c:v>-1000</c:v>
                </c:pt>
                <c:pt idx="135" formatCode="0">
                  <c:v>-1000</c:v>
                </c:pt>
                <c:pt idx="136" formatCode="0">
                  <c:v>-1000</c:v>
                </c:pt>
                <c:pt idx="137" formatCode="0">
                  <c:v>-1000</c:v>
                </c:pt>
                <c:pt idx="138" formatCode="0">
                  <c:v>-1000</c:v>
                </c:pt>
                <c:pt idx="139" formatCode="0">
                  <c:v>-1000</c:v>
                </c:pt>
                <c:pt idx="140" formatCode="0">
                  <c:v>-1000</c:v>
                </c:pt>
                <c:pt idx="141" formatCode="0">
                  <c:v>-1000</c:v>
                </c:pt>
                <c:pt idx="142" formatCode="0">
                  <c:v>-1000</c:v>
                </c:pt>
                <c:pt idx="143" formatCode="0">
                  <c:v>-1000</c:v>
                </c:pt>
                <c:pt idx="144" formatCode="0">
                  <c:v>-1000</c:v>
                </c:pt>
                <c:pt idx="145" formatCode="0">
                  <c:v>-1000</c:v>
                </c:pt>
                <c:pt idx="146" formatCode="0">
                  <c:v>-1000</c:v>
                </c:pt>
                <c:pt idx="147" formatCode="0">
                  <c:v>-1000</c:v>
                </c:pt>
                <c:pt idx="148" formatCode="0">
                  <c:v>1000</c:v>
                </c:pt>
                <c:pt idx="149" formatCode="0">
                  <c:v>1000</c:v>
                </c:pt>
                <c:pt idx="150" formatCode="0">
                  <c:v>1000</c:v>
                </c:pt>
                <c:pt idx="151" formatCode="0">
                  <c:v>1000</c:v>
                </c:pt>
                <c:pt idx="152" formatCode="0">
                  <c:v>1000</c:v>
                </c:pt>
                <c:pt idx="153" formatCode="0">
                  <c:v>1000</c:v>
                </c:pt>
                <c:pt idx="154" formatCode="0">
                  <c:v>1000</c:v>
                </c:pt>
                <c:pt idx="155" formatCode="0">
                  <c:v>1000</c:v>
                </c:pt>
                <c:pt idx="156" formatCode="0">
                  <c:v>1000</c:v>
                </c:pt>
                <c:pt idx="157" formatCode="0">
                  <c:v>1000</c:v>
                </c:pt>
                <c:pt idx="158" formatCode="0">
                  <c:v>1000</c:v>
                </c:pt>
                <c:pt idx="159" formatCode="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E51-434B-B0DE-F4EFA3D2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noFill/>
            <a:prstDash val="solid"/>
          </a:ln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8208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22878208"/>
        <c:scaling>
          <c:orientation val="minMax"/>
          <c:max val="12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7753415438454808E-2"/>
              <c:y val="2.1645483290966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2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95721111784102"/>
              <c:y val="2.17198834397668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5.7742722428942893E-3"/>
          <c:y val="0.9062797753984585"/>
          <c:w val="0.96505416586327053"/>
          <c:h val="9.372022460154151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5.5360126637938614E-2"/>
          <c:w val="0.90515118027057917"/>
          <c:h val="0.56026511111111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'35. ábra'!$A$5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'35.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'35. ábra'!$C$5:$GD$5</c:f>
              <c:numCache>
                <c:formatCode>0.0</c:formatCode>
                <c:ptCount val="184"/>
                <c:pt idx="0">
                  <c:v>2.6185810995096461</c:v>
                </c:pt>
                <c:pt idx="1">
                  <c:v>2.634500020348697</c:v>
                </c:pt>
                <c:pt idx="2">
                  <c:v>2.599898201112826</c:v>
                </c:pt>
                <c:pt idx="3">
                  <c:v>2.5738710547568071</c:v>
                </c:pt>
                <c:pt idx="4">
                  <c:v>2.4773775856337279</c:v>
                </c:pt>
                <c:pt idx="5">
                  <c:v>2.406400830021572</c:v>
                </c:pt>
                <c:pt idx="6">
                  <c:v>2.3380728168646154</c:v>
                </c:pt>
                <c:pt idx="7">
                  <c:v>2.1996237913643233</c:v>
                </c:pt>
                <c:pt idx="8">
                  <c:v>2.0836039358428238</c:v>
                </c:pt>
                <c:pt idx="9">
                  <c:v>2.0216720279223575</c:v>
                </c:pt>
                <c:pt idx="10">
                  <c:v>1.9532662766275868</c:v>
                </c:pt>
                <c:pt idx="11">
                  <c:v>1.9612244251642912</c:v>
                </c:pt>
                <c:pt idx="12">
                  <c:v>1.9828798131365863</c:v>
                </c:pt>
                <c:pt idx="13">
                  <c:v>1.9895784325876515</c:v>
                </c:pt>
                <c:pt idx="14">
                  <c:v>2.0188234807993197</c:v>
                </c:pt>
                <c:pt idx="15">
                  <c:v>2.0229993026480462</c:v>
                </c:pt>
                <c:pt idx="16">
                  <c:v>1.9897364441464056</c:v>
                </c:pt>
                <c:pt idx="17">
                  <c:v>1.9283583958149144</c:v>
                </c:pt>
                <c:pt idx="18">
                  <c:v>1.8087480654100965</c:v>
                </c:pt>
                <c:pt idx="19">
                  <c:v>1.6486936939606474</c:v>
                </c:pt>
                <c:pt idx="20">
                  <c:v>1.489989067617383</c:v>
                </c:pt>
                <c:pt idx="21">
                  <c:v>1.3629755762611531</c:v>
                </c:pt>
                <c:pt idx="22">
                  <c:v>1.2709417313115974</c:v>
                </c:pt>
                <c:pt idx="23">
                  <c:v>1.2190242631512398</c:v>
                </c:pt>
                <c:pt idx="24">
                  <c:v>1.2738600761539844</c:v>
                </c:pt>
                <c:pt idx="25">
                  <c:v>1.3151499828451672</c:v>
                </c:pt>
                <c:pt idx="26">
                  <c:v>1.3367167072569894</c:v>
                </c:pt>
                <c:pt idx="27">
                  <c:v>1.3817530877170514</c:v>
                </c:pt>
                <c:pt idx="28">
                  <c:v>1.3962524077043117</c:v>
                </c:pt>
                <c:pt idx="29">
                  <c:v>1.3829560155340366</c:v>
                </c:pt>
                <c:pt idx="30">
                  <c:v>1.4168800070727519</c:v>
                </c:pt>
                <c:pt idx="31">
                  <c:v>1.3948340783220128</c:v>
                </c:pt>
                <c:pt idx="32">
                  <c:v>1.3982664291886095</c:v>
                </c:pt>
                <c:pt idx="33">
                  <c:v>1.3693919820556655</c:v>
                </c:pt>
                <c:pt idx="34">
                  <c:v>1.3494338336492555</c:v>
                </c:pt>
                <c:pt idx="35">
                  <c:v>1.3546719881279319</c:v>
                </c:pt>
                <c:pt idx="38" formatCode="0.00">
                  <c:v>0.65430960150427142</c:v>
                </c:pt>
                <c:pt idx="39" formatCode="0.00">
                  <c:v>0.67161947173364467</c:v>
                </c:pt>
                <c:pt idx="40" formatCode="0.00">
                  <c:v>0.69200153339647319</c:v>
                </c:pt>
                <c:pt idx="41" formatCode="0.00">
                  <c:v>0.72310664567048688</c:v>
                </c:pt>
                <c:pt idx="42" formatCode="0.00">
                  <c:v>0.63177567002125212</c:v>
                </c:pt>
                <c:pt idx="43" formatCode="0.00">
                  <c:v>0.51350100426495315</c:v>
                </c:pt>
                <c:pt idx="44" formatCode="0.00">
                  <c:v>0.38838653362261438</c:v>
                </c:pt>
                <c:pt idx="45" formatCode="0.00">
                  <c:v>0.26797976752755165</c:v>
                </c:pt>
                <c:pt idx="46" formatCode="0.00">
                  <c:v>0.22740184887804415</c:v>
                </c:pt>
                <c:pt idx="47" formatCode="0.00">
                  <c:v>0.20506070153308892</c:v>
                </c:pt>
                <c:pt idx="48" formatCode="0.00">
                  <c:v>0.15252618832456361</c:v>
                </c:pt>
                <c:pt idx="49" formatCode="0.00">
                  <c:v>8.5216186296918697E-2</c:v>
                </c:pt>
                <c:pt idx="50" formatCode="0.00">
                  <c:v>3.4233569965378352E-2</c:v>
                </c:pt>
                <c:pt idx="51" formatCode="0.00">
                  <c:v>-4.8053252814612549E-2</c:v>
                </c:pt>
                <c:pt idx="52" formatCode="0.00">
                  <c:v>-8.8506876970991202E-2</c:v>
                </c:pt>
                <c:pt idx="53" formatCode="0.00">
                  <c:v>-0.11533547760264357</c:v>
                </c:pt>
                <c:pt idx="54" formatCode="0.00">
                  <c:v>-6.7750413368490775E-2</c:v>
                </c:pt>
                <c:pt idx="55" formatCode="0.00">
                  <c:v>4.4520938656474836E-2</c:v>
                </c:pt>
                <c:pt idx="56" formatCode="0.00">
                  <c:v>0.12163486248515538</c:v>
                </c:pt>
                <c:pt idx="57" formatCode="0.00">
                  <c:v>0.18314768920722241</c:v>
                </c:pt>
                <c:pt idx="58" formatCode="0.00">
                  <c:v>0.13945433278627584</c:v>
                </c:pt>
                <c:pt idx="59" formatCode="0.00">
                  <c:v>2.5500280935298338E-3</c:v>
                </c:pt>
                <c:pt idx="60" formatCode="0.00">
                  <c:v>-9.0039765116573592E-2</c:v>
                </c:pt>
                <c:pt idx="61" formatCode="0.00">
                  <c:v>-0.11859061212500648</c:v>
                </c:pt>
                <c:pt idx="62" formatCode="0.00">
                  <c:v>-0.14060504595968984</c:v>
                </c:pt>
                <c:pt idx="63" formatCode="0.00">
                  <c:v>-0.13338257304516093</c:v>
                </c:pt>
                <c:pt idx="64" formatCode="0.00">
                  <c:v>-0.1263963725145211</c:v>
                </c:pt>
                <c:pt idx="65" formatCode="0.00">
                  <c:v>-0.16099132472413555</c:v>
                </c:pt>
                <c:pt idx="66" formatCode="0.00">
                  <c:v>-0.16856478977423034</c:v>
                </c:pt>
                <c:pt idx="67" formatCode="0.00">
                  <c:v>-9.3862145471664618E-2</c:v>
                </c:pt>
                <c:pt idx="68" formatCode="0.00">
                  <c:v>-3.1670554716789576E-2</c:v>
                </c:pt>
                <c:pt idx="69" formatCode="0.00">
                  <c:v>-1.1091609764397823E-2</c:v>
                </c:pt>
                <c:pt idx="70" formatCode="0.00">
                  <c:v>5.1267203908191887E-2</c:v>
                </c:pt>
                <c:pt idx="71" formatCode="0.00">
                  <c:v>4.5535868765436083E-2</c:v>
                </c:pt>
                <c:pt idx="72" formatCode="0.00">
                  <c:v>7.2563282978812718E-2</c:v>
                </c:pt>
                <c:pt idx="75" formatCode="0.00">
                  <c:v>0.17364573678314155</c:v>
                </c:pt>
                <c:pt idx="76" formatCode="0.00">
                  <c:v>0.13279227593927101</c:v>
                </c:pt>
                <c:pt idx="77" formatCode="0.00">
                  <c:v>6.3608773572388325E-2</c:v>
                </c:pt>
                <c:pt idx="78" formatCode="0.00">
                  <c:v>-2.0486550906740359E-2</c:v>
                </c:pt>
                <c:pt idx="79" formatCode="0.00">
                  <c:v>-0.13642527233995388</c:v>
                </c:pt>
                <c:pt idx="80" formatCode="0.00">
                  <c:v>-0.25630902470969397</c:v>
                </c:pt>
                <c:pt idx="81" formatCode="0.00">
                  <c:v>-0.34632903685888283</c:v>
                </c:pt>
                <c:pt idx="82" formatCode="0.00">
                  <c:v>-0.42396362848437319</c:v>
                </c:pt>
                <c:pt idx="83" formatCode="0.00">
                  <c:v>-0.45290100045976622</c:v>
                </c:pt>
                <c:pt idx="84" formatCode="0.00">
                  <c:v>-0.43230297158020409</c:v>
                </c:pt>
                <c:pt idx="85" formatCode="0.00">
                  <c:v>-0.47442317505635839</c:v>
                </c:pt>
                <c:pt idx="86" formatCode="0.00">
                  <c:v>-0.50113537086697313</c:v>
                </c:pt>
                <c:pt idx="87" formatCode="0.00">
                  <c:v>-0.52272966912048402</c:v>
                </c:pt>
                <c:pt idx="88" formatCode="0.00">
                  <c:v>-0.5668888593085798</c:v>
                </c:pt>
                <c:pt idx="89" formatCode="0.00">
                  <c:v>-0.58333590394260804</c:v>
                </c:pt>
                <c:pt idx="90" formatCode="0.00">
                  <c:v>-0.57591703734296351</c:v>
                </c:pt>
                <c:pt idx="91" formatCode="0.00">
                  <c:v>-0.55987443672846737</c:v>
                </c:pt>
                <c:pt idx="92" formatCode="0.00">
                  <c:v>-0.53822314185157827</c:v>
                </c:pt>
                <c:pt idx="93" formatCode="0.00">
                  <c:v>-0.47062909868202141</c:v>
                </c:pt>
                <c:pt idx="94" formatCode="0.00">
                  <c:v>-0.48076904993054503</c:v>
                </c:pt>
                <c:pt idx="95" formatCode="0.00">
                  <c:v>-0.52207478998746903</c:v>
                </c:pt>
                <c:pt idx="96" formatCode="0.00">
                  <c:v>-0.52781820803847956</c:v>
                </c:pt>
                <c:pt idx="97" formatCode="0.00">
                  <c:v>-0.53283709116245015</c:v>
                </c:pt>
                <c:pt idx="98" formatCode="0.00">
                  <c:v>-0.52044894169376021</c:v>
                </c:pt>
                <c:pt idx="99" formatCode="0.00">
                  <c:v>-0.50176664679400607</c:v>
                </c:pt>
                <c:pt idx="100" formatCode="0.00">
                  <c:v>-0.50750072118438583</c:v>
                </c:pt>
                <c:pt idx="101" formatCode="0.00">
                  <c:v>-0.56092292803992772</c:v>
                </c:pt>
                <c:pt idx="102" formatCode="0.00">
                  <c:v>-0.61807650358166821</c:v>
                </c:pt>
                <c:pt idx="103" formatCode="0.00">
                  <c:v>-0.66554414240862336</c:v>
                </c:pt>
                <c:pt idx="104" formatCode="0.00">
                  <c:v>-0.65580386060647222</c:v>
                </c:pt>
                <c:pt idx="105" formatCode="0.00">
                  <c:v>-0.60317652262212196</c:v>
                </c:pt>
                <c:pt idx="106" formatCode="0.00">
                  <c:v>-0.50096662105842737</c:v>
                </c:pt>
                <c:pt idx="107" formatCode="0.00">
                  <c:v>-0.35483634707412437</c:v>
                </c:pt>
                <c:pt idx="108" formatCode="0.00">
                  <c:v>-0.24723321532594397</c:v>
                </c:pt>
                <c:pt idx="109" formatCode="0.00">
                  <c:v>-0.15266243880294453</c:v>
                </c:pt>
                <c:pt idx="112">
                  <c:v>1.7950847778642931</c:v>
                </c:pt>
                <c:pt idx="113">
                  <c:v>1.7576417331852316</c:v>
                </c:pt>
                <c:pt idx="114">
                  <c:v>1.7847570241918429</c:v>
                </c:pt>
                <c:pt idx="115">
                  <c:v>1.8275821934171754</c:v>
                </c:pt>
                <c:pt idx="116">
                  <c:v>1.8666040245910718</c:v>
                </c:pt>
                <c:pt idx="117">
                  <c:v>1.9081375141305583</c:v>
                </c:pt>
                <c:pt idx="118">
                  <c:v>1.9509232409000778</c:v>
                </c:pt>
                <c:pt idx="119">
                  <c:v>2.0107014562078334</c:v>
                </c:pt>
                <c:pt idx="120">
                  <c:v>1.9965997533427629</c:v>
                </c:pt>
                <c:pt idx="121">
                  <c:v>1.9930833324764616</c:v>
                </c:pt>
                <c:pt idx="122">
                  <c:v>1.9695719761379644</c:v>
                </c:pt>
                <c:pt idx="123">
                  <c:v>1.9646461177857188</c:v>
                </c:pt>
                <c:pt idx="124">
                  <c:v>1.9562696920668396</c:v>
                </c:pt>
                <c:pt idx="125">
                  <c:v>1.9212735397554919</c:v>
                </c:pt>
                <c:pt idx="126">
                  <c:v>1.8684998930023542</c:v>
                </c:pt>
                <c:pt idx="127">
                  <c:v>1.7596446230730589</c:v>
                </c:pt>
                <c:pt idx="128">
                  <c:v>1.7608708705228997</c:v>
                </c:pt>
                <c:pt idx="129">
                  <c:v>1.7806073045111936</c:v>
                </c:pt>
                <c:pt idx="130">
                  <c:v>1.7648552293863757</c:v>
                </c:pt>
                <c:pt idx="131">
                  <c:v>1.7326013617385811</c:v>
                </c:pt>
                <c:pt idx="132">
                  <c:v>1.6776803577423667</c:v>
                </c:pt>
                <c:pt idx="133">
                  <c:v>1.5625254366972179</c:v>
                </c:pt>
                <c:pt idx="134">
                  <c:v>1.4985699104357051</c:v>
                </c:pt>
                <c:pt idx="135">
                  <c:v>1.4263450631081438</c:v>
                </c:pt>
                <c:pt idx="136">
                  <c:v>1.4020984244947923</c:v>
                </c:pt>
                <c:pt idx="137">
                  <c:v>1.4206519119252528</c:v>
                </c:pt>
                <c:pt idx="138">
                  <c:v>1.4359792211352431</c:v>
                </c:pt>
                <c:pt idx="139">
                  <c:v>1.4514672727239697</c:v>
                </c:pt>
                <c:pt idx="140">
                  <c:v>1.4276322134847272</c:v>
                </c:pt>
                <c:pt idx="141">
                  <c:v>1.4010735621750616</c:v>
                </c:pt>
                <c:pt idx="142">
                  <c:v>1.3740124677514882</c:v>
                </c:pt>
                <c:pt idx="143">
                  <c:v>1.353494051769093</c:v>
                </c:pt>
                <c:pt idx="144">
                  <c:v>1.3555927077140384</c:v>
                </c:pt>
                <c:pt idx="145">
                  <c:v>1.3492823492721369</c:v>
                </c:pt>
                <c:pt idx="146">
                  <c:v>1.3271125258118872</c:v>
                </c:pt>
                <c:pt idx="149">
                  <c:v>1.5894902758988743</c:v>
                </c:pt>
                <c:pt idx="150">
                  <c:v>1.613535621760867</c:v>
                </c:pt>
                <c:pt idx="151">
                  <c:v>1.6879992789998421</c:v>
                </c:pt>
                <c:pt idx="152">
                  <c:v>1.6982202241287696</c:v>
                </c:pt>
                <c:pt idx="153">
                  <c:v>1.6973946247030727</c:v>
                </c:pt>
                <c:pt idx="154">
                  <c:v>1.6493733443855205</c:v>
                </c:pt>
                <c:pt idx="155">
                  <c:v>1.5857472613241961</c:v>
                </c:pt>
                <c:pt idx="156">
                  <c:v>1.5426159956767862</c:v>
                </c:pt>
                <c:pt idx="157">
                  <c:v>1.5134804342529917</c:v>
                </c:pt>
                <c:pt idx="158">
                  <c:v>1.4357355900356195</c:v>
                </c:pt>
                <c:pt idx="159">
                  <c:v>1.3737141332632594</c:v>
                </c:pt>
                <c:pt idx="160">
                  <c:v>1.3780584386013495</c:v>
                </c:pt>
                <c:pt idx="161">
                  <c:v>1.3985057570954618</c:v>
                </c:pt>
                <c:pt idx="162">
                  <c:v>1.4872014205044992</c:v>
                </c:pt>
                <c:pt idx="163">
                  <c:v>1.5526063677080513</c:v>
                </c:pt>
                <c:pt idx="164">
                  <c:v>1.5546130601382293</c:v>
                </c:pt>
                <c:pt idx="165">
                  <c:v>1.5626161123103124</c:v>
                </c:pt>
                <c:pt idx="166">
                  <c:v>1.4573557576535034</c:v>
                </c:pt>
                <c:pt idx="167">
                  <c:v>1.4317097704928741</c:v>
                </c:pt>
                <c:pt idx="168">
                  <c:v>1.4053488814246784</c:v>
                </c:pt>
                <c:pt idx="169">
                  <c:v>1.4953106400456198</c:v>
                </c:pt>
                <c:pt idx="170">
                  <c:v>1.591889979945613</c:v>
                </c:pt>
                <c:pt idx="171">
                  <c:v>1.5823477210592545</c:v>
                </c:pt>
                <c:pt idx="172">
                  <c:v>1.5076198871329776</c:v>
                </c:pt>
                <c:pt idx="173">
                  <c:v>1.3854322482846018</c:v>
                </c:pt>
                <c:pt idx="174">
                  <c:v>1.3386159689726662</c:v>
                </c:pt>
                <c:pt idx="175">
                  <c:v>1.2814444056441496</c:v>
                </c:pt>
                <c:pt idx="176">
                  <c:v>1.2768951201184688</c:v>
                </c:pt>
                <c:pt idx="177">
                  <c:v>1.3241841300007158</c:v>
                </c:pt>
                <c:pt idx="178">
                  <c:v>1.3171034215341795</c:v>
                </c:pt>
                <c:pt idx="179">
                  <c:v>1.3213458306690273</c:v>
                </c:pt>
                <c:pt idx="180">
                  <c:v>1.2996114614552241</c:v>
                </c:pt>
                <c:pt idx="181">
                  <c:v>1.1619310779448211</c:v>
                </c:pt>
                <c:pt idx="182">
                  <c:v>1.0453443506351441</c:v>
                </c:pt>
                <c:pt idx="183">
                  <c:v>1.01630039115292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5-447B-BBBA-7EA35AC65FEA}"/>
            </c:ext>
          </c:extLst>
        </c:ser>
        <c:ser>
          <c:idx val="1"/>
          <c:order val="1"/>
          <c:tx>
            <c:strRef>
              <c:f>'35. ábra'!$A$6</c:f>
              <c:strCache>
                <c:ptCount val="1"/>
                <c:pt idx="0">
                  <c:v>Profit balance</c:v>
                </c:pt>
              </c:strCache>
            </c:strRef>
          </c:tx>
          <c:spPr>
            <a:solidFill>
              <a:schemeClr val="accent1"/>
            </a:solidFill>
            <a:ln w="57150">
              <a:noFill/>
            </a:ln>
            <a:effectLst/>
          </c:spPr>
          <c:invertIfNegative val="0"/>
          <c:cat>
            <c:multiLvlStrRef>
              <c:f>'35.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'35. ábra'!$C$6:$GD$6</c:f>
              <c:numCache>
                <c:formatCode>0.0</c:formatCode>
                <c:ptCount val="184"/>
                <c:pt idx="0">
                  <c:v>-5.7925689191601286</c:v>
                </c:pt>
                <c:pt idx="1">
                  <c:v>-5.5414776204490073</c:v>
                </c:pt>
                <c:pt idx="2">
                  <c:v>-5.1729098622337828</c:v>
                </c:pt>
                <c:pt idx="3">
                  <c:v>-4.5992553010864556</c:v>
                </c:pt>
                <c:pt idx="4">
                  <c:v>-4.9606529988713559</c:v>
                </c:pt>
                <c:pt idx="5">
                  <c:v>-5.3554949119129009</c:v>
                </c:pt>
                <c:pt idx="6">
                  <c:v>-5.5711534043492152</c:v>
                </c:pt>
                <c:pt idx="7">
                  <c:v>-5.7212869262312571</c:v>
                </c:pt>
                <c:pt idx="8">
                  <c:v>-5.5826374843837634</c:v>
                </c:pt>
                <c:pt idx="9">
                  <c:v>-5.5026741492114448</c:v>
                </c:pt>
                <c:pt idx="10">
                  <c:v>-5.4592198094856892</c:v>
                </c:pt>
                <c:pt idx="11">
                  <c:v>-5.4428746202334706</c:v>
                </c:pt>
                <c:pt idx="12">
                  <c:v>-5.1219349675330861</c:v>
                </c:pt>
                <c:pt idx="13">
                  <c:v>-4.9079817443902423</c:v>
                </c:pt>
                <c:pt idx="14">
                  <c:v>-4.6244018322381057</c:v>
                </c:pt>
                <c:pt idx="15">
                  <c:v>-4.3890698064564964</c:v>
                </c:pt>
                <c:pt idx="16">
                  <c:v>-4.5383432743519814</c:v>
                </c:pt>
                <c:pt idx="17">
                  <c:v>-4.3306792390585827</c:v>
                </c:pt>
                <c:pt idx="18">
                  <c:v>-4.3040986513819579</c:v>
                </c:pt>
                <c:pt idx="19">
                  <c:v>-4.1089315392585544</c:v>
                </c:pt>
                <c:pt idx="20">
                  <c:v>-3.9783210612400226</c:v>
                </c:pt>
                <c:pt idx="21">
                  <c:v>-4.0136773213458659</c:v>
                </c:pt>
                <c:pt idx="22">
                  <c:v>-4.1638354555810437</c:v>
                </c:pt>
                <c:pt idx="23">
                  <c:v>-4.3825728729454951</c:v>
                </c:pt>
                <c:pt idx="24">
                  <c:v>-4.1833522055511052</c:v>
                </c:pt>
                <c:pt idx="25">
                  <c:v>-4.0592121562767227</c:v>
                </c:pt>
                <c:pt idx="26">
                  <c:v>-3.9897727933308653</c:v>
                </c:pt>
                <c:pt idx="27">
                  <c:v>-3.8366761583433577</c:v>
                </c:pt>
                <c:pt idx="28">
                  <c:v>-3.664551955701806</c:v>
                </c:pt>
                <c:pt idx="29">
                  <c:v>-3.5609067877720273</c:v>
                </c:pt>
                <c:pt idx="30">
                  <c:v>-3.4845469574102008</c:v>
                </c:pt>
                <c:pt idx="31">
                  <c:v>-3.3996288283783045</c:v>
                </c:pt>
                <c:pt idx="32">
                  <c:v>-3.3311359355964272</c:v>
                </c:pt>
                <c:pt idx="33">
                  <c:v>-3.418969654506733</c:v>
                </c:pt>
                <c:pt idx="34">
                  <c:v>-3.1991410241571212</c:v>
                </c:pt>
                <c:pt idx="35">
                  <c:v>-3.0887908131813409</c:v>
                </c:pt>
                <c:pt idx="38" formatCode="0.00">
                  <c:v>-6.0375744661694757</c:v>
                </c:pt>
                <c:pt idx="39" formatCode="0.00">
                  <c:v>-6.1463530016477765</c:v>
                </c:pt>
                <c:pt idx="40" formatCode="0.00">
                  <c:v>-6.0074753078067911</c:v>
                </c:pt>
                <c:pt idx="41" formatCode="0.00">
                  <c:v>-6.8432213915420972</c:v>
                </c:pt>
                <c:pt idx="42" formatCode="0.00">
                  <c:v>-6.9445707812021924</c:v>
                </c:pt>
                <c:pt idx="43" formatCode="0.00">
                  <c:v>-6.7945450509639489</c:v>
                </c:pt>
                <c:pt idx="44" formatCode="0.00">
                  <c:v>-6.7299849634801134</c:v>
                </c:pt>
                <c:pt idx="45" formatCode="0.00">
                  <c:v>-6.6254444759117659</c:v>
                </c:pt>
                <c:pt idx="46" formatCode="0.00">
                  <c:v>-7.03378802205724</c:v>
                </c:pt>
                <c:pt idx="47" formatCode="0.00">
                  <c:v>-6.7149188887598701</c:v>
                </c:pt>
                <c:pt idx="48" formatCode="0.00">
                  <c:v>-6.4872702032007261</c:v>
                </c:pt>
                <c:pt idx="49" formatCode="0.00">
                  <c:v>-6.0207882520656373</c:v>
                </c:pt>
                <c:pt idx="50" formatCode="0.00">
                  <c:v>-5.7347004585727603</c:v>
                </c:pt>
                <c:pt idx="51" formatCode="0.00">
                  <c:v>-5.4954208611070232</c:v>
                </c:pt>
                <c:pt idx="52" formatCode="0.00">
                  <c:v>-5.5956014440548882</c:v>
                </c:pt>
                <c:pt idx="53" formatCode="0.00">
                  <c:v>-5.6907117454320213</c:v>
                </c:pt>
                <c:pt idx="54" formatCode="0.00">
                  <c:v>-5.4490565841575798</c:v>
                </c:pt>
                <c:pt idx="55" formatCode="0.00">
                  <c:v>-5.2472315908815421</c:v>
                </c:pt>
                <c:pt idx="56" formatCode="0.00">
                  <c:v>-3.9152935716986934</c:v>
                </c:pt>
                <c:pt idx="57" formatCode="0.00">
                  <c:v>-5.118512668282543</c:v>
                </c:pt>
                <c:pt idx="58" formatCode="0.00">
                  <c:v>-5.6290859303453713</c:v>
                </c:pt>
                <c:pt idx="59" formatCode="0.00">
                  <c:v>-5.7076544063621046</c:v>
                </c:pt>
                <c:pt idx="60" formatCode="0.00">
                  <c:v>-6.8846660644444828</c:v>
                </c:pt>
                <c:pt idx="61" formatCode="0.00">
                  <c:v>-5.587165724997349</c:v>
                </c:pt>
                <c:pt idx="62" formatCode="0.00">
                  <c:v>-4.6399665166697641</c:v>
                </c:pt>
                <c:pt idx="63" formatCode="0.00">
                  <c:v>-4.0769130303589849</c:v>
                </c:pt>
                <c:pt idx="64" formatCode="0.00">
                  <c:v>-5.4698708297786238</c:v>
                </c:pt>
                <c:pt idx="65" formatCode="0.00">
                  <c:v>-5.2578073476287317</c:v>
                </c:pt>
                <c:pt idx="66" formatCode="0.00">
                  <c:v>-5.7375046547404223</c:v>
                </c:pt>
                <c:pt idx="67" formatCode="0.00">
                  <c:v>-6.5666360960384695</c:v>
                </c:pt>
                <c:pt idx="68" formatCode="0.00">
                  <c:v>-4.4300146188981895</c:v>
                </c:pt>
                <c:pt idx="69" formatCode="0.00">
                  <c:v>-4.7486269406378305</c:v>
                </c:pt>
                <c:pt idx="70" formatCode="0.00">
                  <c:v>-4.7590947134725914</c:v>
                </c:pt>
                <c:pt idx="71" formatCode="0.00">
                  <c:v>-4.9038042889274633</c:v>
                </c:pt>
                <c:pt idx="72" formatCode="0.00">
                  <c:v>-5.484351234065036</c:v>
                </c:pt>
                <c:pt idx="75" formatCode="0.00">
                  <c:v>-3.504404655417908</c:v>
                </c:pt>
                <c:pt idx="76" formatCode="0.00">
                  <c:v>-3.4013386506215162</c:v>
                </c:pt>
                <c:pt idx="77" formatCode="0.00">
                  <c:v>-3.723998191016002</c:v>
                </c:pt>
                <c:pt idx="78" formatCode="0.00">
                  <c:v>-3.8254891982555561</c:v>
                </c:pt>
                <c:pt idx="79" formatCode="0.00">
                  <c:v>-3.529570780162091</c:v>
                </c:pt>
                <c:pt idx="80" formatCode="0.00">
                  <c:v>-3.7338710182800345</c:v>
                </c:pt>
                <c:pt idx="81" formatCode="0.00">
                  <c:v>-3.3499467177686233</c:v>
                </c:pt>
                <c:pt idx="82" formatCode="0.00">
                  <c:v>-3.4160402235998539</c:v>
                </c:pt>
                <c:pt idx="83" formatCode="0.00">
                  <c:v>-3.4675531903827714</c:v>
                </c:pt>
                <c:pt idx="84" formatCode="0.00">
                  <c:v>-3.4007437055677783</c:v>
                </c:pt>
                <c:pt idx="85" formatCode="0.00">
                  <c:v>-3.6097178531518672</c:v>
                </c:pt>
                <c:pt idx="86" formatCode="0.00">
                  <c:v>-3.4182811880590629</c:v>
                </c:pt>
                <c:pt idx="87" formatCode="0.00">
                  <c:v>-3.5172037202518571</c:v>
                </c:pt>
                <c:pt idx="88" formatCode="0.00">
                  <c:v>-3.5069746708864193</c:v>
                </c:pt>
                <c:pt idx="89" formatCode="0.00">
                  <c:v>-3.4118261778610548</c:v>
                </c:pt>
                <c:pt idx="90" formatCode="0.00">
                  <c:v>-3.4255485213771575</c:v>
                </c:pt>
                <c:pt idx="91" formatCode="0.00">
                  <c:v>-3.2386382495227108</c:v>
                </c:pt>
                <c:pt idx="92" formatCode="0.00">
                  <c:v>-3.0776150053814813</c:v>
                </c:pt>
                <c:pt idx="93" formatCode="0.00">
                  <c:v>-3.1384006620397247</c:v>
                </c:pt>
                <c:pt idx="94" formatCode="0.00">
                  <c:v>-3.2298584982131255</c:v>
                </c:pt>
                <c:pt idx="95" formatCode="0.00">
                  <c:v>-3.5536732841870342</c:v>
                </c:pt>
                <c:pt idx="96" formatCode="0.00">
                  <c:v>-3.5970683472804179</c:v>
                </c:pt>
                <c:pt idx="97" formatCode="0.00">
                  <c:v>-3.7084283263733018</c:v>
                </c:pt>
                <c:pt idx="98" formatCode="0.00">
                  <c:v>-3.7996719438553481</c:v>
                </c:pt>
                <c:pt idx="99" formatCode="0.00">
                  <c:v>-3.749639769872259</c:v>
                </c:pt>
                <c:pt idx="100" formatCode="0.00">
                  <c:v>-3.7254278717949671</c:v>
                </c:pt>
                <c:pt idx="101">
                  <c:v>-3.3421351036498903</c:v>
                </c:pt>
                <c:pt idx="102" formatCode="0.00">
                  <c:v>-3.1354737505366113</c:v>
                </c:pt>
                <c:pt idx="103">
                  <c:v>-2.8862598619148105</c:v>
                </c:pt>
                <c:pt idx="104" formatCode="0.00">
                  <c:v>-3.1909902189748389</c:v>
                </c:pt>
                <c:pt idx="105">
                  <c:v>-3.2131314821287469</c:v>
                </c:pt>
                <c:pt idx="106">
                  <c:v>-3.1990972873313739</c:v>
                </c:pt>
                <c:pt idx="107">
                  <c:v>-3.055015651163449</c:v>
                </c:pt>
                <c:pt idx="108">
                  <c:v>-3.0623187930068898</c:v>
                </c:pt>
                <c:pt idx="109">
                  <c:v>-3.2517600879750481</c:v>
                </c:pt>
                <c:pt idx="112">
                  <c:v>-4.177307484244575</c:v>
                </c:pt>
                <c:pt idx="113">
                  <c:v>-4.3098119090602349</c:v>
                </c:pt>
                <c:pt idx="114">
                  <c:v>-4.2475889304736567</c:v>
                </c:pt>
                <c:pt idx="115">
                  <c:v>-4.2513308380757513</c:v>
                </c:pt>
                <c:pt idx="116">
                  <c:v>-4.211300159810321</c:v>
                </c:pt>
                <c:pt idx="117">
                  <c:v>-3.9986164707470331</c:v>
                </c:pt>
                <c:pt idx="118">
                  <c:v>-3.9561512674093882</c:v>
                </c:pt>
                <c:pt idx="119">
                  <c:v>-3.8176609337997469</c:v>
                </c:pt>
                <c:pt idx="120">
                  <c:v>-3.7386455219634094</c:v>
                </c:pt>
                <c:pt idx="121">
                  <c:v>-3.6265090936926252</c:v>
                </c:pt>
                <c:pt idx="122">
                  <c:v>-3.549898704199427</c:v>
                </c:pt>
                <c:pt idx="123">
                  <c:v>-3.4753499830519359</c:v>
                </c:pt>
                <c:pt idx="124">
                  <c:v>-3.6141697726364606</c:v>
                </c:pt>
                <c:pt idx="125">
                  <c:v>-3.7776916876106768</c:v>
                </c:pt>
                <c:pt idx="126">
                  <c:v>-3.8957842927455597</c:v>
                </c:pt>
                <c:pt idx="127">
                  <c:v>-4.0241148628996006</c:v>
                </c:pt>
                <c:pt idx="128">
                  <c:v>-3.5690396006333076</c:v>
                </c:pt>
                <c:pt idx="129">
                  <c:v>-3.1608058360597369</c:v>
                </c:pt>
                <c:pt idx="130">
                  <c:v>-2.8495413979309037</c:v>
                </c:pt>
                <c:pt idx="131">
                  <c:v>-2.5226726717175252</c:v>
                </c:pt>
                <c:pt idx="132">
                  <c:v>-3.0353164291855972</c:v>
                </c:pt>
                <c:pt idx="133">
                  <c:v>-3.59267911504713</c:v>
                </c:pt>
                <c:pt idx="134">
                  <c:v>-3.9974527310661845</c:v>
                </c:pt>
                <c:pt idx="135">
                  <c:v>-4.3126758657079893</c:v>
                </c:pt>
                <c:pt idx="136">
                  <c:v>-4.2492855042917927</c:v>
                </c:pt>
                <c:pt idx="137">
                  <c:v>-4.1714045360668832</c:v>
                </c:pt>
                <c:pt idx="138">
                  <c:v>-4.083534074059668</c:v>
                </c:pt>
                <c:pt idx="139">
                  <c:v>-4.1293103918116856</c:v>
                </c:pt>
                <c:pt idx="140">
                  <c:v>-3.7604756296438535</c:v>
                </c:pt>
                <c:pt idx="141">
                  <c:v>-3.2995717291275009</c:v>
                </c:pt>
                <c:pt idx="142">
                  <c:v>-2.9022824082904188</c:v>
                </c:pt>
                <c:pt idx="143">
                  <c:v>-2.4975817388538295</c:v>
                </c:pt>
                <c:pt idx="144">
                  <c:v>-2.4475203594271826</c:v>
                </c:pt>
                <c:pt idx="145">
                  <c:v>-2.4116772311745809</c:v>
                </c:pt>
                <c:pt idx="146">
                  <c:v>-2.3896434767171333</c:v>
                </c:pt>
                <c:pt idx="149">
                  <c:v>-2.1985652762091519</c:v>
                </c:pt>
                <c:pt idx="150">
                  <c:v>-2.4046688709770017</c:v>
                </c:pt>
                <c:pt idx="151">
                  <c:v>-2.7728867648686628</c:v>
                </c:pt>
                <c:pt idx="152">
                  <c:v>-2.6441105001403047</c:v>
                </c:pt>
                <c:pt idx="153">
                  <c:v>-2.9054681314013338</c:v>
                </c:pt>
                <c:pt idx="154">
                  <c:v>-3.3006318827432199</c:v>
                </c:pt>
                <c:pt idx="155">
                  <c:v>-3.1042385125074037</c:v>
                </c:pt>
                <c:pt idx="156">
                  <c:v>-2.9032895747586189</c:v>
                </c:pt>
                <c:pt idx="157">
                  <c:v>-3.055339617526335</c:v>
                </c:pt>
                <c:pt idx="158">
                  <c:v>-2.5218627466617414</c:v>
                </c:pt>
                <c:pt idx="159">
                  <c:v>-2.8223499222449617</c:v>
                </c:pt>
                <c:pt idx="160">
                  <c:v>-3.0920110438665365</c:v>
                </c:pt>
                <c:pt idx="161">
                  <c:v>-2.7806184934242064</c:v>
                </c:pt>
                <c:pt idx="162">
                  <c:v>-2.722540341143092</c:v>
                </c:pt>
                <c:pt idx="163">
                  <c:v>-2.7617105005520406</c:v>
                </c:pt>
                <c:pt idx="164">
                  <c:v>-2.8883973671444911</c:v>
                </c:pt>
                <c:pt idx="165">
                  <c:v>-2.7790883735328356</c:v>
                </c:pt>
                <c:pt idx="166">
                  <c:v>-2.652074204605043</c:v>
                </c:pt>
                <c:pt idx="167">
                  <c:v>-2.8004259437474888</c:v>
                </c:pt>
                <c:pt idx="168">
                  <c:v>-2.8798674549355829</c:v>
                </c:pt>
                <c:pt idx="169">
                  <c:v>-3.3329933129830396</c:v>
                </c:pt>
                <c:pt idx="170">
                  <c:v>-3.5867714600329257</c:v>
                </c:pt>
                <c:pt idx="171">
                  <c:v>-3.3962677773819641</c:v>
                </c:pt>
                <c:pt idx="172">
                  <c:v>-3.3982788233476611</c:v>
                </c:pt>
                <c:pt idx="173">
                  <c:v>-3.7944088643281373</c:v>
                </c:pt>
                <c:pt idx="174">
                  <c:v>-4.006644753663549</c:v>
                </c:pt>
                <c:pt idx="175">
                  <c:v>-4.3715368427276236</c:v>
                </c:pt>
                <c:pt idx="176">
                  <c:v>-4.1378909074395605</c:v>
                </c:pt>
                <c:pt idx="177">
                  <c:v>-3.9456967013061659</c:v>
                </c:pt>
                <c:pt idx="178">
                  <c:v>-3.6262007771023059</c:v>
                </c:pt>
                <c:pt idx="179">
                  <c:v>-3.3333761764450709</c:v>
                </c:pt>
                <c:pt idx="180">
                  <c:v>-3.3031020157364903</c:v>
                </c:pt>
                <c:pt idx="181">
                  <c:v>-3.1776012410090471</c:v>
                </c:pt>
                <c:pt idx="182">
                  <c:v>-3.0681282754545607</c:v>
                </c:pt>
                <c:pt idx="183">
                  <c:v>-2.9196308521325576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05-447B-BBBA-7EA35AC65FEA}"/>
            </c:ext>
          </c:extLst>
        </c:ser>
        <c:ser>
          <c:idx val="2"/>
          <c:order val="2"/>
          <c:tx>
            <c:strRef>
              <c:f>'35. ábra'!$A$7</c:f>
              <c:strCache>
                <c:ptCount val="1"/>
                <c:pt idx="0">
                  <c:v>Net interest payment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'35.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'35. ábra'!$C$7:$GD$7</c:f>
              <c:numCache>
                <c:formatCode>0.0</c:formatCode>
                <c:ptCount val="184"/>
                <c:pt idx="0">
                  <c:v>-1.6711287825779602</c:v>
                </c:pt>
                <c:pt idx="1">
                  <c:v>-1.5624710175160694</c:v>
                </c:pt>
                <c:pt idx="2">
                  <c:v>-1.4624393090400927</c:v>
                </c:pt>
                <c:pt idx="3">
                  <c:v>-1.3898177613384439</c:v>
                </c:pt>
                <c:pt idx="4">
                  <c:v>-1.3059038111842283</c:v>
                </c:pt>
                <c:pt idx="5">
                  <c:v>-1.2436892865217284</c:v>
                </c:pt>
                <c:pt idx="6">
                  <c:v>-1.1653082728392503</c:v>
                </c:pt>
                <c:pt idx="7">
                  <c:v>-1.0710084675805536</c:v>
                </c:pt>
                <c:pt idx="8">
                  <c:v>-0.98204249437286673</c:v>
                </c:pt>
                <c:pt idx="9">
                  <c:v>-0.90769594501072148</c:v>
                </c:pt>
                <c:pt idx="10">
                  <c:v>-0.85617916795012161</c:v>
                </c:pt>
                <c:pt idx="11">
                  <c:v>-0.80809750217429677</c:v>
                </c:pt>
                <c:pt idx="12">
                  <c:v>-0.77591273718775777</c:v>
                </c:pt>
                <c:pt idx="13">
                  <c:v>-0.73236041012384034</c:v>
                </c:pt>
                <c:pt idx="14">
                  <c:v>-0.70155660017059296</c:v>
                </c:pt>
                <c:pt idx="15">
                  <c:v>-0.67344663604515054</c:v>
                </c:pt>
                <c:pt idx="16">
                  <c:v>-0.6425856091182468</c:v>
                </c:pt>
                <c:pt idx="17">
                  <c:v>-0.64894722051179798</c:v>
                </c:pt>
                <c:pt idx="18">
                  <c:v>-0.64105113268090808</c:v>
                </c:pt>
                <c:pt idx="19">
                  <c:v>-0.6215898234262216</c:v>
                </c:pt>
                <c:pt idx="20">
                  <c:v>-0.63497729871733166</c:v>
                </c:pt>
                <c:pt idx="21">
                  <c:v>-0.58950574453415538</c:v>
                </c:pt>
                <c:pt idx="22">
                  <c:v>-0.55336871808995192</c:v>
                </c:pt>
                <c:pt idx="23">
                  <c:v>-0.54718961364160323</c:v>
                </c:pt>
                <c:pt idx="24">
                  <c:v>-0.5580442718145785</c:v>
                </c:pt>
                <c:pt idx="25">
                  <c:v>-0.62234338071614148</c:v>
                </c:pt>
                <c:pt idx="26">
                  <c:v>-0.7503782754526046</c:v>
                </c:pt>
                <c:pt idx="27">
                  <c:v>-0.88924247013434898</c:v>
                </c:pt>
                <c:pt idx="28">
                  <c:v>-1.172171885523235</c:v>
                </c:pt>
                <c:pt idx="29">
                  <c:v>-1.3847905274985806</c:v>
                </c:pt>
                <c:pt idx="30">
                  <c:v>-1.5198574259103033</c:v>
                </c:pt>
                <c:pt idx="31">
                  <c:v>-1.5463018805340236</c:v>
                </c:pt>
                <c:pt idx="32">
                  <c:v>-1.4971755332740655</c:v>
                </c:pt>
                <c:pt idx="33">
                  <c:v>-1.4195078968526487</c:v>
                </c:pt>
                <c:pt idx="34">
                  <c:v>-1.3401197924040884</c:v>
                </c:pt>
                <c:pt idx="35">
                  <c:v>-1.2960675312762147</c:v>
                </c:pt>
                <c:pt idx="38" formatCode="0.00">
                  <c:v>0.23380155205908154</c:v>
                </c:pt>
                <c:pt idx="39" formatCode="0.00">
                  <c:v>0.41967688121114427</c:v>
                </c:pt>
                <c:pt idx="40" formatCode="0.00">
                  <c:v>0.62040544806746878</c:v>
                </c:pt>
                <c:pt idx="41" formatCode="0.00">
                  <c:v>0.64501291421356244</c:v>
                </c:pt>
                <c:pt idx="42" formatCode="0.00">
                  <c:v>0.65333101792511838</c:v>
                </c:pt>
                <c:pt idx="43" formatCode="0.00">
                  <c:v>0.68983469998698388</c:v>
                </c:pt>
                <c:pt idx="44" formatCode="0.00">
                  <c:v>0.58113549621828786</c:v>
                </c:pt>
                <c:pt idx="45" formatCode="0.00">
                  <c:v>0.69761020921708428</c:v>
                </c:pt>
                <c:pt idx="46" formatCode="0.00">
                  <c:v>0.65673062661897574</c:v>
                </c:pt>
                <c:pt idx="47" formatCode="0.00">
                  <c:v>0.70600433730365475</c:v>
                </c:pt>
                <c:pt idx="48" formatCode="0.00">
                  <c:v>0.60583762337931968</c:v>
                </c:pt>
                <c:pt idx="49" formatCode="0.00">
                  <c:v>0.4640276664491364</c:v>
                </c:pt>
                <c:pt idx="50" formatCode="0.00">
                  <c:v>0.37735465516492528</c:v>
                </c:pt>
                <c:pt idx="51" formatCode="0.00">
                  <c:v>0.26633674338836294</c:v>
                </c:pt>
                <c:pt idx="52" formatCode="0.00">
                  <c:v>0.22658472475429359</c:v>
                </c:pt>
                <c:pt idx="53" formatCode="0.00">
                  <c:v>0.22221476372572779</c:v>
                </c:pt>
                <c:pt idx="54" formatCode="0.00">
                  <c:v>0.20866607493351624</c:v>
                </c:pt>
                <c:pt idx="55" formatCode="0.00">
                  <c:v>0.18967078570766566</c:v>
                </c:pt>
                <c:pt idx="56" formatCode="0.00">
                  <c:v>0.25446642765378724</c:v>
                </c:pt>
                <c:pt idx="57" formatCode="0.00">
                  <c:v>0.27229318154996984</c:v>
                </c:pt>
                <c:pt idx="58" formatCode="0.00">
                  <c:v>0.29282689709575893</c:v>
                </c:pt>
                <c:pt idx="59" formatCode="0.00">
                  <c:v>0.30967714051087081</c:v>
                </c:pt>
                <c:pt idx="60" formatCode="0.00">
                  <c:v>0.3121406482359837</c:v>
                </c:pt>
                <c:pt idx="61" formatCode="0.00">
                  <c:v>0.26586398278384415</c:v>
                </c:pt>
                <c:pt idx="62" formatCode="0.00">
                  <c:v>0.20720538507973146</c:v>
                </c:pt>
                <c:pt idx="63" formatCode="0.00">
                  <c:v>0.18438620747633006</c:v>
                </c:pt>
                <c:pt idx="64" formatCode="0.00">
                  <c:v>0.14216427477956706</c:v>
                </c:pt>
                <c:pt idx="65" formatCode="0.00">
                  <c:v>0.2090692360245705</c:v>
                </c:pt>
                <c:pt idx="66" formatCode="0.00">
                  <c:v>0.31296705370517419</c:v>
                </c:pt>
                <c:pt idx="67" formatCode="0.00">
                  <c:v>0.40336939364272029</c:v>
                </c:pt>
                <c:pt idx="68" formatCode="0.00">
                  <c:v>0.50644154180688694</c:v>
                </c:pt>
                <c:pt idx="69" formatCode="0.00">
                  <c:v>0.36094997116811633</c:v>
                </c:pt>
                <c:pt idx="70" formatCode="0.00">
                  <c:v>0.32612516024952143</c:v>
                </c:pt>
                <c:pt idx="71" formatCode="0.00">
                  <c:v>0.3559846553311834</c:v>
                </c:pt>
                <c:pt idx="72" formatCode="0.00">
                  <c:v>0.41265435479121226</c:v>
                </c:pt>
                <c:pt idx="75" formatCode="0.00">
                  <c:v>-0.78116287345402158</c:v>
                </c:pt>
                <c:pt idx="76" formatCode="0.00">
                  <c:v>-0.75192984911028815</c:v>
                </c:pt>
                <c:pt idx="77" formatCode="0.00">
                  <c:v>-0.72758812723436661</c:v>
                </c:pt>
                <c:pt idx="78" formatCode="0.00">
                  <c:v>-0.71006011259183788</c:v>
                </c:pt>
                <c:pt idx="79" formatCode="0.00">
                  <c:v>-0.68862061772537175</c:v>
                </c:pt>
                <c:pt idx="80" formatCode="0.00">
                  <c:v>-0.67902196128775771</c:v>
                </c:pt>
                <c:pt idx="81" formatCode="0.00">
                  <c:v>-0.6608614948459578</c:v>
                </c:pt>
                <c:pt idx="82" formatCode="0.00">
                  <c:v>-0.63783100386635938</c:v>
                </c:pt>
                <c:pt idx="83" formatCode="0.00">
                  <c:v>-0.61974831436363953</c:v>
                </c:pt>
                <c:pt idx="84" formatCode="0.00">
                  <c:v>-0.58176636843753315</c:v>
                </c:pt>
                <c:pt idx="85" formatCode="0.00">
                  <c:v>-0.53812906538856553</c:v>
                </c:pt>
                <c:pt idx="86" formatCode="0.00">
                  <c:v>-0.49386995016040391</c:v>
                </c:pt>
                <c:pt idx="87" formatCode="0.00">
                  <c:v>-0.44601474096881499</c:v>
                </c:pt>
                <c:pt idx="88" formatCode="0.00">
                  <c:v>-0.38991427896102338</c:v>
                </c:pt>
                <c:pt idx="89" formatCode="0.00">
                  <c:v>-0.35321117671894808</c:v>
                </c:pt>
                <c:pt idx="90" formatCode="0.00">
                  <c:v>-0.32052133184598419</c:v>
                </c:pt>
                <c:pt idx="91" formatCode="0.00">
                  <c:v>-0.30912198683082082</c:v>
                </c:pt>
                <c:pt idx="92" formatCode="0.00">
                  <c:v>-0.30089802594022175</c:v>
                </c:pt>
                <c:pt idx="93" formatCode="0.00">
                  <c:v>-0.28518835831140876</c:v>
                </c:pt>
                <c:pt idx="94" formatCode="0.00">
                  <c:v>-0.2736450994206252</c:v>
                </c:pt>
                <c:pt idx="95" formatCode="0.00">
                  <c:v>-0.24967979437870069</c:v>
                </c:pt>
                <c:pt idx="96" formatCode="0.00">
                  <c:v>-0.23590710746513921</c:v>
                </c:pt>
                <c:pt idx="97" formatCode="0.00">
                  <c:v>-0.21293728034007853</c:v>
                </c:pt>
                <c:pt idx="98" formatCode="0.00">
                  <c:v>-0.18896088842504677</c:v>
                </c:pt>
                <c:pt idx="99" formatCode="0.00">
                  <c:v>-0.17289381289876027</c:v>
                </c:pt>
                <c:pt idx="100" formatCode="0.00">
                  <c:v>-0.17689397871170254</c:v>
                </c:pt>
                <c:pt idx="101" formatCode="0.00">
                  <c:v>-0.18189385462871632</c:v>
                </c:pt>
                <c:pt idx="102" formatCode="0.00">
                  <c:v>-0.17773385255287844</c:v>
                </c:pt>
                <c:pt idx="103" formatCode="0.00">
                  <c:v>-0.12568840393226599</c:v>
                </c:pt>
                <c:pt idx="104" formatCode="0.00">
                  <c:v>-6.8478140607023841E-2</c:v>
                </c:pt>
                <c:pt idx="105" formatCode="0.00">
                  <c:v>-6.5017997975749253E-3</c:v>
                </c:pt>
                <c:pt idx="106" formatCode="0.00">
                  <c:v>-0.3915921290874862</c:v>
                </c:pt>
                <c:pt idx="107" formatCode="0.00">
                  <c:v>-0.42015878635893855</c:v>
                </c:pt>
                <c:pt idx="108" formatCode="0.00">
                  <c:v>-0.41708185572562173</c:v>
                </c:pt>
                <c:pt idx="109" formatCode="0.00">
                  <c:v>-0.44294487470991273</c:v>
                </c:pt>
                <c:pt idx="112">
                  <c:v>-0.36468655648494597</c:v>
                </c:pt>
                <c:pt idx="113">
                  <c:v>-0.35108502636524186</c:v>
                </c:pt>
                <c:pt idx="114">
                  <c:v>-0.37045142696955136</c:v>
                </c:pt>
                <c:pt idx="115">
                  <c:v>-0.42452050011332787</c:v>
                </c:pt>
                <c:pt idx="116">
                  <c:v>-0.45983502901050244</c:v>
                </c:pt>
                <c:pt idx="117">
                  <c:v>-0.48628401879093142</c:v>
                </c:pt>
                <c:pt idx="118">
                  <c:v>-0.46456791373160744</c:v>
                </c:pt>
                <c:pt idx="119">
                  <c:v>-0.46409856827416007</c:v>
                </c:pt>
                <c:pt idx="120">
                  <c:v>-0.42781791957859294</c:v>
                </c:pt>
                <c:pt idx="121">
                  <c:v>-0.36948303222865464</c:v>
                </c:pt>
                <c:pt idx="122">
                  <c:v>-0.3257179094342586</c:v>
                </c:pt>
                <c:pt idx="123">
                  <c:v>-0.26939667109014875</c:v>
                </c:pt>
                <c:pt idx="124">
                  <c:v>-0.29083667948356817</c:v>
                </c:pt>
                <c:pt idx="125">
                  <c:v>-0.3249244342958777</c:v>
                </c:pt>
                <c:pt idx="126">
                  <c:v>-0.37042585063128586</c:v>
                </c:pt>
                <c:pt idx="127">
                  <c:v>-0.42846188423808229</c:v>
                </c:pt>
                <c:pt idx="128">
                  <c:v>-0.43537205718300687</c:v>
                </c:pt>
                <c:pt idx="129">
                  <c:v>-0.41563588752095137</c:v>
                </c:pt>
                <c:pt idx="130">
                  <c:v>-0.38734219885770838</c:v>
                </c:pt>
                <c:pt idx="131">
                  <c:v>-0.34085873075446926</c:v>
                </c:pt>
                <c:pt idx="132">
                  <c:v>-0.32383303812641984</c:v>
                </c:pt>
                <c:pt idx="133">
                  <c:v>-0.35234912986146094</c:v>
                </c:pt>
                <c:pt idx="134">
                  <c:v>-0.37059363962542768</c:v>
                </c:pt>
                <c:pt idx="135">
                  <c:v>-0.39917653901190597</c:v>
                </c:pt>
                <c:pt idx="136">
                  <c:v>-0.42826366698957585</c:v>
                </c:pt>
                <c:pt idx="137">
                  <c:v>-0.43243396520678878</c:v>
                </c:pt>
                <c:pt idx="138">
                  <c:v>-0.42324572980251851</c:v>
                </c:pt>
                <c:pt idx="139">
                  <c:v>-0.4853363563529749</c:v>
                </c:pt>
                <c:pt idx="140">
                  <c:v>-0.58621937612100572</c:v>
                </c:pt>
                <c:pt idx="141">
                  <c:v>-0.73795558142959639</c:v>
                </c:pt>
                <c:pt idx="142">
                  <c:v>-0.97657361026063194</c:v>
                </c:pt>
                <c:pt idx="143">
                  <c:v>-1.4348485058034197</c:v>
                </c:pt>
                <c:pt idx="144">
                  <c:v>-1.5767234190271364</c:v>
                </c:pt>
                <c:pt idx="145">
                  <c:v>-1.7003502823704819</c:v>
                </c:pt>
                <c:pt idx="146">
                  <c:v>-1.702182992652761</c:v>
                </c:pt>
                <c:pt idx="149">
                  <c:v>-0.90396286597247155</c:v>
                </c:pt>
                <c:pt idx="150">
                  <c:v>-0.801576647827834</c:v>
                </c:pt>
                <c:pt idx="151">
                  <c:v>-0.76539731524219667</c:v>
                </c:pt>
                <c:pt idx="152">
                  <c:v>-0.71382087609631428</c:v>
                </c:pt>
                <c:pt idx="153">
                  <c:v>-0.69751307472329105</c:v>
                </c:pt>
                <c:pt idx="154">
                  <c:v>-0.66147457587420044</c:v>
                </c:pt>
                <c:pt idx="155">
                  <c:v>-0.63004766043187788</c:v>
                </c:pt>
                <c:pt idx="156">
                  <c:v>-0.60674331131975157</c:v>
                </c:pt>
                <c:pt idx="157">
                  <c:v>-0.55705846075145105</c:v>
                </c:pt>
                <c:pt idx="158">
                  <c:v>-0.50452690184158</c:v>
                </c:pt>
                <c:pt idx="159">
                  <c:v>-0.46658037804845631</c:v>
                </c:pt>
                <c:pt idx="160">
                  <c:v>-0.42920349046707568</c:v>
                </c:pt>
                <c:pt idx="161">
                  <c:v>-0.41764079651019248</c:v>
                </c:pt>
                <c:pt idx="162">
                  <c:v>-0.41039595117039113</c:v>
                </c:pt>
                <c:pt idx="163">
                  <c:v>-0.38859660213029812</c:v>
                </c:pt>
                <c:pt idx="164">
                  <c:v>-0.36453210739700681</c:v>
                </c:pt>
                <c:pt idx="165">
                  <c:v>-0.36958067433852515</c:v>
                </c:pt>
                <c:pt idx="166">
                  <c:v>-0.34910282464514658</c:v>
                </c:pt>
                <c:pt idx="167">
                  <c:v>-0.37365316605184784</c:v>
                </c:pt>
                <c:pt idx="168">
                  <c:v>-0.40700569472988596</c:v>
                </c:pt>
                <c:pt idx="169">
                  <c:v>-0.44500725052205281</c:v>
                </c:pt>
                <c:pt idx="170">
                  <c:v>-0.50730892625740265</c:v>
                </c:pt>
                <c:pt idx="171">
                  <c:v>-0.54640616008549492</c:v>
                </c:pt>
                <c:pt idx="172">
                  <c:v>-0.57011807995532193</c:v>
                </c:pt>
                <c:pt idx="173">
                  <c:v>-0.59328117292738602</c:v>
                </c:pt>
                <c:pt idx="174">
                  <c:v>-0.60867884306736686</c:v>
                </c:pt>
                <c:pt idx="175">
                  <c:v>-0.62738229191494266</c:v>
                </c:pt>
                <c:pt idx="176">
                  <c:v>-0.6592200335339744</c:v>
                </c:pt>
                <c:pt idx="177">
                  <c:v>-0.70067999014834648</c:v>
                </c:pt>
                <c:pt idx="178">
                  <c:v>-0.75522472492012538</c:v>
                </c:pt>
                <c:pt idx="179">
                  <c:v>-0.80199091940246714</c:v>
                </c:pt>
                <c:pt idx="180">
                  <c:v>-1.1787869552717973</c:v>
                </c:pt>
                <c:pt idx="181">
                  <c:v>-1.2230119919770694</c:v>
                </c:pt>
                <c:pt idx="182">
                  <c:v>-1.2410681483254975</c:v>
                </c:pt>
                <c:pt idx="183">
                  <c:v>-1.2808046969465177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05-447B-BBBA-7EA35AC65FEA}"/>
            </c:ext>
          </c:extLst>
        </c:ser>
        <c:ser>
          <c:idx val="4"/>
          <c:order val="4"/>
          <c:tx>
            <c:strRef>
              <c:f>'35. ábra'!$A$9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'35. ábra'!$C$1:$GD$2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Hungary</c:v>
                  </c:pt>
                  <c:pt idx="38">
                    <c:v>Czechia</c:v>
                  </c:pt>
                  <c:pt idx="75">
                    <c:v>Poland</c:v>
                  </c:pt>
                  <c:pt idx="112">
                    <c:v>Slovakia</c:v>
                  </c:pt>
                  <c:pt idx="149">
                    <c:v>Romania</c:v>
                  </c:pt>
                </c:lvl>
              </c:multiLvlStrCache>
            </c:multiLvlStrRef>
          </c:cat>
          <c:val>
            <c:numRef>
              <c:f>'35. ábra'!$C$9:$GD$9</c:f>
              <c:numCache>
                <c:formatCode>0.0</c:formatCode>
                <c:ptCount val="184"/>
                <c:pt idx="0">
                  <c:v>-0.38750211265986528</c:v>
                </c:pt>
                <c:pt idx="1">
                  <c:v>-0.2400871859355288</c:v>
                </c:pt>
                <c:pt idx="2">
                  <c:v>-0.12188510386693284</c:v>
                </c:pt>
                <c:pt idx="3">
                  <c:v>-4.4686040278500441E-2</c:v>
                </c:pt>
                <c:pt idx="4">
                  <c:v>-9.4608091387567456E-2</c:v>
                </c:pt>
                <c:pt idx="5">
                  <c:v>-0.15632912158087797</c:v>
                </c:pt>
                <c:pt idx="6">
                  <c:v>-0.17733380736241228</c:v>
                </c:pt>
                <c:pt idx="7">
                  <c:v>-0.18478305450551641</c:v>
                </c:pt>
                <c:pt idx="8">
                  <c:v>-0.15682005861269235</c:v>
                </c:pt>
                <c:pt idx="9">
                  <c:v>-0.13027508126416962</c:v>
                </c:pt>
                <c:pt idx="10">
                  <c:v>-0.12125641722559863</c:v>
                </c:pt>
                <c:pt idx="11">
                  <c:v>-0.11045056434334249</c:v>
                </c:pt>
                <c:pt idx="12">
                  <c:v>-8.9658442114477543E-2</c:v>
                </c:pt>
                <c:pt idx="13">
                  <c:v>-6.0135338301832368E-2</c:v>
                </c:pt>
                <c:pt idx="14">
                  <c:v>-3.7739060549919774E-2</c:v>
                </c:pt>
                <c:pt idx="15">
                  <c:v>-3.2900541888399373E-2</c:v>
                </c:pt>
                <c:pt idx="16">
                  <c:v>-4.1455672773474582E-2</c:v>
                </c:pt>
                <c:pt idx="17">
                  <c:v>-6.8713386562214984E-2</c:v>
                </c:pt>
                <c:pt idx="18">
                  <c:v>-0.10754951456517414</c:v>
                </c:pt>
                <c:pt idx="19">
                  <c:v>-0.13016380451084753</c:v>
                </c:pt>
                <c:pt idx="20">
                  <c:v>-0.16144957488520914</c:v>
                </c:pt>
                <c:pt idx="21">
                  <c:v>-0.17303082095653277</c:v>
                </c:pt>
                <c:pt idx="22">
                  <c:v>-0.18546798639981829</c:v>
                </c:pt>
                <c:pt idx="23">
                  <c:v>-0.18260353111039934</c:v>
                </c:pt>
                <c:pt idx="24">
                  <c:v>-0.17877933045155001</c:v>
                </c:pt>
                <c:pt idx="25">
                  <c:v>-0.1741534566955163</c:v>
                </c:pt>
                <c:pt idx="26">
                  <c:v>-0.17318752250153946</c:v>
                </c:pt>
                <c:pt idx="27">
                  <c:v>-0.21319458973020036</c:v>
                </c:pt>
                <c:pt idx="28">
                  <c:v>-0.25663413786158318</c:v>
                </c:pt>
                <c:pt idx="29">
                  <c:v>-0.29266077227802173</c:v>
                </c:pt>
                <c:pt idx="30">
                  <c:v>-0.31324163038794084</c:v>
                </c:pt>
                <c:pt idx="31">
                  <c:v>-0.31087482342441197</c:v>
                </c:pt>
                <c:pt idx="32">
                  <c:v>-0.31288397881016455</c:v>
                </c:pt>
                <c:pt idx="33">
                  <c:v>-0.32009595628654508</c:v>
                </c:pt>
                <c:pt idx="34">
                  <c:v>-0.32655644860929894</c:v>
                </c:pt>
                <c:pt idx="35">
                  <c:v>-0.32412489248593435</c:v>
                </c:pt>
                <c:pt idx="38" formatCode="0.00">
                  <c:v>-0.25232791547822836</c:v>
                </c:pt>
                <c:pt idx="39" formatCode="0.00">
                  <c:v>-0.25512669909150559</c:v>
                </c:pt>
                <c:pt idx="40" formatCode="0.00">
                  <c:v>-0.25876065485049388</c:v>
                </c:pt>
                <c:pt idx="41" formatCode="0.00">
                  <c:v>-0.26191264331371966</c:v>
                </c:pt>
                <c:pt idx="42" formatCode="0.00">
                  <c:v>-0.25243462417341306</c:v>
                </c:pt>
                <c:pt idx="43" formatCode="0.00">
                  <c:v>-0.24227655712374629</c:v>
                </c:pt>
                <c:pt idx="44" formatCode="0.00">
                  <c:v>-0.23166639618787724</c:v>
                </c:pt>
                <c:pt idx="45" formatCode="0.00">
                  <c:v>-0.22103255446638018</c:v>
                </c:pt>
                <c:pt idx="46" formatCode="0.00">
                  <c:v>-0.22143963355534782</c:v>
                </c:pt>
                <c:pt idx="47" formatCode="0.00">
                  <c:v>-0.22182788295543732</c:v>
                </c:pt>
                <c:pt idx="48" formatCode="0.00">
                  <c:v>-0.22236488133111695</c:v>
                </c:pt>
                <c:pt idx="49" formatCode="0.00">
                  <c:v>-0.22257399730437641</c:v>
                </c:pt>
                <c:pt idx="50" formatCode="0.00">
                  <c:v>-0.23395249433829415</c:v>
                </c:pt>
                <c:pt idx="51" formatCode="0.00">
                  <c:v>-0.24462648361011635</c:v>
                </c:pt>
                <c:pt idx="52" formatCode="0.00">
                  <c:v>-0.25412909722540511</c:v>
                </c:pt>
                <c:pt idx="53" formatCode="0.00">
                  <c:v>-0.26379830326953846</c:v>
                </c:pt>
                <c:pt idx="54" formatCode="0.00">
                  <c:v>-0.25124833602125735</c:v>
                </c:pt>
                <c:pt idx="55" formatCode="0.00">
                  <c:v>-0.24426352830444303</c:v>
                </c:pt>
                <c:pt idx="56" formatCode="0.00">
                  <c:v>-0.23342202261014475</c:v>
                </c:pt>
                <c:pt idx="57" formatCode="0.00">
                  <c:v>-0.22163820728596462</c:v>
                </c:pt>
                <c:pt idx="58" formatCode="0.00">
                  <c:v>-0.23606590078613068</c:v>
                </c:pt>
                <c:pt idx="59" formatCode="0.00">
                  <c:v>-0.24311708518822664</c:v>
                </c:pt>
                <c:pt idx="60" formatCode="0.00">
                  <c:v>-0.2527152420086039</c:v>
                </c:pt>
                <c:pt idx="61" formatCode="0.00">
                  <c:v>-0.26176064197376381</c:v>
                </c:pt>
                <c:pt idx="62" formatCode="0.00">
                  <c:v>-0.25634700452406872</c:v>
                </c:pt>
                <c:pt idx="63" formatCode="0.00">
                  <c:v>-0.25096490319442633</c:v>
                </c:pt>
                <c:pt idx="64" formatCode="0.00">
                  <c:v>-0.24559592725210666</c:v>
                </c:pt>
                <c:pt idx="65" formatCode="0.00">
                  <c:v>-0.24042439556833139</c:v>
                </c:pt>
                <c:pt idx="66" formatCode="0.00">
                  <c:v>-0.22565170578333596</c:v>
                </c:pt>
                <c:pt idx="67" formatCode="0.00">
                  <c:v>-0.20616440699225744</c:v>
                </c:pt>
                <c:pt idx="68" formatCode="0.00">
                  <c:v>-0.19497185247523582</c:v>
                </c:pt>
                <c:pt idx="69" formatCode="0.00">
                  <c:v>0</c:v>
                </c:pt>
                <c:pt idx="70" formatCode="0.00">
                  <c:v>0</c:v>
                </c:pt>
                <c:pt idx="71" formatCode="0.00">
                  <c:v>0</c:v>
                </c:pt>
                <c:pt idx="72" formatCode="0.00">
                  <c:v>0</c:v>
                </c:pt>
                <c:pt idx="75" formatCode="0.00">
                  <c:v>-0.44099770061114968</c:v>
                </c:pt>
                <c:pt idx="76" formatCode="0.00">
                  <c:v>-0.46230089321112899</c:v>
                </c:pt>
                <c:pt idx="77" formatCode="0.00">
                  <c:v>-0.4726858366644428</c:v>
                </c:pt>
                <c:pt idx="78" formatCode="0.00">
                  <c:v>-0.47306158874605475</c:v>
                </c:pt>
                <c:pt idx="79" formatCode="0.00">
                  <c:v>-0.45946287683609027</c:v>
                </c:pt>
                <c:pt idx="80" formatCode="0.00">
                  <c:v>-0.43047919850386429</c:v>
                </c:pt>
                <c:pt idx="81" formatCode="0.00">
                  <c:v>-0.41766359000870135</c:v>
                </c:pt>
                <c:pt idx="82" formatCode="0.00">
                  <c:v>-0.41013618012584474</c:v>
                </c:pt>
                <c:pt idx="83" formatCode="0.00">
                  <c:v>-0.39978863233051576</c:v>
                </c:pt>
                <c:pt idx="84" formatCode="0.00">
                  <c:v>-0.40408878010864629</c:v>
                </c:pt>
                <c:pt idx="85" formatCode="0.00">
                  <c:v>-0.40003907940547634</c:v>
                </c:pt>
                <c:pt idx="86" formatCode="0.00">
                  <c:v>-0.40589086663168938</c:v>
                </c:pt>
                <c:pt idx="87" formatCode="0.00">
                  <c:v>-0.40034314565763462</c:v>
                </c:pt>
                <c:pt idx="88" formatCode="0.00">
                  <c:v>-0.38269043356749505</c:v>
                </c:pt>
                <c:pt idx="89" formatCode="0.00">
                  <c:v>-0.36102709056297477</c:v>
                </c:pt>
                <c:pt idx="90" formatCode="0.00">
                  <c:v>-0.34074425944623343</c:v>
                </c:pt>
                <c:pt idx="91" formatCode="0.00">
                  <c:v>-0.32705645340972173</c:v>
                </c:pt>
                <c:pt idx="92" formatCode="0.00">
                  <c:v>-0.32047045828175419</c:v>
                </c:pt>
                <c:pt idx="93" formatCode="0.00">
                  <c:v>-0.30903047186799032</c:v>
                </c:pt>
                <c:pt idx="94" formatCode="0.00">
                  <c:v>-0.29771834528030849</c:v>
                </c:pt>
                <c:pt idx="95" formatCode="0.00">
                  <c:v>-0.2888878809903378</c:v>
                </c:pt>
                <c:pt idx="96" formatCode="0.00">
                  <c:v>-0.27806822909193296</c:v>
                </c:pt>
                <c:pt idx="97" formatCode="0.00">
                  <c:v>-0.27442662421561842</c:v>
                </c:pt>
                <c:pt idx="98" formatCode="0.00">
                  <c:v>-0.274775763380883</c:v>
                </c:pt>
                <c:pt idx="99" formatCode="0.00">
                  <c:v>-0.28065901760686662</c:v>
                </c:pt>
                <c:pt idx="100" formatCode="0.00">
                  <c:v>-0.29023333119708861</c:v>
                </c:pt>
                <c:pt idx="101" formatCode="0.00">
                  <c:v>-0.30774084292419274</c:v>
                </c:pt>
                <c:pt idx="102" formatCode="0.00">
                  <c:v>-0.33986269099698047</c:v>
                </c:pt>
                <c:pt idx="103" formatCode="0.00">
                  <c:v>-0.36915362161128801</c:v>
                </c:pt>
                <c:pt idx="104" formatCode="0.00">
                  <c:v>-0.39736972172585427</c:v>
                </c:pt>
                <c:pt idx="105" formatCode="0.00">
                  <c:v>-0.42006320135922126</c:v>
                </c:pt>
                <c:pt idx="106" formatCode="0.00">
                  <c:v>0</c:v>
                </c:pt>
                <c:pt idx="107" formatCode="0.00">
                  <c:v>0</c:v>
                </c:pt>
                <c:pt idx="108" formatCode="0.00">
                  <c:v>0</c:v>
                </c:pt>
                <c:pt idx="109" formatCode="0.00">
                  <c:v>0</c:v>
                </c:pt>
                <c:pt idx="112">
                  <c:v>-0.30836191860285178</c:v>
                </c:pt>
                <c:pt idx="113">
                  <c:v>-0.29628571498939732</c:v>
                </c:pt>
                <c:pt idx="114">
                  <c:v>-0.27479553245169253</c:v>
                </c:pt>
                <c:pt idx="115">
                  <c:v>-0.24883149660322335</c:v>
                </c:pt>
                <c:pt idx="116">
                  <c:v>-0.23064779776995836</c:v>
                </c:pt>
                <c:pt idx="117">
                  <c:v>-0.20162408015792477</c:v>
                </c:pt>
                <c:pt idx="118">
                  <c:v>-0.18435045641028697</c:v>
                </c:pt>
                <c:pt idx="119">
                  <c:v>-0.16490035357648974</c:v>
                </c:pt>
                <c:pt idx="120">
                  <c:v>-0.16896717507786424</c:v>
                </c:pt>
                <c:pt idx="121">
                  <c:v>-0.15869261959356867</c:v>
                </c:pt>
                <c:pt idx="122">
                  <c:v>-0.14826786986997098</c:v>
                </c:pt>
                <c:pt idx="123">
                  <c:v>-0.1446677847219299</c:v>
                </c:pt>
                <c:pt idx="124">
                  <c:v>-0.14825683586287008</c:v>
                </c:pt>
                <c:pt idx="125">
                  <c:v>-0.15258822653416451</c:v>
                </c:pt>
                <c:pt idx="126">
                  <c:v>-0.15568157500534988</c:v>
                </c:pt>
                <c:pt idx="127">
                  <c:v>-0.17990956926412649</c:v>
                </c:pt>
                <c:pt idx="128">
                  <c:v>-0.21436780458926183</c:v>
                </c:pt>
                <c:pt idx="129">
                  <c:v>-0.22594035474887592</c:v>
                </c:pt>
                <c:pt idx="130">
                  <c:v>-0.21943346269631139</c:v>
                </c:pt>
                <c:pt idx="131">
                  <c:v>-0.19804793438548954</c:v>
                </c:pt>
                <c:pt idx="132">
                  <c:v>-0.14755083505142705</c:v>
                </c:pt>
                <c:pt idx="133">
                  <c:v>-0.12046819802367041</c:v>
                </c:pt>
                <c:pt idx="134">
                  <c:v>-9.9171537768660417E-2</c:v>
                </c:pt>
                <c:pt idx="135">
                  <c:v>-8.6504596414865076E-2</c:v>
                </c:pt>
                <c:pt idx="136">
                  <c:v>-8.2799570097691913E-2</c:v>
                </c:pt>
                <c:pt idx="137">
                  <c:v>-8.062648575330944E-2</c:v>
                </c:pt>
                <c:pt idx="138">
                  <c:v>-9.4466224157236239E-2</c:v>
                </c:pt>
                <c:pt idx="139">
                  <c:v>-0.11626998617477195</c:v>
                </c:pt>
                <c:pt idx="140">
                  <c:v>-0.15308068236820241</c:v>
                </c:pt>
                <c:pt idx="141">
                  <c:v>-0.19772972516773876</c:v>
                </c:pt>
                <c:pt idx="142">
                  <c:v>-0.24385061452027934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9">
                  <c:v>-0.50506993657925114</c:v>
                </c:pt>
                <c:pt idx="150">
                  <c:v>-0.4882136169703396</c:v>
                </c:pt>
                <c:pt idx="151">
                  <c:v>-0.47524314097186232</c:v>
                </c:pt>
                <c:pt idx="152">
                  <c:v>-0.46055656057268063</c:v>
                </c:pt>
                <c:pt idx="153">
                  <c:v>-0.52602311934335499</c:v>
                </c:pt>
                <c:pt idx="154">
                  <c:v>-0.42211206849766603</c:v>
                </c:pt>
                <c:pt idx="155">
                  <c:v>-0.3590308491970795</c:v>
                </c:pt>
                <c:pt idx="156">
                  <c:v>-0.32628232606960333</c:v>
                </c:pt>
                <c:pt idx="157">
                  <c:v>-0.25503881335608569</c:v>
                </c:pt>
                <c:pt idx="158">
                  <c:v>-0.35223242606643435</c:v>
                </c:pt>
                <c:pt idx="159">
                  <c:v>-0.38819848521851896</c:v>
                </c:pt>
                <c:pt idx="160">
                  <c:v>-0.32129639823100259</c:v>
                </c:pt>
                <c:pt idx="161">
                  <c:v>-0.26509992594548182</c:v>
                </c:pt>
                <c:pt idx="162">
                  <c:v>-0.33931475676379069</c:v>
                </c:pt>
                <c:pt idx="163">
                  <c:v>-0.30128331814213027</c:v>
                </c:pt>
                <c:pt idx="164">
                  <c:v>-0.30449623718841645</c:v>
                </c:pt>
                <c:pt idx="165">
                  <c:v>-0.36025871086918959</c:v>
                </c:pt>
                <c:pt idx="166">
                  <c:v>-0.22518842595405758</c:v>
                </c:pt>
                <c:pt idx="167">
                  <c:v>-0.2337883324429271</c:v>
                </c:pt>
                <c:pt idx="168">
                  <c:v>-0.26635763627968462</c:v>
                </c:pt>
                <c:pt idx="169">
                  <c:v>-0.24899375695674889</c:v>
                </c:pt>
                <c:pt idx="170">
                  <c:v>-0.24947917004692338</c:v>
                </c:pt>
                <c:pt idx="171">
                  <c:v>-0.24695990168820572</c:v>
                </c:pt>
                <c:pt idx="172">
                  <c:v>-0.2428433699505391</c:v>
                </c:pt>
                <c:pt idx="173">
                  <c:v>-0.21807915495330024</c:v>
                </c:pt>
                <c:pt idx="174">
                  <c:v>-0.21748706937714293</c:v>
                </c:pt>
                <c:pt idx="175">
                  <c:v>-0.2152492549419566</c:v>
                </c:pt>
                <c:pt idx="176">
                  <c:v>-0.25487523388989136</c:v>
                </c:pt>
                <c:pt idx="177">
                  <c:v>-0.28013497723946124</c:v>
                </c:pt>
                <c:pt idx="178">
                  <c:v>-0.30203677292730674</c:v>
                </c:pt>
                <c:pt idx="179">
                  <c:v>-0.32141973503677546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5-447B-BBBA-7EA35AC65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'35. ábra'!$A$8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'35. ábra'!$C$8:$GD$8</c:f>
              <c:numCache>
                <c:formatCode>0.0</c:formatCode>
                <c:ptCount val="184"/>
                <c:pt idx="0">
                  <c:v>-5.2326187148883072</c:v>
                </c:pt>
                <c:pt idx="1">
                  <c:v>-4.7095358035519084</c:v>
                </c:pt>
                <c:pt idx="2">
                  <c:v>-4.1573360740279819</c:v>
                </c:pt>
                <c:pt idx="3">
                  <c:v>-3.4598880479465932</c:v>
                </c:pt>
                <c:pt idx="4">
                  <c:v>-3.8837873158094234</c:v>
                </c:pt>
                <c:pt idx="5">
                  <c:v>-4.3491124899939351</c:v>
                </c:pt>
                <c:pt idx="6">
                  <c:v>-4.5757226676862626</c:v>
                </c:pt>
                <c:pt idx="7">
                  <c:v>-4.7774546569530036</c:v>
                </c:pt>
                <c:pt idx="8">
                  <c:v>-4.6378961015264988</c:v>
                </c:pt>
                <c:pt idx="9">
                  <c:v>-4.5189731475639787</c:v>
                </c:pt>
                <c:pt idx="10">
                  <c:v>-4.4833891180338226</c:v>
                </c:pt>
                <c:pt idx="11">
                  <c:v>-4.4001982615868194</c:v>
                </c:pt>
                <c:pt idx="12">
                  <c:v>-4.0046263336987353</c:v>
                </c:pt>
                <c:pt idx="13">
                  <c:v>-3.7108990602282632</c:v>
                </c:pt>
                <c:pt idx="14">
                  <c:v>-3.3448740121592988</c:v>
                </c:pt>
                <c:pt idx="15">
                  <c:v>-3.0724176817419999</c:v>
                </c:pt>
                <c:pt idx="16">
                  <c:v>-3.2326481120972974</c:v>
                </c:pt>
                <c:pt idx="17">
                  <c:v>-3.119981450317681</c:v>
                </c:pt>
                <c:pt idx="18">
                  <c:v>-3.2439512332179437</c:v>
                </c:pt>
                <c:pt idx="19">
                  <c:v>-3.2119914732349759</c:v>
                </c:pt>
                <c:pt idx="20">
                  <c:v>-3.2847588672251806</c:v>
                </c:pt>
                <c:pt idx="21">
                  <c:v>-3.4132383105754007</c:v>
                </c:pt>
                <c:pt idx="22">
                  <c:v>-3.6317304287592163</c:v>
                </c:pt>
                <c:pt idx="23">
                  <c:v>-3.8933417545462583</c:v>
                </c:pt>
                <c:pt idx="24">
                  <c:v>-3.6463157316632495</c:v>
                </c:pt>
                <c:pt idx="25">
                  <c:v>-3.5405590108432134</c:v>
                </c:pt>
                <c:pt idx="26">
                  <c:v>-3.5766218840280199</c:v>
                </c:pt>
                <c:pt idx="27">
                  <c:v>-3.557360130490856</c:v>
                </c:pt>
                <c:pt idx="28">
                  <c:v>-3.6971055713823122</c:v>
                </c:pt>
                <c:pt idx="29">
                  <c:v>-3.8554020720145932</c:v>
                </c:pt>
                <c:pt idx="30">
                  <c:v>-3.9007660066356928</c:v>
                </c:pt>
                <c:pt idx="31">
                  <c:v>-3.8619714540147272</c:v>
                </c:pt>
                <c:pt idx="32">
                  <c:v>-3.7429290184920481</c:v>
                </c:pt>
                <c:pt idx="33">
                  <c:v>-3.7891815255902612</c:v>
                </c:pt>
                <c:pt idx="34">
                  <c:v>-3.5163834315212532</c:v>
                </c:pt>
                <c:pt idx="35">
                  <c:v>-3.354311248815558</c:v>
                </c:pt>
                <c:pt idx="38" formatCode="0.00">
                  <c:v>-5.4017912280843507</c:v>
                </c:pt>
                <c:pt idx="39" formatCode="0.00">
                  <c:v>-5.3101833477944931</c:v>
                </c:pt>
                <c:pt idx="40" formatCode="0.00">
                  <c:v>-4.9538289811933431</c:v>
                </c:pt>
                <c:pt idx="41" formatCode="0.00">
                  <c:v>-5.737014474971768</c:v>
                </c:pt>
                <c:pt idx="42" formatCode="0.00">
                  <c:v>-5.911898717429235</c:v>
                </c:pt>
                <c:pt idx="43" formatCode="0.00">
                  <c:v>-5.8334859038357578</c:v>
                </c:pt>
                <c:pt idx="44" formatCode="0.00">
                  <c:v>-5.9921293298270886</c:v>
                </c:pt>
                <c:pt idx="45" formatCode="0.00">
                  <c:v>-5.8808870536335105</c:v>
                </c:pt>
                <c:pt idx="46" formatCode="0.00">
                  <c:v>-6.3710951801155682</c:v>
                </c:pt>
                <c:pt idx="47" formatCode="0.00">
                  <c:v>-6.0256817328785637</c:v>
                </c:pt>
                <c:pt idx="48" formatCode="0.00">
                  <c:v>-5.9512712728279595</c:v>
                </c:pt>
                <c:pt idx="49" formatCode="0.00">
                  <c:v>-5.694118396623959</c:v>
                </c:pt>
                <c:pt idx="50" formatCode="0.00">
                  <c:v>-5.5570647277807508</c:v>
                </c:pt>
                <c:pt idx="51" formatCode="0.00">
                  <c:v>-5.5217638541433889</c:v>
                </c:pt>
                <c:pt idx="52" formatCode="0.00">
                  <c:v>-5.7116526934969913</c:v>
                </c:pt>
                <c:pt idx="53" formatCode="0.00">
                  <c:v>-5.8476307625784756</c:v>
                </c:pt>
                <c:pt idx="54" formatCode="0.00">
                  <c:v>-5.5593892586138116</c:v>
                </c:pt>
                <c:pt idx="55" formatCode="0.00">
                  <c:v>-5.2573033948218448</c:v>
                </c:pt>
                <c:pt idx="56" formatCode="0.00">
                  <c:v>-3.7726143041698954</c:v>
                </c:pt>
                <c:pt idx="57" formatCode="0.00">
                  <c:v>-4.884710004811315</c:v>
                </c:pt>
                <c:pt idx="58" formatCode="0.00">
                  <c:v>-5.4328706012494674</c:v>
                </c:pt>
                <c:pt idx="59" formatCode="0.00">
                  <c:v>-5.6385443229459309</c:v>
                </c:pt>
                <c:pt idx="60" formatCode="0.00">
                  <c:v>-6.9152804233336767</c:v>
                </c:pt>
                <c:pt idx="61" formatCode="0.00">
                  <c:v>-5.7016529963122755</c:v>
                </c:pt>
                <c:pt idx="62" formatCode="0.00">
                  <c:v>-4.8297131820737915</c:v>
                </c:pt>
                <c:pt idx="63" formatCode="0.00">
                  <c:v>-4.2768742991222419</c:v>
                </c:pt>
                <c:pt idx="64" formatCode="0.00">
                  <c:v>-5.6996988547656846</c:v>
                </c:pt>
                <c:pt idx="65" formatCode="0.00">
                  <c:v>-5.4501538318966283</c:v>
                </c:pt>
                <c:pt idx="66" formatCode="0.00">
                  <c:v>-5.818754096592814</c:v>
                </c:pt>
                <c:pt idx="67" formatCode="0.00">
                  <c:v>-6.4632932548596713</c:v>
                </c:pt>
                <c:pt idx="68" formatCode="0.00">
                  <c:v>-4.1502154842833283</c:v>
                </c:pt>
                <c:pt idx="69" formatCode="0.00">
                  <c:v>-4.3987685792341118</c:v>
                </c:pt>
                <c:pt idx="70" formatCode="0.00">
                  <c:v>-4.3817023493148781</c:v>
                </c:pt>
                <c:pt idx="71" formatCode="0.00">
                  <c:v>-4.5022837648308442</c:v>
                </c:pt>
                <c:pt idx="72" formatCode="0.00">
                  <c:v>-4.9991335962950112</c:v>
                </c:pt>
                <c:pt idx="75" formatCode="0.00">
                  <c:v>-4.5529194926999379</c:v>
                </c:pt>
                <c:pt idx="76" formatCode="0.00">
                  <c:v>-4.4827771170036623</c:v>
                </c:pt>
                <c:pt idx="77" formatCode="0.00">
                  <c:v>-4.8606633813424232</c:v>
                </c:pt>
                <c:pt idx="78" formatCode="0.00">
                  <c:v>-5.0290974505001893</c:v>
                </c:pt>
                <c:pt idx="79" formatCode="0.00">
                  <c:v>-4.8140795470635069</c:v>
                </c:pt>
                <c:pt idx="80" formatCode="0.00">
                  <c:v>-5.0996812027813503</c:v>
                </c:pt>
                <c:pt idx="81" formatCode="0.00">
                  <c:v>-4.7748008394821655</c:v>
                </c:pt>
                <c:pt idx="82" formatCode="0.00">
                  <c:v>-4.887971036076431</c:v>
                </c:pt>
                <c:pt idx="83" formatCode="0.00">
                  <c:v>-4.9399911375366932</c:v>
                </c:pt>
                <c:pt idx="84" formatCode="0.00">
                  <c:v>-4.8189018256941614</c:v>
                </c:pt>
                <c:pt idx="85" formatCode="0.00">
                  <c:v>-5.0223091730022675</c:v>
                </c:pt>
                <c:pt idx="86" formatCode="0.00">
                  <c:v>-4.8191773757181293</c:v>
                </c:pt>
                <c:pt idx="87" formatCode="0.00">
                  <c:v>-4.8862912759987909</c:v>
                </c:pt>
                <c:pt idx="88" formatCode="0.00">
                  <c:v>-4.8464682427235175</c:v>
                </c:pt>
                <c:pt idx="89" formatCode="0.00">
                  <c:v>-4.7094003490855858</c:v>
                </c:pt>
                <c:pt idx="90" formatCode="0.00">
                  <c:v>-4.6627311500123385</c:v>
                </c:pt>
                <c:pt idx="91" formatCode="0.00">
                  <c:v>-4.434691126491721</c:v>
                </c:pt>
                <c:pt idx="92" formatCode="0.00">
                  <c:v>-4.2372066314550354</c:v>
                </c:pt>
                <c:pt idx="93" formatCode="0.00">
                  <c:v>-4.2032485909011452</c:v>
                </c:pt>
                <c:pt idx="94" formatCode="0.00">
                  <c:v>-4.2819909928446043</c:v>
                </c:pt>
                <c:pt idx="95" formatCode="0.00">
                  <c:v>-4.6143157495435414</c:v>
                </c:pt>
                <c:pt idx="96" formatCode="0.00">
                  <c:v>-4.6388618918759699</c:v>
                </c:pt>
                <c:pt idx="97" formatCode="0.00">
                  <c:v>-4.7286293220914493</c:v>
                </c:pt>
                <c:pt idx="98" formatCode="0.00">
                  <c:v>-4.783857537355038</c:v>
                </c:pt>
                <c:pt idx="99" formatCode="0.00">
                  <c:v>-4.7049592471718915</c:v>
                </c:pt>
                <c:pt idx="100" formatCode="0.00">
                  <c:v>-4.7000559028881437</c:v>
                </c:pt>
                <c:pt idx="101" formatCode="0.00">
                  <c:v>-4.3926927292427269</c:v>
                </c:pt>
                <c:pt idx="102" formatCode="0.00">
                  <c:v>-4.2711467976681385</c:v>
                </c:pt>
                <c:pt idx="103" formatCode="0.00">
                  <c:v>-4.046646029866988</c:v>
                </c:pt>
                <c:pt idx="104" formatCode="0.00">
                  <c:v>-4.3126419419141895</c:v>
                </c:pt>
                <c:pt idx="105" formatCode="0.00">
                  <c:v>-4.2428730059076649</c:v>
                </c:pt>
                <c:pt idx="106" formatCode="0.00">
                  <c:v>-4.0916560374772875</c:v>
                </c:pt>
                <c:pt idx="107" formatCode="0.00">
                  <c:v>-3.8300107845965119</c:v>
                </c:pt>
                <c:pt idx="108" formatCode="0.00">
                  <c:v>-3.7266338640584555</c:v>
                </c:pt>
                <c:pt idx="109" formatCode="0.00">
                  <c:v>-3.8473674014879053</c:v>
                </c:pt>
                <c:pt idx="112">
                  <c:v>-3.0552711814680795</c:v>
                </c:pt>
                <c:pt idx="113">
                  <c:v>-3.1995409172296423</c:v>
                </c:pt>
                <c:pt idx="114">
                  <c:v>-3.108078865703058</c:v>
                </c:pt>
                <c:pt idx="115">
                  <c:v>-3.0971006413751274</c:v>
                </c:pt>
                <c:pt idx="116">
                  <c:v>-3.0351789619997103</c:v>
                </c:pt>
                <c:pt idx="117">
                  <c:v>-2.7783870555653305</c:v>
                </c:pt>
                <c:pt idx="118">
                  <c:v>-2.6541463966512047</c:v>
                </c:pt>
                <c:pt idx="119">
                  <c:v>-2.4359583994425638</c:v>
                </c:pt>
                <c:pt idx="120">
                  <c:v>-2.3388308632771038</c:v>
                </c:pt>
                <c:pt idx="121">
                  <c:v>-2.1616014130383867</c:v>
                </c:pt>
                <c:pt idx="122">
                  <c:v>-2.054312507365692</c:v>
                </c:pt>
                <c:pt idx="123">
                  <c:v>-1.9247683210782955</c:v>
                </c:pt>
                <c:pt idx="124">
                  <c:v>-2.096993595916059</c:v>
                </c:pt>
                <c:pt idx="125">
                  <c:v>-2.3339308086852268</c:v>
                </c:pt>
                <c:pt idx="126">
                  <c:v>-2.5533918253798418</c:v>
                </c:pt>
                <c:pt idx="127">
                  <c:v>-2.8728416933287502</c:v>
                </c:pt>
                <c:pt idx="128">
                  <c:v>-2.4579085918826764</c:v>
                </c:pt>
                <c:pt idx="129">
                  <c:v>-2.0217747738183705</c:v>
                </c:pt>
                <c:pt idx="130">
                  <c:v>-1.691461830098548</c:v>
                </c:pt>
                <c:pt idx="131">
                  <c:v>-1.328977975118903</c:v>
                </c:pt>
                <c:pt idx="132">
                  <c:v>-1.8290199446210773</c:v>
                </c:pt>
                <c:pt idx="133">
                  <c:v>-2.5029710062350436</c:v>
                </c:pt>
                <c:pt idx="134">
                  <c:v>-2.9686479980245672</c:v>
                </c:pt>
                <c:pt idx="135">
                  <c:v>-3.3720119380266165</c:v>
                </c:pt>
                <c:pt idx="136">
                  <c:v>-3.3582503168842681</c:v>
                </c:pt>
                <c:pt idx="137">
                  <c:v>-3.2638130751017282</c:v>
                </c:pt>
                <c:pt idx="138">
                  <c:v>-3.1652668068841794</c:v>
                </c:pt>
                <c:pt idx="139">
                  <c:v>-3.2794494616154628</c:v>
                </c:pt>
                <c:pt idx="140">
                  <c:v>-3.0721434746483349</c:v>
                </c:pt>
                <c:pt idx="141">
                  <c:v>-2.8341834735497744</c:v>
                </c:pt>
                <c:pt idx="142">
                  <c:v>-2.7486941653198418</c:v>
                </c:pt>
                <c:pt idx="143">
                  <c:v>-2.5789361928881562</c:v>
                </c:pt>
                <c:pt idx="144">
                  <c:v>-2.6686510707402809</c:v>
                </c:pt>
                <c:pt idx="145">
                  <c:v>-2.7627451642729262</c:v>
                </c:pt>
                <c:pt idx="146">
                  <c:v>-2.7647139435580068</c:v>
                </c:pt>
                <c:pt idx="149">
                  <c:v>-2.0181078028620005</c:v>
                </c:pt>
                <c:pt idx="150">
                  <c:v>-2.0809235140143083</c:v>
                </c:pt>
                <c:pt idx="151">
                  <c:v>-2.3255279420828794</c:v>
                </c:pt>
                <c:pt idx="152">
                  <c:v>-2.1202677126805298</c:v>
                </c:pt>
                <c:pt idx="153">
                  <c:v>-2.4316097007649069</c:v>
                </c:pt>
                <c:pt idx="154">
                  <c:v>-2.7348451827295657</c:v>
                </c:pt>
                <c:pt idx="155">
                  <c:v>-2.507569760812165</c:v>
                </c:pt>
                <c:pt idx="156">
                  <c:v>-2.2936992164711874</c:v>
                </c:pt>
                <c:pt idx="157">
                  <c:v>-2.35395645738088</c:v>
                </c:pt>
                <c:pt idx="158">
                  <c:v>-1.942886484534136</c:v>
                </c:pt>
                <c:pt idx="159">
                  <c:v>-2.3034146522486778</c:v>
                </c:pt>
                <c:pt idx="160">
                  <c:v>-2.464452493963265</c:v>
                </c:pt>
                <c:pt idx="161">
                  <c:v>-2.0648534587844192</c:v>
                </c:pt>
                <c:pt idx="162">
                  <c:v>-1.9850496285727743</c:v>
                </c:pt>
                <c:pt idx="163">
                  <c:v>-1.8989840531164179</c:v>
                </c:pt>
                <c:pt idx="164">
                  <c:v>-2.0028126515916851</c:v>
                </c:pt>
                <c:pt idx="165">
                  <c:v>-1.9463116464302381</c:v>
                </c:pt>
                <c:pt idx="166">
                  <c:v>-1.7690096975507437</c:v>
                </c:pt>
                <c:pt idx="167">
                  <c:v>-1.9761576717493896</c:v>
                </c:pt>
                <c:pt idx="168">
                  <c:v>-2.1478819045204749</c:v>
                </c:pt>
                <c:pt idx="169">
                  <c:v>-2.5316836804162213</c:v>
                </c:pt>
                <c:pt idx="170">
                  <c:v>-2.7516695763916386</c:v>
                </c:pt>
                <c:pt idx="171">
                  <c:v>-2.6072861180964106</c:v>
                </c:pt>
                <c:pt idx="172">
                  <c:v>-2.7036203861205443</c:v>
                </c:pt>
                <c:pt idx="173">
                  <c:v>-3.220336943924222</c:v>
                </c:pt>
                <c:pt idx="174">
                  <c:v>-3.4941946971353928</c:v>
                </c:pt>
                <c:pt idx="175">
                  <c:v>-3.9327239839403734</c:v>
                </c:pt>
                <c:pt idx="176">
                  <c:v>-3.7750910547449577</c:v>
                </c:pt>
                <c:pt idx="177">
                  <c:v>-3.6023275386932578</c:v>
                </c:pt>
                <c:pt idx="178">
                  <c:v>-3.3663588534155591</c:v>
                </c:pt>
                <c:pt idx="179">
                  <c:v>-3.1354410002152866</c:v>
                </c:pt>
                <c:pt idx="180">
                  <c:v>-3.1822775095530638</c:v>
                </c:pt>
                <c:pt idx="181">
                  <c:v>-3.2386821550412956</c:v>
                </c:pt>
                <c:pt idx="182">
                  <c:v>-3.2638520731449137</c:v>
                </c:pt>
                <c:pt idx="183">
                  <c:v>-3.1841351579261552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05-447B-BBBA-7EA35AC65FEA}"/>
            </c:ext>
          </c:extLst>
        </c:ser>
        <c:ser>
          <c:idx val="5"/>
          <c:order val="5"/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'35. ábra'!$C$10:$EX$10</c:f>
              <c:numCache>
                <c:formatCode>General</c:formatCode>
                <c:ptCount val="1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05-447B-BBBA-7EA35AC65FEA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'35. ábra'!$C$3:$GD$4</c:f>
              <c:multiLvlStrCache>
                <c:ptCount val="182"/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0">
                    <c:v>2019</c:v>
                  </c:pt>
                  <c:pt idx="54">
                    <c:v>2020</c:v>
                  </c:pt>
                  <c:pt idx="58">
                    <c:v>2021</c:v>
                  </c:pt>
                  <c:pt idx="62">
                    <c:v>2022</c:v>
                  </c:pt>
                  <c:pt idx="66">
                    <c:v>2023</c:v>
                  </c:pt>
                  <c:pt idx="70">
                    <c:v>2024*</c:v>
                  </c:pt>
                  <c:pt idx="75">
                    <c:v>2016</c:v>
                  </c:pt>
                  <c:pt idx="79">
                    <c:v>2017</c:v>
                  </c:pt>
                  <c:pt idx="83">
                    <c:v>2018</c:v>
                  </c:pt>
                  <c:pt idx="87">
                    <c:v>2019</c:v>
                  </c:pt>
                  <c:pt idx="91">
                    <c:v>2020</c:v>
                  </c:pt>
                  <c:pt idx="95">
                    <c:v>2021</c:v>
                  </c:pt>
                  <c:pt idx="99">
                    <c:v>2022</c:v>
                  </c:pt>
                  <c:pt idx="103">
                    <c:v>2023</c:v>
                  </c:pt>
                  <c:pt idx="107">
                    <c:v>2024*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  <c:pt idx="136">
                    <c:v>2022</c:v>
                  </c:pt>
                  <c:pt idx="140">
                    <c:v>2023</c:v>
                  </c:pt>
                  <c:pt idx="144">
                    <c:v>2024*</c:v>
                  </c:pt>
                  <c:pt idx="149">
                    <c:v>2016</c:v>
                  </c:pt>
                  <c:pt idx="153">
                    <c:v>2017</c:v>
                  </c:pt>
                  <c:pt idx="157">
                    <c:v>2018</c:v>
                  </c:pt>
                  <c:pt idx="161">
                    <c:v>2019</c:v>
                  </c:pt>
                  <c:pt idx="165">
                    <c:v>2020</c:v>
                  </c:pt>
                  <c:pt idx="169">
                    <c:v>2021</c:v>
                  </c:pt>
                  <c:pt idx="173">
                    <c:v>2022</c:v>
                  </c:pt>
                  <c:pt idx="177">
                    <c:v>2023</c:v>
                  </c:pt>
                  <c:pt idx="181">
                    <c:v>2024*</c:v>
                  </c:pt>
                </c:lvl>
                <c:lvl>
                  <c:pt idx="0">
                    <c:v>Magyarország</c:v>
                  </c:pt>
                  <c:pt idx="38">
                    <c:v>Csehország</c:v>
                  </c:pt>
                  <c:pt idx="75">
                    <c:v>Lengyelország</c:v>
                  </c:pt>
                  <c:pt idx="112">
                    <c:v>Szlovákia</c:v>
                  </c:pt>
                  <c:pt idx="149">
                    <c:v>Románia</c:v>
                  </c:pt>
                </c:lvl>
              </c:multiLvlStrCache>
            </c:multiLvlStrRef>
          </c:cat>
          <c:val>
            <c:numRef>
              <c:f>'35. ábra'!$C$11:$FZ$11</c:f>
              <c:numCache>
                <c:formatCode>#,##0</c:formatCode>
                <c:ptCount val="18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7-4E55-AF07-A1FF99898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074014689055151E-2"/>
              <c:y val="3.66300740954393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383853849384461"/>
              <c:y val="1.03235167871361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3.2671726514067773E-2"/>
          <c:y val="0.82908000000000015"/>
          <c:w val="0.93553044103395711"/>
          <c:h val="0.17091999999999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11767</xdr:colOff>
      <xdr:row>1</xdr:row>
      <xdr:rowOff>58551</xdr:rowOff>
    </xdr:from>
    <xdr:to>
      <xdr:col>14</xdr:col>
      <xdr:colOff>564217</xdr:colOff>
      <xdr:row>19</xdr:row>
      <xdr:rowOff>6532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B922417-EEB5-E678-DFE4-E08E89B35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1681</xdr:colOff>
      <xdr:row>19</xdr:row>
      <xdr:rowOff>142035</xdr:rowOff>
    </xdr:from>
    <xdr:to>
      <xdr:col>14</xdr:col>
      <xdr:colOff>554131</xdr:colOff>
      <xdr:row>37</xdr:row>
      <xdr:rowOff>107385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7972A33-407F-F379-3A31-6ED7B9C57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248355</xdr:colOff>
      <xdr:row>11</xdr:row>
      <xdr:rowOff>60026</xdr:rowOff>
    </xdr:from>
    <xdr:to>
      <xdr:col>9</xdr:col>
      <xdr:colOff>321212</xdr:colOff>
      <xdr:row>30</xdr:row>
      <xdr:rowOff>35039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569C861-7DAC-45ED-B24D-C77642DD1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652727</xdr:colOff>
      <xdr:row>11</xdr:row>
      <xdr:rowOff>24337</xdr:rowOff>
    </xdr:from>
    <xdr:to>
      <xdr:col>17</xdr:col>
      <xdr:colOff>225330</xdr:colOff>
      <xdr:row>29</xdr:row>
      <xdr:rowOff>145123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FCD8CD0-D949-49C5-8D09-546D19C28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69850</xdr:colOff>
      <xdr:row>11</xdr:row>
      <xdr:rowOff>33199</xdr:rowOff>
    </xdr:from>
    <xdr:to>
      <xdr:col>12</xdr:col>
      <xdr:colOff>183982</xdr:colOff>
      <xdr:row>30</xdr:row>
      <xdr:rowOff>4900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ED0D14-0DD2-40EE-BD2D-69A8F3259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369581</xdr:colOff>
      <xdr:row>11</xdr:row>
      <xdr:rowOff>26202</xdr:rowOff>
    </xdr:from>
    <xdr:to>
      <xdr:col>20</xdr:col>
      <xdr:colOff>502763</xdr:colOff>
      <xdr:row>30</xdr:row>
      <xdr:rowOff>3092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15B4F20-C84C-469F-91EB-FD6DFB7F5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260395</xdr:colOff>
      <xdr:row>11</xdr:row>
      <xdr:rowOff>43364</xdr:rowOff>
    </xdr:from>
    <xdr:to>
      <xdr:col>9</xdr:col>
      <xdr:colOff>678420</xdr:colOff>
      <xdr:row>30</xdr:row>
      <xdr:rowOff>15064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521A4D-55AA-41FE-942C-CBC8B3B54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346087</xdr:colOff>
      <xdr:row>11</xdr:row>
      <xdr:rowOff>83734</xdr:rowOff>
    </xdr:from>
    <xdr:to>
      <xdr:col>17</xdr:col>
      <xdr:colOff>88744</xdr:colOff>
      <xdr:row>30</xdr:row>
      <xdr:rowOff>55434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ED5309-4E5B-4252-8861-27F420579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0.01569</cdr:y>
    </cdr:from>
    <cdr:to>
      <cdr:x>0.45441</cdr:x>
      <cdr:y>0.1098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A8B6F07F-4A7C-C22A-229E-41F6DE15C535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  <cdr:relSizeAnchor xmlns:cdr="http://schemas.openxmlformats.org/drawingml/2006/chartDrawing">
    <cdr:from>
      <cdr:x>0.74308</cdr:x>
      <cdr:y>0.01569</cdr:y>
    </cdr:from>
    <cdr:to>
      <cdr:x>0.95602</cdr:x>
      <cdr:y>0.1098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A4E0E6FC-2B7D-30C6-7A29-8F35911C9BD8}"/>
            </a:ext>
          </a:extLst>
        </cdr:cNvPr>
        <cdr:cNvSpPr txBox="1"/>
      </cdr:nvSpPr>
      <cdr:spPr>
        <a:xfrm xmlns:a="http://schemas.openxmlformats.org/drawingml/2006/main">
          <a:off x="3581400" y="45187"/>
          <a:ext cx="1026258" cy="271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  <cdr:relSizeAnchor xmlns:cdr="http://schemas.openxmlformats.org/drawingml/2006/chartDrawing">
    <cdr:from>
      <cdr:x>0.421</cdr:x>
      <cdr:y>0.08839</cdr:y>
    </cdr:from>
    <cdr:to>
      <cdr:x>0.45713</cdr:x>
      <cdr:y>0.88056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DD57B8F5-5D00-48E9-88DB-A10EF3585FB6}"/>
            </a:ext>
          </a:extLst>
        </cdr:cNvPr>
        <cdr:cNvSpPr/>
      </cdr:nvSpPr>
      <cdr:spPr>
        <a:xfrm xmlns:a="http://schemas.openxmlformats.org/drawingml/2006/main">
          <a:off x="2013975" y="246986"/>
          <a:ext cx="172853" cy="2213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0.05945</cdr:x>
      <cdr:y>0.01569</cdr:y>
    </cdr:from>
    <cdr:to>
      <cdr:x>0.45441</cdr:x>
      <cdr:y>0.1098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A8B6F07F-4A7C-C22A-229E-41F6DE15C535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 of GDP </a:t>
          </a:r>
        </a:p>
      </cdr:txBody>
    </cdr:sp>
  </cdr:relSizeAnchor>
  <cdr:relSizeAnchor xmlns:cdr="http://schemas.openxmlformats.org/drawingml/2006/chartDrawing">
    <cdr:from>
      <cdr:x>0.76936</cdr:x>
      <cdr:y>0.01569</cdr:y>
    </cdr:from>
    <cdr:to>
      <cdr:x>0.95602</cdr:x>
      <cdr:y>0.1098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A4E0E6FC-2B7D-30C6-7A29-8F35911C9BD8}"/>
            </a:ext>
          </a:extLst>
        </cdr:cNvPr>
        <cdr:cNvSpPr txBox="1"/>
      </cdr:nvSpPr>
      <cdr:spPr>
        <a:xfrm xmlns:a="http://schemas.openxmlformats.org/drawingml/2006/main">
          <a:off x="3728417" y="46240"/>
          <a:ext cx="904604" cy="277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 of GDP </a:t>
          </a:r>
        </a:p>
      </cdr:txBody>
    </cdr:sp>
  </cdr:relSizeAnchor>
  <cdr:relSizeAnchor xmlns:cdr="http://schemas.openxmlformats.org/drawingml/2006/chartDrawing">
    <cdr:from>
      <cdr:x>0.41866</cdr:x>
      <cdr:y>0.08839</cdr:y>
    </cdr:from>
    <cdr:to>
      <cdr:x>0.45186</cdr:x>
      <cdr:y>0.86123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DD57B8F5-5D00-48E9-88DB-A10EF3585FB6}"/>
            </a:ext>
          </a:extLst>
        </cdr:cNvPr>
        <cdr:cNvSpPr/>
      </cdr:nvSpPr>
      <cdr:spPr>
        <a:xfrm xmlns:a="http://schemas.openxmlformats.org/drawingml/2006/main">
          <a:off x="2002769" y="246540"/>
          <a:ext cx="158822" cy="21556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305604</xdr:colOff>
      <xdr:row>12</xdr:row>
      <xdr:rowOff>73980</xdr:rowOff>
    </xdr:from>
    <xdr:to>
      <xdr:col>10</xdr:col>
      <xdr:colOff>429261</xdr:colOff>
      <xdr:row>31</xdr:row>
      <xdr:rowOff>48993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5386F8-345A-4F2E-99F5-55EABF7D1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104775</xdr:colOff>
      <xdr:row>12</xdr:row>
      <xdr:rowOff>57150</xdr:rowOff>
    </xdr:from>
    <xdr:to>
      <xdr:col>18</xdr:col>
      <xdr:colOff>552282</xdr:colOff>
      <xdr:row>31</xdr:row>
      <xdr:rowOff>32163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B53A12D-7276-4A19-8CCD-AEA913D7A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429315</xdr:colOff>
      <xdr:row>16</xdr:row>
      <xdr:rowOff>884</xdr:rowOff>
    </xdr:from>
    <xdr:to>
      <xdr:col>11</xdr:col>
      <xdr:colOff>206117</xdr:colOff>
      <xdr:row>34</xdr:row>
      <xdr:rowOff>3174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BB884C-E66B-4410-AFB9-4316D0E3E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16</xdr:row>
      <xdr:rowOff>0</xdr:rowOff>
    </xdr:from>
    <xdr:to>
      <xdr:col>20</xdr:col>
      <xdr:colOff>257194</xdr:colOff>
      <xdr:row>34</xdr:row>
      <xdr:rowOff>2290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27F6FE-989A-4163-A25F-A7221B90D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494931</xdr:colOff>
      <xdr:row>17</xdr:row>
      <xdr:rowOff>73396</xdr:rowOff>
    </xdr:from>
    <xdr:to>
      <xdr:col>19</xdr:col>
      <xdr:colOff>18512</xdr:colOff>
      <xdr:row>36</xdr:row>
      <xdr:rowOff>45096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85F9E51-AA1A-4CD1-8F4D-E00959E6D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137432</xdr:colOff>
      <xdr:row>17</xdr:row>
      <xdr:rowOff>76654</xdr:rowOff>
    </xdr:from>
    <xdr:to>
      <xdr:col>10</xdr:col>
      <xdr:colOff>270614</xdr:colOff>
      <xdr:row>36</xdr:row>
      <xdr:rowOff>48354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89C928E-694D-4A08-AC85-FD5A2923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21389</xdr:colOff>
      <xdr:row>12</xdr:row>
      <xdr:rowOff>88702</xdr:rowOff>
    </xdr:from>
    <xdr:to>
      <xdr:col>20</xdr:col>
      <xdr:colOff>157885</xdr:colOff>
      <xdr:row>31</xdr:row>
      <xdr:rowOff>60401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A2FA06-6450-459A-83D0-33F28DB58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278446</xdr:colOff>
      <xdr:row>12</xdr:row>
      <xdr:rowOff>74544</xdr:rowOff>
    </xdr:from>
    <xdr:to>
      <xdr:col>10</xdr:col>
      <xdr:colOff>411627</xdr:colOff>
      <xdr:row>31</xdr:row>
      <xdr:rowOff>117283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56279E2-A321-408B-850B-33A3B771E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11</xdr:row>
      <xdr:rowOff>132444</xdr:rowOff>
    </xdr:from>
    <xdr:to>
      <xdr:col>11</xdr:col>
      <xdr:colOff>44735</xdr:colOff>
      <xdr:row>30</xdr:row>
      <xdr:rowOff>104144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FA9FF2B-C436-479A-9C76-AC520DDEE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104775</xdr:colOff>
      <xdr:row>12</xdr:row>
      <xdr:rowOff>0</xdr:rowOff>
    </xdr:from>
    <xdr:to>
      <xdr:col>20</xdr:col>
      <xdr:colOff>279685</xdr:colOff>
      <xdr:row>30</xdr:row>
      <xdr:rowOff>124100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0AD9D47-2F59-4684-8C7A-E2F57A2A4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508000</xdr:colOff>
      <xdr:row>11</xdr:row>
      <xdr:rowOff>84667</xdr:rowOff>
    </xdr:from>
    <xdr:to>
      <xdr:col>19</xdr:col>
      <xdr:colOff>27349</xdr:colOff>
      <xdr:row>30</xdr:row>
      <xdr:rowOff>60600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64A0503B-F80D-4C04-9002-C82209104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611717</xdr:colOff>
      <xdr:row>13</xdr:row>
      <xdr:rowOff>83609</xdr:rowOff>
    </xdr:from>
    <xdr:to>
      <xdr:col>15</xdr:col>
      <xdr:colOff>525548</xdr:colOff>
      <xdr:row>14</xdr:row>
      <xdr:rowOff>76189</xdr:rowOff>
    </xdr:to>
    <xdr:sp macro="" textlink="">
      <xdr:nvSpPr>
        <xdr:cNvPr id="8" name="Szövegdoboz 1">
          <a:extLst>
            <a:ext uri="{FF2B5EF4-FFF2-40B4-BE49-F238E27FC236}">
              <a16:creationId xmlns:a16="http://schemas.microsoft.com/office/drawing/2014/main" id="{AFCD008C-DAAC-8BC3-1956-B47481338187}"/>
            </a:ext>
          </a:extLst>
        </xdr:cNvPr>
        <xdr:cNvSpPr txBox="1"/>
      </xdr:nvSpPr>
      <xdr:spPr>
        <a:xfrm>
          <a:off x="10919884" y="2602442"/>
          <a:ext cx="1141497" cy="14074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900" b="0">
              <a:latin typeface="Calibri" panose="020F0502020204030204" pitchFamily="34" charset="0"/>
            </a:rPr>
            <a:t>Inflow of funds</a:t>
          </a:r>
        </a:p>
      </xdr:txBody>
    </xdr:sp>
    <xdr:clientData/>
  </xdr:twoCellAnchor>
  <xdr:twoCellAnchor>
    <xdr:from>
      <xdr:col>14</xdr:col>
      <xdr:colOff>29633</xdr:colOff>
      <xdr:row>23</xdr:row>
      <xdr:rowOff>51858</xdr:rowOff>
    </xdr:from>
    <xdr:to>
      <xdr:col>15</xdr:col>
      <xdr:colOff>583634</xdr:colOff>
      <xdr:row>24</xdr:row>
      <xdr:rowOff>26641</xdr:rowOff>
    </xdr:to>
    <xdr:sp macro="" textlink="">
      <xdr:nvSpPr>
        <xdr:cNvPr id="9" name="Szövegdoboz 1">
          <a:extLst>
            <a:ext uri="{FF2B5EF4-FFF2-40B4-BE49-F238E27FC236}">
              <a16:creationId xmlns:a16="http://schemas.microsoft.com/office/drawing/2014/main" id="{44A89859-991D-FAFE-87D6-0D80CD3086C4}"/>
            </a:ext>
          </a:extLst>
        </xdr:cNvPr>
        <xdr:cNvSpPr txBox="1"/>
      </xdr:nvSpPr>
      <xdr:spPr>
        <a:xfrm>
          <a:off x="10951633" y="4052358"/>
          <a:ext cx="1167834" cy="1229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900" b="0">
              <a:latin typeface="Calibri" panose="020F0502020204030204" pitchFamily="34" charset="0"/>
            </a:rPr>
            <a:t>Outflow of funds</a:t>
          </a:r>
        </a:p>
      </xdr:txBody>
    </xdr:sp>
    <xdr:clientData/>
  </xdr:twoCellAnchor>
  <xdr:twoCellAnchor>
    <xdr:from>
      <xdr:col>2</xdr:col>
      <xdr:colOff>146539</xdr:colOff>
      <xdr:row>12</xdr:row>
      <xdr:rowOff>73269</xdr:rowOff>
    </xdr:from>
    <xdr:to>
      <xdr:col>10</xdr:col>
      <xdr:colOff>279721</xdr:colOff>
      <xdr:row>31</xdr:row>
      <xdr:rowOff>43504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313661F-E167-4143-921F-EDF35BBDF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223064</xdr:colOff>
      <xdr:row>14</xdr:row>
      <xdr:rowOff>7327</xdr:rowOff>
    </xdr:from>
    <xdr:to>
      <xdr:col>7</xdr:col>
      <xdr:colOff>136894</xdr:colOff>
      <xdr:row>15</xdr:row>
      <xdr:rowOff>43961</xdr:rowOff>
    </xdr:to>
    <xdr:sp macro="" textlink="">
      <xdr:nvSpPr>
        <xdr:cNvPr id="4" name="Szövegdoboz 1">
          <a:extLst>
            <a:ext uri="{FF2B5EF4-FFF2-40B4-BE49-F238E27FC236}">
              <a16:creationId xmlns:a16="http://schemas.microsoft.com/office/drawing/2014/main" id="{FC346C1B-7C9C-4D1E-A4AD-601E9A327CFC}"/>
            </a:ext>
          </a:extLst>
        </xdr:cNvPr>
        <xdr:cNvSpPr txBox="1"/>
      </xdr:nvSpPr>
      <xdr:spPr>
        <a:xfrm>
          <a:off x="5601026" y="2161442"/>
          <a:ext cx="1130099" cy="1905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900" b="0">
              <a:latin typeface="Calibri" panose="020F0502020204030204" pitchFamily="34" charset="0"/>
            </a:rPr>
            <a:t>Forrás-beáramlás</a:t>
          </a:r>
        </a:p>
      </xdr:txBody>
    </xdr:sp>
    <xdr:clientData/>
  </xdr:twoCellAnchor>
  <xdr:twoCellAnchor>
    <xdr:from>
      <xdr:col>5</xdr:col>
      <xdr:colOff>233647</xdr:colOff>
      <xdr:row>24</xdr:row>
      <xdr:rowOff>87108</xdr:rowOff>
    </xdr:from>
    <xdr:to>
      <xdr:col>7</xdr:col>
      <xdr:colOff>173814</xdr:colOff>
      <xdr:row>25</xdr:row>
      <xdr:rowOff>95250</xdr:rowOff>
    </xdr:to>
    <xdr:sp macro="" textlink="">
      <xdr:nvSpPr>
        <xdr:cNvPr id="5" name="Szövegdoboz 1">
          <a:extLst>
            <a:ext uri="{FF2B5EF4-FFF2-40B4-BE49-F238E27FC236}">
              <a16:creationId xmlns:a16="http://schemas.microsoft.com/office/drawing/2014/main" id="{15EE4F89-CAD0-44E5-A908-11EEDE644655}"/>
            </a:ext>
          </a:extLst>
        </xdr:cNvPr>
        <xdr:cNvSpPr txBox="1"/>
      </xdr:nvSpPr>
      <xdr:spPr>
        <a:xfrm>
          <a:off x="5611609" y="3779877"/>
          <a:ext cx="1156436" cy="16200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900" b="0">
              <a:latin typeface="Calibri" panose="020F0502020204030204" pitchFamily="34" charset="0"/>
            </a:rPr>
            <a:t>Forrás-kiáramlás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alázs Judith" id="{1A1E109D-ECF1-4474-B83E-DE97655536DE}" userId="Balázs Judith" providerId="None"/>
</personList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L6" dT="2025-02-25T11:00:39.86" personId="{1A1E109D-ECF1-4474-B83E-DE97655536DE}" id="{03CDE719-62B5-488D-8B1E-3E8BEF5C5788}">
    <text>A KSH március 3-án publikálja a decemberi adatot.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5448D-553A-4DCF-BCEB-8D063751F5BE}">
  <sheetPr>
    <tabColor theme="9"/>
  </sheetPr>
  <dimension ref="A2:N30"/>
  <sheetViews>
    <sheetView tabSelected="1" zoomScale="85" zoomScaleNormal="85" workbookViewId="0">
      <selection activeCell="S32" sqref="S32"/>
    </sheetView>
  </sheetViews>
  <sheetFormatPr defaultRowHeight="13.8"/>
  <sheetData>
    <row r="2" spans="1:14">
      <c r="C2" t="s">
        <v>76</v>
      </c>
      <c r="D2" t="s">
        <v>154</v>
      </c>
      <c r="E2" t="s">
        <v>155</v>
      </c>
      <c r="F2" t="s">
        <v>156</v>
      </c>
    </row>
    <row r="3" spans="1:14">
      <c r="C3" t="s">
        <v>48</v>
      </c>
      <c r="D3" t="s">
        <v>145</v>
      </c>
      <c r="E3" t="s">
        <v>146</v>
      </c>
      <c r="F3" t="s">
        <v>153</v>
      </c>
    </row>
    <row r="4" spans="1:14">
      <c r="A4" t="s">
        <v>5</v>
      </c>
      <c r="B4" t="s">
        <v>91</v>
      </c>
      <c r="C4" s="35">
        <v>18.260197194509733</v>
      </c>
      <c r="D4" s="35">
        <v>-3.451368348978892</v>
      </c>
      <c r="E4" s="35">
        <v>14.80882884553084</v>
      </c>
      <c r="F4" s="35">
        <v>2.7323592347004779</v>
      </c>
    </row>
    <row r="5" spans="1:14">
      <c r="A5" t="s">
        <v>2</v>
      </c>
      <c r="B5" t="s">
        <v>89</v>
      </c>
      <c r="C5" s="35">
        <v>13.050217731024174</v>
      </c>
      <c r="D5" s="35">
        <v>-0.12787197137850836</v>
      </c>
      <c r="E5" s="35">
        <v>12.922345759645665</v>
      </c>
      <c r="F5" s="35">
        <v>2.7323592347004779</v>
      </c>
    </row>
    <row r="6" spans="1:14">
      <c r="A6" t="s">
        <v>17</v>
      </c>
      <c r="B6" t="s">
        <v>98</v>
      </c>
      <c r="C6" s="35">
        <v>9.4452090651548062</v>
      </c>
      <c r="D6" s="35">
        <v>-0.16764762746384188</v>
      </c>
      <c r="E6" s="35">
        <v>9.2775614376909648</v>
      </c>
      <c r="F6" s="35">
        <v>2.7323592347004779</v>
      </c>
    </row>
    <row r="7" spans="1:14">
      <c r="A7" t="s">
        <v>16</v>
      </c>
      <c r="B7" t="s">
        <v>97</v>
      </c>
      <c r="C7" s="35">
        <v>7.0016568840004929</v>
      </c>
      <c r="D7" s="35">
        <v>0.82623869705462405</v>
      </c>
      <c r="E7" s="35">
        <v>7.8278955810551167</v>
      </c>
      <c r="F7" s="35">
        <v>2.7323592347004779</v>
      </c>
    </row>
    <row r="8" spans="1:14">
      <c r="A8" t="s">
        <v>25</v>
      </c>
      <c r="B8" t="s">
        <v>103</v>
      </c>
      <c r="C8" s="35">
        <v>7.4832423407216506</v>
      </c>
      <c r="D8" s="35">
        <v>-0.15959068440600685</v>
      </c>
      <c r="E8" s="35">
        <v>7.3236516563156435</v>
      </c>
      <c r="F8" s="35">
        <v>2.7323592347004779</v>
      </c>
    </row>
    <row r="9" spans="1:14">
      <c r="A9" t="s">
        <v>14</v>
      </c>
      <c r="B9" t="s">
        <v>96</v>
      </c>
      <c r="C9" s="35">
        <v>7.4253633942697617</v>
      </c>
      <c r="D9" s="35">
        <v>-0.28922029395076149</v>
      </c>
      <c r="E9" s="35">
        <v>7.1361431003189999</v>
      </c>
      <c r="F9" s="35">
        <v>2.7323592347004779</v>
      </c>
    </row>
    <row r="10" spans="1:14">
      <c r="A10" t="s">
        <v>3</v>
      </c>
      <c r="B10" t="s">
        <v>51</v>
      </c>
      <c r="C10" s="35">
        <v>5.7768636505112356</v>
      </c>
      <c r="D10" s="35">
        <v>-0.4620626861095497</v>
      </c>
      <c r="E10" s="35">
        <v>5.3148009644016856</v>
      </c>
      <c r="F10" s="35">
        <v>2.7323592347004779</v>
      </c>
    </row>
    <row r="11" spans="1:14">
      <c r="A11" t="s">
        <v>22</v>
      </c>
      <c r="B11" t="s">
        <v>101</v>
      </c>
      <c r="C11" s="35">
        <v>4.8122984111814597</v>
      </c>
      <c r="D11" s="35">
        <v>-0.14693584995818901</v>
      </c>
      <c r="E11" s="35">
        <v>4.6653625612232705</v>
      </c>
      <c r="F11" s="35">
        <v>2.7323592347004779</v>
      </c>
    </row>
    <row r="12" spans="1:14">
      <c r="A12" t="s">
        <v>13</v>
      </c>
      <c r="B12" t="s">
        <v>95</v>
      </c>
      <c r="C12" s="35">
        <v>3.0337840963409555</v>
      </c>
      <c r="D12" s="35">
        <v>1.5415632276070494</v>
      </c>
      <c r="E12" s="35">
        <v>4.5753473239480051</v>
      </c>
      <c r="F12" s="35">
        <v>2.7323592347004779</v>
      </c>
    </row>
    <row r="13" spans="1:14">
      <c r="A13" t="s">
        <v>7</v>
      </c>
      <c r="B13" t="s">
        <v>124</v>
      </c>
      <c r="C13" s="35">
        <v>2.9553660202267729</v>
      </c>
      <c r="D13" s="35">
        <v>0.72561287925199103</v>
      </c>
      <c r="E13" s="35">
        <v>3.680978899478764</v>
      </c>
      <c r="F13" s="35">
        <v>2.7323592347004779</v>
      </c>
    </row>
    <row r="14" spans="1:14">
      <c r="A14" t="s">
        <v>20</v>
      </c>
      <c r="B14" t="s">
        <v>100</v>
      </c>
      <c r="C14" s="35">
        <v>2.202025481035812</v>
      </c>
      <c r="D14" s="35">
        <v>1.1337651696859095</v>
      </c>
      <c r="E14" s="35">
        <v>3.3357906507217212</v>
      </c>
      <c r="F14" s="35">
        <v>2.7323592347004779</v>
      </c>
      <c r="K14" s="35"/>
      <c r="L14" s="35"/>
      <c r="M14" s="35"/>
      <c r="N14" s="35"/>
    </row>
    <row r="15" spans="1:14">
      <c r="A15" t="s">
        <v>15</v>
      </c>
      <c r="B15" t="s">
        <v>34</v>
      </c>
      <c r="C15" s="35">
        <v>2.2407896691852973</v>
      </c>
      <c r="D15" s="35">
        <v>0.37157382492419899</v>
      </c>
      <c r="E15" s="35">
        <v>2.6123634941094962</v>
      </c>
      <c r="F15" s="35">
        <v>2.7323592347004779</v>
      </c>
    </row>
    <row r="16" spans="1:14">
      <c r="A16" t="s">
        <v>87</v>
      </c>
      <c r="B16" t="s">
        <v>35</v>
      </c>
      <c r="C16" s="35">
        <v>1.6815897535</v>
      </c>
      <c r="D16" s="35">
        <v>0.9661392979167297</v>
      </c>
      <c r="E16" s="35">
        <v>2.6477290514167295</v>
      </c>
      <c r="F16" s="35">
        <v>2.7323592347004779</v>
      </c>
    </row>
    <row r="17" spans="1:6">
      <c r="A17" t="s">
        <v>9</v>
      </c>
      <c r="B17" t="s">
        <v>126</v>
      </c>
      <c r="C17" s="35">
        <v>0.6804963011370474</v>
      </c>
      <c r="D17" s="35">
        <v>1.389112284139262</v>
      </c>
      <c r="E17" s="35">
        <v>2.0696085852763093</v>
      </c>
      <c r="F17" s="35">
        <v>2.7323592347004779</v>
      </c>
    </row>
    <row r="18" spans="1:6">
      <c r="A18" t="s">
        <v>1</v>
      </c>
      <c r="B18" t="s">
        <v>88</v>
      </c>
      <c r="C18" s="35">
        <v>0.21734657505267035</v>
      </c>
      <c r="D18" s="35">
        <v>1.758671886848407</v>
      </c>
      <c r="E18" s="35">
        <v>1.9760184619010774</v>
      </c>
      <c r="F18" s="35">
        <v>2.7323592347004779</v>
      </c>
    </row>
    <row r="19" spans="1:6">
      <c r="A19" t="s">
        <v>18</v>
      </c>
      <c r="B19" t="s">
        <v>99</v>
      </c>
      <c r="C19" s="35">
        <v>2.4751301976628151</v>
      </c>
      <c r="D19" s="35">
        <v>-0.94252553445769283</v>
      </c>
      <c r="E19" s="35">
        <v>1.5326046632051222</v>
      </c>
      <c r="F19" s="35">
        <v>2.7323592347004779</v>
      </c>
    </row>
    <row r="20" spans="1:6">
      <c r="A20" t="s">
        <v>10</v>
      </c>
      <c r="B20" t="s">
        <v>92</v>
      </c>
      <c r="C20" s="35">
        <v>1.4046804362451093</v>
      </c>
      <c r="D20" s="35">
        <v>-7.7560751047998464E-2</v>
      </c>
      <c r="E20" s="35">
        <v>1.3271196851971108</v>
      </c>
      <c r="F20" s="35">
        <v>2.7323592347004779</v>
      </c>
    </row>
    <row r="21" spans="1:6">
      <c r="A21" t="s">
        <v>19</v>
      </c>
      <c r="B21" t="s">
        <v>36</v>
      </c>
      <c r="C21" s="35">
        <v>0.14302872201496777</v>
      </c>
      <c r="D21" s="35">
        <v>0.29084793831705652</v>
      </c>
      <c r="E21" s="35">
        <v>0.43387666033202432</v>
      </c>
      <c r="F21" s="35">
        <v>2.7323592347004779</v>
      </c>
    </row>
    <row r="22" spans="1:6">
      <c r="A22" t="s">
        <v>24</v>
      </c>
      <c r="B22" t="s">
        <v>102</v>
      </c>
      <c r="C22" s="35">
        <v>0.2492609758767928</v>
      </c>
      <c r="D22" s="35">
        <v>-1.9707309952191526E-2</v>
      </c>
      <c r="E22" s="35">
        <v>0.22955366592460127</v>
      </c>
      <c r="F22" s="35">
        <v>2.7323592347004779</v>
      </c>
    </row>
    <row r="23" spans="1:6">
      <c r="A23" t="s">
        <v>0</v>
      </c>
      <c r="B23" t="s">
        <v>0</v>
      </c>
      <c r="C23" s="35">
        <v>6.3814386335301843E-2</v>
      </c>
      <c r="D23" s="35">
        <v>-3.2575406637130516E-2</v>
      </c>
      <c r="E23" s="35">
        <v>3.1238979698171326E-2</v>
      </c>
      <c r="F23" s="35">
        <v>2.7323592347004779</v>
      </c>
    </row>
    <row r="24" spans="1:6">
      <c r="A24" t="s">
        <v>4</v>
      </c>
      <c r="B24" t="s">
        <v>90</v>
      </c>
      <c r="C24" s="35">
        <v>-1.6469163789994332</v>
      </c>
      <c r="D24" s="35">
        <v>1.5961667267762381</v>
      </c>
      <c r="E24" s="35">
        <v>-5.0749652223195163E-2</v>
      </c>
      <c r="F24" s="35">
        <v>2.7323592347004779</v>
      </c>
    </row>
    <row r="25" spans="1:6">
      <c r="A25" t="s">
        <v>8</v>
      </c>
      <c r="B25" t="s">
        <v>125</v>
      </c>
      <c r="C25" s="35">
        <v>-0.36080212521812105</v>
      </c>
      <c r="D25" s="35">
        <v>0.20339049765218034</v>
      </c>
      <c r="E25" s="35">
        <v>-0.15741162756594071</v>
      </c>
      <c r="F25" s="35">
        <v>2.7323592347004779</v>
      </c>
    </row>
    <row r="26" spans="1:6">
      <c r="A26" t="s">
        <v>12</v>
      </c>
      <c r="B26" t="s">
        <v>94</v>
      </c>
      <c r="C26" s="35">
        <v>-2.3017699817445827</v>
      </c>
      <c r="D26" s="35">
        <v>1.6463160158640342</v>
      </c>
      <c r="E26" s="35">
        <v>-0.65545396588054849</v>
      </c>
      <c r="F26" s="35">
        <v>2.7323592347004779</v>
      </c>
    </row>
    <row r="27" spans="1:6">
      <c r="A27" t="s">
        <v>23</v>
      </c>
      <c r="B27" t="s">
        <v>37</v>
      </c>
      <c r="C27" s="35">
        <v>-2.6823245889756921</v>
      </c>
      <c r="D27" s="35">
        <v>0.72313501110710132</v>
      </c>
      <c r="E27" s="35">
        <v>-1.9591895778685908</v>
      </c>
      <c r="F27" s="35">
        <v>2.7323592347004779</v>
      </c>
    </row>
    <row r="28" spans="1:6">
      <c r="A28" t="s">
        <v>11</v>
      </c>
      <c r="B28" t="s">
        <v>93</v>
      </c>
      <c r="C28" s="35">
        <v>-2.8873354895443639</v>
      </c>
      <c r="D28" s="35">
        <v>-0.2819966315412934</v>
      </c>
      <c r="E28" s="35">
        <v>-3.1693321210856573</v>
      </c>
      <c r="F28" s="35">
        <v>2.7323592347004779</v>
      </c>
    </row>
    <row r="29" spans="1:6">
      <c r="A29" t="s">
        <v>6</v>
      </c>
      <c r="B29" t="s">
        <v>123</v>
      </c>
      <c r="C29" s="35">
        <v>-6.2715134970632596</v>
      </c>
      <c r="D29" s="35">
        <v>-8.7069802616903651E-3</v>
      </c>
      <c r="E29" s="35">
        <v>-6.2802204773249501</v>
      </c>
      <c r="F29" s="35">
        <v>2.7323592347004779</v>
      </c>
    </row>
    <row r="30" spans="1:6">
      <c r="A30" t="s">
        <v>21</v>
      </c>
      <c r="B30" t="s">
        <v>50</v>
      </c>
      <c r="C30" s="35">
        <v>-8.7258850644637072</v>
      </c>
      <c r="D30" s="35">
        <v>1.0431217959341468</v>
      </c>
      <c r="E30" s="35">
        <v>-7.6827632685295608</v>
      </c>
      <c r="F30" s="35">
        <v>2.7323592347004779</v>
      </c>
    </row>
  </sheetData>
  <sortState xmlns:xlrd2="http://schemas.microsoft.com/office/spreadsheetml/2017/richdata2" ref="B4:E30">
    <sortCondition descending="1" ref="E4:E30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4A35-5C09-4B3E-9856-512C9BD50DA9}">
  <sheetPr codeName="Munka19">
    <tabColor theme="9"/>
  </sheetPr>
  <dimension ref="A1:BR19"/>
  <sheetViews>
    <sheetView showGridLines="0" zoomScale="90" zoomScaleNormal="90" workbookViewId="0">
      <pane xSplit="2" ySplit="2" topLeftCell="C3" activePane="bottomRight" state="frozen"/>
      <selection activeCell="BN9" sqref="BN9"/>
      <selection pane="topRight" activeCell="BN9" sqref="BN9"/>
      <selection pane="bottomLeft" activeCell="BN9" sqref="BN9"/>
      <selection pane="bottomRight" activeCell="H32" sqref="H32"/>
    </sheetView>
  </sheetViews>
  <sheetFormatPr defaultColWidth="9.109375" defaultRowHeight="12"/>
  <cols>
    <col min="1" max="2" width="9.109375" style="5"/>
    <col min="3" max="3" width="13.5546875" style="5" bestFit="1" customWidth="1"/>
    <col min="4" max="6" width="11.33203125" style="5" bestFit="1" customWidth="1"/>
    <col min="7" max="7" width="12.33203125" style="5" customWidth="1"/>
    <col min="8" max="41" width="11.33203125" style="5" bestFit="1" customWidth="1"/>
    <col min="42" max="16384" width="9.109375" style="5"/>
  </cols>
  <sheetData>
    <row r="1" spans="1:70">
      <c r="C1" s="1">
        <v>2008</v>
      </c>
      <c r="D1" s="1"/>
      <c r="E1" s="1"/>
      <c r="F1" s="1"/>
      <c r="G1" s="1">
        <v>2009</v>
      </c>
      <c r="H1" s="1"/>
      <c r="I1" s="1"/>
      <c r="J1" s="1"/>
      <c r="K1" s="1">
        <v>2010</v>
      </c>
      <c r="L1" s="1"/>
      <c r="M1" s="1"/>
      <c r="N1" s="1"/>
      <c r="O1" s="1">
        <v>2011</v>
      </c>
      <c r="P1" s="1"/>
      <c r="Q1" s="1"/>
      <c r="R1" s="1"/>
      <c r="S1" s="1">
        <v>2012</v>
      </c>
      <c r="T1" s="1"/>
      <c r="U1" s="1"/>
      <c r="V1" s="1"/>
      <c r="W1" s="1">
        <v>2013</v>
      </c>
      <c r="X1" s="1"/>
      <c r="Y1" s="1"/>
      <c r="Z1" s="1"/>
      <c r="AA1" s="1">
        <v>2014</v>
      </c>
      <c r="AB1" s="1"/>
      <c r="AC1" s="1"/>
      <c r="AD1" s="1"/>
      <c r="AE1" s="1">
        <v>2015</v>
      </c>
      <c r="AF1" s="1"/>
      <c r="AG1" s="1"/>
      <c r="AH1" s="1"/>
      <c r="AI1" s="1">
        <v>2016</v>
      </c>
      <c r="AJ1" s="1"/>
      <c r="AK1" s="1"/>
      <c r="AL1" s="1"/>
      <c r="AM1" s="1">
        <v>2017</v>
      </c>
      <c r="AN1" s="1"/>
      <c r="AO1" s="1"/>
      <c r="AP1" s="1"/>
      <c r="AQ1" s="1">
        <v>2018</v>
      </c>
      <c r="AR1" s="1"/>
      <c r="AS1" s="1"/>
      <c r="AT1" s="1"/>
      <c r="AU1" s="1">
        <v>2019</v>
      </c>
      <c r="AV1" s="1"/>
      <c r="AW1" s="1"/>
      <c r="AX1" s="1"/>
      <c r="AY1" s="1">
        <v>2020</v>
      </c>
      <c r="AZ1" s="1"/>
      <c r="BA1" s="1"/>
      <c r="BB1" s="1"/>
      <c r="BC1" s="1">
        <v>2021</v>
      </c>
      <c r="BD1" s="1"/>
      <c r="BE1" s="1"/>
      <c r="BF1" s="1"/>
      <c r="BG1" s="1">
        <v>2022</v>
      </c>
      <c r="BH1" s="1"/>
      <c r="BI1" s="1"/>
      <c r="BJ1" s="1"/>
      <c r="BK1" s="1">
        <v>2023</v>
      </c>
      <c r="BL1" s="1"/>
      <c r="BM1" s="1"/>
      <c r="BN1" s="1"/>
      <c r="BO1" s="1">
        <v>2024</v>
      </c>
      <c r="BP1" s="1"/>
      <c r="BQ1" s="1"/>
      <c r="BR1" s="1"/>
    </row>
    <row r="2" spans="1:70">
      <c r="C2" s="1">
        <v>2008</v>
      </c>
      <c r="D2" s="1"/>
      <c r="E2" s="1"/>
      <c r="F2" s="1"/>
      <c r="G2" s="1">
        <v>2009</v>
      </c>
      <c r="H2" s="1"/>
      <c r="I2" s="1"/>
      <c r="J2" s="1"/>
      <c r="K2" s="1">
        <v>2010</v>
      </c>
      <c r="L2" s="1"/>
      <c r="M2" s="1"/>
      <c r="N2" s="1"/>
      <c r="O2" s="1">
        <v>2011</v>
      </c>
      <c r="P2" s="1"/>
      <c r="Q2" s="1"/>
      <c r="R2" s="1"/>
      <c r="S2" s="1">
        <v>2012</v>
      </c>
      <c r="T2" s="1"/>
      <c r="U2" s="1"/>
      <c r="V2" s="1"/>
      <c r="W2" s="1">
        <v>2013</v>
      </c>
      <c r="X2" s="1"/>
      <c r="Y2" s="1"/>
      <c r="Z2" s="1"/>
      <c r="AA2" s="1">
        <v>2014</v>
      </c>
      <c r="AB2" s="1"/>
      <c r="AC2" s="1"/>
      <c r="AD2" s="1"/>
      <c r="AE2" s="1">
        <v>2015</v>
      </c>
      <c r="AF2" s="1"/>
      <c r="AG2" s="1"/>
      <c r="AH2" s="1"/>
      <c r="AI2" s="1">
        <v>2016</v>
      </c>
      <c r="AJ2" s="1"/>
      <c r="AK2" s="1"/>
      <c r="AL2" s="1"/>
      <c r="AM2" s="1">
        <v>2017</v>
      </c>
      <c r="AN2" s="1"/>
      <c r="AO2" s="1"/>
      <c r="AP2" s="1"/>
      <c r="AQ2" s="1">
        <v>2018</v>
      </c>
      <c r="AR2" s="1"/>
      <c r="AS2" s="1"/>
      <c r="AT2" s="1"/>
      <c r="AU2" s="1">
        <v>2019</v>
      </c>
      <c r="AV2" s="1"/>
      <c r="AW2" s="1"/>
      <c r="AX2" s="1"/>
      <c r="AY2" s="1">
        <v>2020</v>
      </c>
      <c r="AZ2" s="1"/>
      <c r="BA2" s="1"/>
      <c r="BB2" s="1"/>
      <c r="BC2" s="1">
        <v>2021</v>
      </c>
      <c r="BD2" s="1"/>
      <c r="BE2" s="1"/>
      <c r="BF2" s="1"/>
      <c r="BG2" s="1">
        <v>2022</v>
      </c>
      <c r="BH2" s="1"/>
      <c r="BI2" s="1"/>
      <c r="BJ2" s="1"/>
      <c r="BK2" s="1">
        <v>2023</v>
      </c>
      <c r="BL2" s="1"/>
      <c r="BM2" s="1"/>
      <c r="BN2" s="1"/>
      <c r="BO2" s="1">
        <v>2024</v>
      </c>
      <c r="BP2" s="1"/>
      <c r="BQ2" s="1"/>
      <c r="BR2" s="1"/>
    </row>
    <row r="3" spans="1:70">
      <c r="A3" s="5" t="s">
        <v>34</v>
      </c>
      <c r="B3" s="5" t="s">
        <v>15</v>
      </c>
      <c r="C3" s="12">
        <v>84.130587115513237</v>
      </c>
      <c r="D3" s="12">
        <v>80.209591367225784</v>
      </c>
      <c r="E3" s="12">
        <v>86.587232246857468</v>
      </c>
      <c r="F3" s="12">
        <v>97.154509465401048</v>
      </c>
      <c r="G3" s="12">
        <v>117.71352360385295</v>
      </c>
      <c r="H3" s="12">
        <v>105.81644446601611</v>
      </c>
      <c r="I3" s="12">
        <v>108.54640615542651</v>
      </c>
      <c r="J3" s="12">
        <v>108.6473758210107</v>
      </c>
      <c r="K3" s="12">
        <v>115.09120868118343</v>
      </c>
      <c r="L3" s="12">
        <v>114.01950504931267</v>
      </c>
      <c r="M3" s="12">
        <v>112.03616700406771</v>
      </c>
      <c r="N3" s="12">
        <v>110.02976134868538</v>
      </c>
      <c r="O3" s="12">
        <v>111.56123113586239</v>
      </c>
      <c r="P3" s="12">
        <v>111.34550656047179</v>
      </c>
      <c r="Q3" s="12">
        <v>108.04407116851576</v>
      </c>
      <c r="R3" s="12">
        <v>103.09253760831567</v>
      </c>
      <c r="S3" s="12">
        <v>102.43949214571329</v>
      </c>
      <c r="T3" s="12">
        <v>104.52120316999149</v>
      </c>
      <c r="U3" s="12">
        <v>103.42655927057936</v>
      </c>
      <c r="V3" s="12">
        <v>97.656379701536309</v>
      </c>
      <c r="W3" s="12">
        <v>94.869608806923083</v>
      </c>
      <c r="X3" s="12">
        <v>92.397785217272244</v>
      </c>
      <c r="Y3" s="12">
        <v>87.410920721681777</v>
      </c>
      <c r="Z3" s="12">
        <v>87.640745547789365</v>
      </c>
      <c r="AA3" s="12">
        <v>87.958766348491238</v>
      </c>
      <c r="AB3" s="12">
        <v>87.571505868086774</v>
      </c>
      <c r="AC3" s="12">
        <v>85.440116889230708</v>
      </c>
      <c r="AD3" s="12">
        <v>82.627134184584733</v>
      </c>
      <c r="AE3" s="12">
        <v>87.635556470246556</v>
      </c>
      <c r="AF3" s="12">
        <v>81.725186921680859</v>
      </c>
      <c r="AG3" s="12">
        <v>76.802087403042421</v>
      </c>
      <c r="AH3" s="12">
        <v>73.165648837505998</v>
      </c>
      <c r="AI3" s="12">
        <v>71.731302003893902</v>
      </c>
      <c r="AJ3" s="12">
        <v>70.18584337371162</v>
      </c>
      <c r="AK3" s="12">
        <v>68.187846053370365</v>
      </c>
      <c r="AL3" s="12">
        <v>67.465052835785542</v>
      </c>
      <c r="AM3" s="12">
        <v>67.665178120352067</v>
      </c>
      <c r="AN3" s="12">
        <v>65.320653303677929</v>
      </c>
      <c r="AO3" s="12">
        <v>62.314123775745642</v>
      </c>
      <c r="AP3" s="12">
        <v>59.396775179642106</v>
      </c>
      <c r="AQ3" s="12">
        <v>57.464364119414476</v>
      </c>
      <c r="AR3" s="12">
        <v>55.884213480051045</v>
      </c>
      <c r="AS3" s="12">
        <v>55.643372858267703</v>
      </c>
      <c r="AT3" s="12">
        <v>55.383018858072639</v>
      </c>
      <c r="AU3" s="12">
        <v>56.223714547001755</v>
      </c>
      <c r="AV3" s="12">
        <v>54.676149583261861</v>
      </c>
      <c r="AW3" s="12">
        <v>55.311398846626361</v>
      </c>
      <c r="AX3" s="12">
        <v>52.506761738240705</v>
      </c>
      <c r="AY3" s="12">
        <v>50.576481708154311</v>
      </c>
      <c r="AZ3" s="12">
        <v>55.466938056838124</v>
      </c>
      <c r="BA3" s="12">
        <v>57.612223550187871</v>
      </c>
      <c r="BB3" s="12">
        <v>59.390784023704846</v>
      </c>
      <c r="BC3" s="12">
        <v>60.198737168352999</v>
      </c>
      <c r="BD3" s="12">
        <v>58.73271572834178</v>
      </c>
      <c r="BE3" s="12">
        <v>62.665603809681244</v>
      </c>
      <c r="BF3" s="12">
        <v>61.628272462187198</v>
      </c>
      <c r="BG3" s="12">
        <v>62.091288058983807</v>
      </c>
      <c r="BH3" s="12">
        <v>60.08306198724209</v>
      </c>
      <c r="BI3" s="12">
        <v>62.008202918514534</v>
      </c>
      <c r="BJ3" s="12">
        <v>64.81306622791962</v>
      </c>
      <c r="BK3" s="12">
        <v>70.173059893760694</v>
      </c>
      <c r="BL3" s="12">
        <v>69.477761836010387</v>
      </c>
      <c r="BM3" s="12">
        <v>64.308518938292934</v>
      </c>
      <c r="BN3" s="12">
        <v>63.678403375849278</v>
      </c>
      <c r="BO3" s="12">
        <v>63.321946829070129</v>
      </c>
      <c r="BP3" s="12">
        <v>63.528034034858173</v>
      </c>
      <c r="BQ3" s="12">
        <v>61.988084482225233</v>
      </c>
      <c r="BR3" s="40">
        <v>62.496509165097578</v>
      </c>
    </row>
    <row r="4" spans="1:70">
      <c r="A4" s="5" t="s">
        <v>36</v>
      </c>
      <c r="B4" s="5" t="s">
        <v>19</v>
      </c>
      <c r="C4" s="12">
        <v>41.53589890030657</v>
      </c>
      <c r="D4" s="12">
        <v>42.365052978505041</v>
      </c>
      <c r="E4" s="12">
        <v>40.995077795853668</v>
      </c>
      <c r="F4" s="12">
        <v>38.133055297476226</v>
      </c>
      <c r="G4" s="12">
        <v>38.624436669410464</v>
      </c>
      <c r="H4" s="12">
        <v>42.036843125618084</v>
      </c>
      <c r="I4" s="12">
        <v>47.016694810615903</v>
      </c>
      <c r="J4" s="12">
        <v>49.360141202424138</v>
      </c>
      <c r="K4" s="12">
        <v>50.161966726259102</v>
      </c>
      <c r="L4" s="12">
        <v>48.879646795094203</v>
      </c>
      <c r="M4" s="12">
        <v>51.281759672555424</v>
      </c>
      <c r="N4" s="12">
        <v>50.959907184039551</v>
      </c>
      <c r="O4" s="12">
        <v>52.904696393992346</v>
      </c>
      <c r="P4" s="12">
        <v>52.481302313739221</v>
      </c>
      <c r="Q4" s="12">
        <v>50.302070410324554</v>
      </c>
      <c r="R4" s="12">
        <v>50.297038844555829</v>
      </c>
      <c r="S4" s="12">
        <v>54.290838442861563</v>
      </c>
      <c r="T4" s="12">
        <v>54.826391948652244</v>
      </c>
      <c r="U4" s="12">
        <v>56.287774644740139</v>
      </c>
      <c r="V4" s="12">
        <v>55.98530676673861</v>
      </c>
      <c r="W4" s="12">
        <v>55.696028981897868</v>
      </c>
      <c r="X4" s="12">
        <v>53.817065436430397</v>
      </c>
      <c r="Y4" s="12">
        <v>54.81073092544603</v>
      </c>
      <c r="Z4" s="12">
        <v>54.738811429736998</v>
      </c>
      <c r="AA4" s="12">
        <v>53.871521770267307</v>
      </c>
      <c r="AB4" s="12">
        <v>54.78633139754794</v>
      </c>
      <c r="AC4" s="12">
        <v>54.943887726209525</v>
      </c>
      <c r="AD4" s="12">
        <v>54.357962894761634</v>
      </c>
      <c r="AE4" s="12">
        <v>57.045802360774601</v>
      </c>
      <c r="AF4" s="12">
        <v>55.841929515869836</v>
      </c>
      <c r="AG4" s="12">
        <v>54.740121344504466</v>
      </c>
      <c r="AH4" s="12">
        <v>52.875727831076112</v>
      </c>
      <c r="AI4" s="12">
        <v>52.617133940673078</v>
      </c>
      <c r="AJ4" s="12">
        <v>54.602159565288368</v>
      </c>
      <c r="AK4" s="12">
        <v>55.867237767399793</v>
      </c>
      <c r="AL4" s="12">
        <v>56.597464532074071</v>
      </c>
      <c r="AM4" s="12">
        <v>55.704997387381461</v>
      </c>
      <c r="AN4" s="12">
        <v>53.822075163091498</v>
      </c>
      <c r="AO4" s="12">
        <v>51.3001717321416</v>
      </c>
      <c r="AP4" s="12">
        <v>50.503210460794925</v>
      </c>
      <c r="AQ4" s="12">
        <v>49.401097197922098</v>
      </c>
      <c r="AR4" s="12">
        <v>46.861289185408076</v>
      </c>
      <c r="AS4" s="12">
        <v>46.634568802361564</v>
      </c>
      <c r="AT4" s="12">
        <v>46.042559087621967</v>
      </c>
      <c r="AU4" s="12">
        <v>44.514116862341758</v>
      </c>
      <c r="AV4" s="12">
        <v>44.164086469621992</v>
      </c>
      <c r="AW4" s="12">
        <v>43.406973876869266</v>
      </c>
      <c r="AX4" s="12">
        <v>42.663506269386097</v>
      </c>
      <c r="AY4" s="12">
        <v>39.919243554273869</v>
      </c>
      <c r="AZ4" s="12">
        <v>40.282296716199546</v>
      </c>
      <c r="BA4" s="12">
        <v>40.068618126818336</v>
      </c>
      <c r="BB4" s="12">
        <v>41.959159738399052</v>
      </c>
      <c r="BC4" s="12">
        <v>41.400834465032645</v>
      </c>
      <c r="BD4" s="12">
        <v>39.642279237825221</v>
      </c>
      <c r="BE4" s="12">
        <v>39.690030912241866</v>
      </c>
      <c r="BF4" s="12">
        <v>38.814886452729489</v>
      </c>
      <c r="BG4" s="12">
        <v>37.667976286660441</v>
      </c>
      <c r="BH4" s="12">
        <v>37.631764463358913</v>
      </c>
      <c r="BI4" s="12">
        <v>37.063990076352496</v>
      </c>
      <c r="BJ4" s="12">
        <v>36.542618397374127</v>
      </c>
      <c r="BK4" s="12">
        <v>35.790813437938866</v>
      </c>
      <c r="BL4" s="12">
        <v>36.827712045502857</v>
      </c>
      <c r="BM4" s="12">
        <v>35.429549479110591</v>
      </c>
      <c r="BN4" s="12">
        <v>36.276552763331615</v>
      </c>
      <c r="BO4" s="12">
        <v>36.268989460443365</v>
      </c>
      <c r="BP4" s="12">
        <v>36.40772578015612</v>
      </c>
      <c r="BQ4" s="12">
        <v>36.236006860331791</v>
      </c>
    </row>
    <row r="5" spans="1:70" s="25" customFormat="1">
      <c r="A5" s="25" t="s">
        <v>64</v>
      </c>
      <c r="B5" s="25" t="s">
        <v>66</v>
      </c>
      <c r="C5" s="26">
        <v>44.57710509486251</v>
      </c>
      <c r="D5" s="26">
        <v>45.665497839027971</v>
      </c>
      <c r="E5" s="26">
        <v>43.880457179852719</v>
      </c>
      <c r="F5" s="26">
        <v>42.645369922630557</v>
      </c>
      <c r="G5" s="26">
        <v>52.689558556590768</v>
      </c>
      <c r="H5" s="26">
        <v>59.038604305864887</v>
      </c>
      <c r="I5" s="26">
        <v>62.776141270582123</v>
      </c>
      <c r="J5" s="26">
        <v>61.494617142714411</v>
      </c>
      <c r="K5" s="26">
        <v>58.676313604554622</v>
      </c>
      <c r="L5" s="26">
        <v>60.001271001791508</v>
      </c>
      <c r="M5" s="26">
        <v>60.452487615956976</v>
      </c>
      <c r="N5" s="26">
        <v>60.773760416257439</v>
      </c>
      <c r="O5" s="26">
        <v>61.696698538697461</v>
      </c>
      <c r="P5" s="26">
        <v>62.927264041298557</v>
      </c>
      <c r="Q5" s="26">
        <v>62.411018894578838</v>
      </c>
      <c r="R5" s="26">
        <v>59.812842735405482</v>
      </c>
      <c r="S5" s="26">
        <v>60.464495203251253</v>
      </c>
      <c r="T5" s="26">
        <v>59.342728550022585</v>
      </c>
      <c r="U5" s="26">
        <v>55.629932788102067</v>
      </c>
      <c r="V5" s="26">
        <v>57.429181784273162</v>
      </c>
      <c r="W5" s="26">
        <v>62.481017451098388</v>
      </c>
      <c r="X5" s="26">
        <v>66.520032776987108</v>
      </c>
      <c r="Y5" s="26">
        <v>66.770915092412395</v>
      </c>
      <c r="Z5" s="26">
        <v>64.688040491568501</v>
      </c>
      <c r="AA5" s="26">
        <v>72.481387063742631</v>
      </c>
      <c r="AB5" s="26">
        <v>70.22317143660149</v>
      </c>
      <c r="AC5" s="26">
        <v>73.760846215407938</v>
      </c>
      <c r="AD5" s="26">
        <v>72.488548541514547</v>
      </c>
      <c r="AE5" s="26">
        <v>72.298137288764877</v>
      </c>
      <c r="AF5" s="26">
        <v>68.873244298083563</v>
      </c>
      <c r="AG5" s="26">
        <v>68.342526300639705</v>
      </c>
      <c r="AH5" s="26">
        <v>66.646138227313273</v>
      </c>
      <c r="AI5" s="26">
        <v>65.169834257016106</v>
      </c>
      <c r="AJ5" s="26">
        <v>67.757809209732358</v>
      </c>
      <c r="AK5" s="26">
        <v>70.03056562387809</v>
      </c>
      <c r="AL5" s="26">
        <v>70.586916437458257</v>
      </c>
      <c r="AM5" s="26">
        <v>73.115717034709164</v>
      </c>
      <c r="AN5" s="26">
        <v>72.466803734082788</v>
      </c>
      <c r="AO5" s="26">
        <v>73.55904752264189</v>
      </c>
      <c r="AP5" s="26">
        <v>86.809972646079842</v>
      </c>
      <c r="AQ5" s="26">
        <v>86.837282868470368</v>
      </c>
      <c r="AR5" s="26">
        <v>88.262344377836968</v>
      </c>
      <c r="AS5" s="26">
        <v>88.997985307899953</v>
      </c>
      <c r="AT5" s="26">
        <v>92.293283471317892</v>
      </c>
      <c r="AU5" s="26">
        <v>89.673005246850906</v>
      </c>
      <c r="AV5" s="26">
        <v>92.079980403096201</v>
      </c>
      <c r="AW5" s="26">
        <v>93.020329552749843</v>
      </c>
      <c r="AX5" s="26">
        <v>91.688410587270951</v>
      </c>
      <c r="AY5" s="26">
        <v>91.559175521408875</v>
      </c>
      <c r="AZ5" s="26">
        <v>100.58978260613141</v>
      </c>
      <c r="BA5" s="26">
        <v>99.377116194125549</v>
      </c>
      <c r="BB5" s="26">
        <v>99.770145652169319</v>
      </c>
      <c r="BC5" s="26">
        <v>97.194745001215551</v>
      </c>
      <c r="BD5" s="26">
        <v>96.633097009458396</v>
      </c>
      <c r="BE5" s="26">
        <v>96.928881411035022</v>
      </c>
      <c r="BF5" s="26">
        <v>115.11760996234794</v>
      </c>
      <c r="BG5" s="26">
        <v>121.28189928140768</v>
      </c>
      <c r="BH5" s="26">
        <v>110.60734523353794</v>
      </c>
      <c r="BI5" s="26">
        <v>92.891046176386965</v>
      </c>
      <c r="BJ5" s="26">
        <v>87.795648232423702</v>
      </c>
      <c r="BK5" s="26">
        <v>86.249461341818559</v>
      </c>
      <c r="BL5" s="26">
        <v>84.765940882601427</v>
      </c>
      <c r="BM5" s="26">
        <v>84.719140976607079</v>
      </c>
      <c r="BN5" s="26">
        <v>82.33021935601441</v>
      </c>
      <c r="BO5" s="26">
        <v>86.088795432146554</v>
      </c>
      <c r="BP5" s="26">
        <v>84.250883561552371</v>
      </c>
      <c r="BQ5" s="26">
        <v>87.007939004525454</v>
      </c>
    </row>
    <row r="6" spans="1:70">
      <c r="A6" s="5" t="s">
        <v>35</v>
      </c>
      <c r="B6" s="5" t="s">
        <v>87</v>
      </c>
      <c r="C6" s="12">
        <v>33.052972205414136</v>
      </c>
      <c r="D6" s="12">
        <v>35.904644369690786</v>
      </c>
      <c r="E6" s="12">
        <v>34.413856412095711</v>
      </c>
      <c r="F6" s="12">
        <v>31.834206347442333</v>
      </c>
      <c r="G6" s="12">
        <v>30.637117512059387</v>
      </c>
      <c r="H6" s="12">
        <v>33.114118974373532</v>
      </c>
      <c r="I6" s="12">
        <v>35.022071099592225</v>
      </c>
      <c r="J6" s="12">
        <v>36.3575094301234</v>
      </c>
      <c r="K6" s="12">
        <v>35.898118120550144</v>
      </c>
      <c r="L6" s="12">
        <v>37.892482732703549</v>
      </c>
      <c r="M6" s="12">
        <v>39.257435688114064</v>
      </c>
      <c r="N6" s="12">
        <v>39.362900568028742</v>
      </c>
      <c r="O6" s="12">
        <v>38.527581197442586</v>
      </c>
      <c r="P6" s="12">
        <v>38.682683925329428</v>
      </c>
      <c r="Q6" s="12">
        <v>40.198233920346404</v>
      </c>
      <c r="R6" s="12">
        <v>38.772302795543943</v>
      </c>
      <c r="S6" s="12">
        <v>41.998926305044932</v>
      </c>
      <c r="T6" s="12">
        <v>41.679999368530865</v>
      </c>
      <c r="U6" s="12">
        <v>41.484009566680271</v>
      </c>
      <c r="V6" s="12">
        <v>42.359447770108581</v>
      </c>
      <c r="W6" s="12">
        <v>42.564494732351314</v>
      </c>
      <c r="X6" s="12">
        <v>43.509076806406746</v>
      </c>
      <c r="Y6" s="12">
        <v>42.851862674931468</v>
      </c>
      <c r="Z6" s="12">
        <v>45.909332322645483</v>
      </c>
      <c r="AA6" s="12">
        <v>44.960490051320903</v>
      </c>
      <c r="AB6" s="12">
        <v>47.685846932502621</v>
      </c>
      <c r="AC6" s="12">
        <v>47.573336220495236</v>
      </c>
      <c r="AD6" s="12">
        <v>48.449449057819052</v>
      </c>
      <c r="AE6" s="12">
        <v>48.590035014926627</v>
      </c>
      <c r="AF6" s="12">
        <v>48.73735109380366</v>
      </c>
      <c r="AG6" s="12">
        <v>52.493113812749534</v>
      </c>
      <c r="AH6" s="12">
        <v>51.074746548587683</v>
      </c>
      <c r="AI6" s="12">
        <v>50.948365120571424</v>
      </c>
      <c r="AJ6" s="12">
        <v>51.12205711608464</v>
      </c>
      <c r="AK6" s="12">
        <v>52.215701528886484</v>
      </c>
      <c r="AL6" s="12">
        <v>54.498651082901596</v>
      </c>
      <c r="AM6" s="12">
        <v>70.693437195930386</v>
      </c>
      <c r="AN6" s="12">
        <v>72.447927552504495</v>
      </c>
      <c r="AO6" s="12">
        <v>71.663906732610968</v>
      </c>
      <c r="AP6" s="12">
        <v>69.363162323668803</v>
      </c>
      <c r="AQ6" s="12">
        <v>66.534873785814554</v>
      </c>
      <c r="AR6" s="12">
        <v>63.668071480228939</v>
      </c>
      <c r="AS6" s="12">
        <v>63.475975584430856</v>
      </c>
      <c r="AT6" s="12">
        <v>63.014535473404251</v>
      </c>
      <c r="AU6" s="12">
        <v>61.53093818461366</v>
      </c>
      <c r="AV6" s="12">
        <v>60.41983463867404</v>
      </c>
      <c r="AW6" s="12">
        <v>59.281318819214135</v>
      </c>
      <c r="AX6" s="12">
        <v>58.131652440068912</v>
      </c>
      <c r="AY6" s="12">
        <v>55.031096313450497</v>
      </c>
      <c r="AZ6" s="12">
        <v>56.325805922577246</v>
      </c>
      <c r="BA6" s="12">
        <v>55.42637628385485</v>
      </c>
      <c r="BB6" s="12">
        <v>56.868741886580054</v>
      </c>
      <c r="BC6" s="12">
        <v>57.422044302592333</v>
      </c>
      <c r="BD6" s="12">
        <v>54.782123870856203</v>
      </c>
      <c r="BE6" s="12">
        <v>55.325556447425924</v>
      </c>
      <c r="BF6" s="12">
        <v>57.318105199095314</v>
      </c>
      <c r="BG6" s="12">
        <v>59.6379342125825</v>
      </c>
      <c r="BH6" s="12">
        <v>56.122575357025454</v>
      </c>
      <c r="BI6" s="12">
        <v>51.410775191303351</v>
      </c>
      <c r="BJ6" s="12">
        <v>50.077882732400091</v>
      </c>
      <c r="BK6" s="12">
        <v>47.884936501758268</v>
      </c>
      <c r="BL6" s="12">
        <v>46.032947861060563</v>
      </c>
      <c r="BM6" s="12">
        <v>45.029718282115041</v>
      </c>
      <c r="BN6" s="12">
        <v>44.627596051134837</v>
      </c>
      <c r="BO6" s="12">
        <v>45.182842491472329</v>
      </c>
      <c r="BP6" s="12">
        <v>45.630394511105749</v>
      </c>
      <c r="BQ6" s="12">
        <v>47.122924221396595</v>
      </c>
    </row>
    <row r="7" spans="1:70">
      <c r="A7" s="5" t="s">
        <v>50</v>
      </c>
      <c r="B7" s="5" t="s">
        <v>21</v>
      </c>
      <c r="C7" s="12">
        <v>39.550976939636513</v>
      </c>
      <c r="D7" s="12">
        <v>41.10316823587182</v>
      </c>
      <c r="E7" s="12">
        <v>41.196908593654527</v>
      </c>
      <c r="F7" s="12">
        <v>40.675187590039805</v>
      </c>
      <c r="G7" s="12">
        <v>42.949329980904594</v>
      </c>
      <c r="H7" s="12">
        <v>46.344275063659424</v>
      </c>
      <c r="I7" s="12">
        <v>52.960107161263423</v>
      </c>
      <c r="J7" s="12">
        <v>54.840211528663538</v>
      </c>
      <c r="K7" s="12">
        <v>58.695780974372383</v>
      </c>
      <c r="L7" s="12">
        <v>58.910933473251291</v>
      </c>
      <c r="M7" s="12">
        <v>59.176237771695781</v>
      </c>
      <c r="N7" s="12">
        <v>60.90636890146758</v>
      </c>
      <c r="O7" s="12">
        <v>61.111588088112647</v>
      </c>
      <c r="P7" s="12">
        <v>62.158836336099455</v>
      </c>
      <c r="Q7" s="12">
        <v>60.715330076044239</v>
      </c>
      <c r="R7" s="12">
        <v>59.795711694858532</v>
      </c>
      <c r="S7" s="12">
        <v>60.662275032423672</v>
      </c>
      <c r="T7" s="12">
        <v>60.38242224844511</v>
      </c>
      <c r="U7" s="12">
        <v>60.334167424107996</v>
      </c>
      <c r="V7" s="12">
        <v>58.83307300416503</v>
      </c>
      <c r="W7" s="12">
        <v>60.100406097430302</v>
      </c>
      <c r="X7" s="12">
        <v>59.289275017731867</v>
      </c>
      <c r="Y7" s="12">
        <v>58.549073938109295</v>
      </c>
      <c r="Z7" s="12">
        <v>56.35673863450171</v>
      </c>
      <c r="AA7" s="12">
        <v>54.759474226603665</v>
      </c>
      <c r="AB7" s="12">
        <v>53.74710790925139</v>
      </c>
      <c r="AC7" s="12">
        <v>51.036356680209934</v>
      </c>
      <c r="AD7" s="12">
        <v>50.38335536830256</v>
      </c>
      <c r="AE7" s="12">
        <v>49.110371810516142</v>
      </c>
      <c r="AF7" s="12">
        <v>47.288993687087647</v>
      </c>
      <c r="AG7" s="12">
        <v>45.322878645068329</v>
      </c>
      <c r="AH7" s="12">
        <v>45.47428219926546</v>
      </c>
      <c r="AI7" s="12">
        <v>46.145607089223439</v>
      </c>
      <c r="AJ7" s="12">
        <v>45.019659239842738</v>
      </c>
      <c r="AK7" s="12">
        <v>45.340203803517788</v>
      </c>
      <c r="AL7" s="12">
        <v>43.189207907196121</v>
      </c>
      <c r="AM7" s="12">
        <v>43.041178011708453</v>
      </c>
      <c r="AN7" s="12">
        <v>43.963980227171575</v>
      </c>
      <c r="AO7" s="12">
        <v>41.337979441249239</v>
      </c>
      <c r="AP7" s="12">
        <v>39.633848272809416</v>
      </c>
      <c r="AQ7" s="12">
        <v>39.995751114671812</v>
      </c>
      <c r="AR7" s="12">
        <v>37.966035244851959</v>
      </c>
      <c r="AS7" s="12">
        <v>37.103219876003159</v>
      </c>
      <c r="AT7" s="12">
        <v>35.784756146945689</v>
      </c>
      <c r="AU7" s="12">
        <v>35.259719774653149</v>
      </c>
      <c r="AV7" s="12">
        <v>36.399774816268639</v>
      </c>
      <c r="AW7" s="12">
        <v>36.380747991406501</v>
      </c>
      <c r="AX7" s="12">
        <v>34.467932656576131</v>
      </c>
      <c r="AY7" s="12">
        <v>34.884634106338112</v>
      </c>
      <c r="AZ7" s="12">
        <v>37.579010620269656</v>
      </c>
      <c r="BA7" s="12">
        <v>39.795082599163898</v>
      </c>
      <c r="BB7" s="12">
        <v>43.18560835830624</v>
      </c>
      <c r="BC7" s="12">
        <v>41.954347100263007</v>
      </c>
      <c r="BD7" s="12">
        <v>41.973291104462376</v>
      </c>
      <c r="BE7" s="12">
        <v>42.682706272435809</v>
      </c>
      <c r="BF7" s="12">
        <v>41.90058085787858</v>
      </c>
      <c r="BG7" s="12">
        <v>41.758308302487578</v>
      </c>
      <c r="BH7" s="12">
        <v>39.751114390189059</v>
      </c>
      <c r="BI7" s="12">
        <v>38.697788198428405</v>
      </c>
      <c r="BJ7" s="12">
        <v>39.009924665635907</v>
      </c>
      <c r="BK7" s="12">
        <v>40.328783509236956</v>
      </c>
      <c r="BL7" s="12">
        <v>41.24820398005987</v>
      </c>
      <c r="BM7" s="12">
        <v>41.877749322811063</v>
      </c>
      <c r="BN7" s="12">
        <v>41.920705563294518</v>
      </c>
      <c r="BO7" s="12">
        <v>38.951292818750879</v>
      </c>
      <c r="BP7" s="12">
        <v>38.852264799732502</v>
      </c>
      <c r="BQ7" s="12">
        <v>39.763401028112483</v>
      </c>
    </row>
    <row r="9" spans="1:70"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70"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BB10" s="12"/>
      <c r="BE10" s="12"/>
    </row>
    <row r="11" spans="1:70"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BB11" s="12"/>
      <c r="BE11" s="12"/>
    </row>
    <row r="12" spans="1:70"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BB12" s="12"/>
      <c r="BE12" s="12"/>
    </row>
    <row r="13" spans="1:70"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BB13" s="12"/>
      <c r="BE13" s="12"/>
    </row>
    <row r="14" spans="1:70">
      <c r="BB14" s="12"/>
      <c r="BE14" s="12"/>
    </row>
    <row r="16" spans="1:70"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3:41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spans="3:41"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3:41"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</sheetData>
  <phoneticPr fontId="71" type="noConversion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">
    <tabColor theme="9"/>
  </sheetPr>
  <dimension ref="A1:BC12"/>
  <sheetViews>
    <sheetView showGridLines="0" zoomScaleNormal="100" workbookViewId="0">
      <pane xSplit="2" ySplit="4" topLeftCell="C5" activePane="bottomRight" state="frozen"/>
      <selection activeCell="Q5" sqref="Q5"/>
      <selection pane="topRight" activeCell="Q5" sqref="Q5"/>
      <selection pane="bottomLeft" activeCell="Q5" sqref="Q5"/>
      <selection pane="bottomRight" activeCell="K12" sqref="K12"/>
    </sheetView>
  </sheetViews>
  <sheetFormatPr defaultColWidth="9.109375" defaultRowHeight="12"/>
  <cols>
    <col min="1" max="1" width="9.109375" style="1"/>
    <col min="2" max="2" width="17.33203125" style="1" bestFit="1" customWidth="1"/>
    <col min="3" max="3" width="9.109375" style="1"/>
    <col min="4" max="8" width="11" style="1" customWidth="1"/>
    <col min="9" max="13" width="9.109375" style="1" customWidth="1"/>
    <col min="14" max="16" width="9" style="1" customWidth="1"/>
    <col min="17" max="17" width="12" style="1" customWidth="1"/>
    <col min="18" max="18" width="11.109375" style="1" bestFit="1" customWidth="1"/>
    <col min="19" max="24" width="9.109375" style="1" customWidth="1"/>
    <col min="25" max="33" width="9.109375" style="1"/>
    <col min="34" max="35" width="9.109375" style="1" customWidth="1"/>
    <col min="36" max="37" width="9.109375" style="1"/>
    <col min="38" max="46" width="9.109375" style="1" customWidth="1"/>
    <col min="47" max="16384" width="9.109375" style="1"/>
  </cols>
  <sheetData>
    <row r="1" spans="1:55">
      <c r="C1" s="1" t="s">
        <v>117</v>
      </c>
      <c r="N1" s="1" t="s">
        <v>87</v>
      </c>
      <c r="Y1" s="1" t="s">
        <v>19</v>
      </c>
      <c r="AJ1" s="1" t="s">
        <v>23</v>
      </c>
      <c r="AU1" s="1" t="s">
        <v>21</v>
      </c>
    </row>
    <row r="2" spans="1:55">
      <c r="C2" s="1">
        <v>2016</v>
      </c>
      <c r="D2" s="1">
        <v>2017</v>
      </c>
      <c r="E2" s="1">
        <v>2018</v>
      </c>
      <c r="F2" s="1">
        <v>2019</v>
      </c>
      <c r="G2" s="1">
        <v>2020</v>
      </c>
      <c r="H2" s="1">
        <v>2021</v>
      </c>
      <c r="I2" s="1">
        <v>2022</v>
      </c>
      <c r="J2" s="1">
        <v>2023</v>
      </c>
      <c r="K2" s="1">
        <v>2024</v>
      </c>
      <c r="N2" s="1">
        <v>2016</v>
      </c>
      <c r="O2" s="1">
        <v>2017</v>
      </c>
      <c r="P2" s="1">
        <v>2018</v>
      </c>
      <c r="Q2" s="1">
        <v>2019</v>
      </c>
      <c r="R2" s="1">
        <v>2020</v>
      </c>
      <c r="S2" s="1">
        <v>2021</v>
      </c>
      <c r="T2" s="1">
        <v>2022</v>
      </c>
      <c r="U2" s="1">
        <v>2023</v>
      </c>
      <c r="V2" s="1">
        <v>2024</v>
      </c>
      <c r="Y2" s="1">
        <v>2016</v>
      </c>
      <c r="Z2" s="1">
        <v>2017</v>
      </c>
      <c r="AA2" s="1">
        <v>2018</v>
      </c>
      <c r="AB2" s="1">
        <v>2019</v>
      </c>
      <c r="AC2" s="1">
        <v>2020</v>
      </c>
      <c r="AD2" s="1">
        <v>2021</v>
      </c>
      <c r="AE2" s="1">
        <v>2022</v>
      </c>
      <c r="AF2" s="1">
        <v>2023</v>
      </c>
      <c r="AG2" s="1">
        <f>+AG4</f>
        <v>2024</v>
      </c>
      <c r="AJ2" s="1">
        <v>2016</v>
      </c>
      <c r="AK2" s="1">
        <v>2017</v>
      </c>
      <c r="AL2" s="1">
        <v>2018</v>
      </c>
      <c r="AM2" s="1">
        <v>2019</v>
      </c>
      <c r="AN2" s="1">
        <v>2020</v>
      </c>
      <c r="AO2" s="1">
        <v>2021</v>
      </c>
      <c r="AP2" s="1">
        <v>2022</v>
      </c>
      <c r="AQ2" s="1">
        <v>2023</v>
      </c>
      <c r="AR2" s="1">
        <f>+AR4</f>
        <v>2024</v>
      </c>
      <c r="AU2" s="1">
        <v>2016</v>
      </c>
      <c r="AV2" s="1">
        <v>2017</v>
      </c>
      <c r="AW2" s="1">
        <v>2018</v>
      </c>
      <c r="AX2" s="1">
        <v>2019</v>
      </c>
      <c r="AY2" s="1">
        <v>2020</v>
      </c>
      <c r="AZ2" s="1">
        <v>2021</v>
      </c>
      <c r="BA2" s="1">
        <v>2022</v>
      </c>
      <c r="BB2" s="1">
        <v>2023</v>
      </c>
      <c r="BC2" s="1">
        <f>+BC4</f>
        <v>2024</v>
      </c>
    </row>
    <row r="3" spans="1:55">
      <c r="C3" s="1" t="s">
        <v>118</v>
      </c>
      <c r="N3" s="1" t="s">
        <v>35</v>
      </c>
      <c r="Y3" s="1" t="s">
        <v>36</v>
      </c>
      <c r="AJ3" s="1" t="s">
        <v>37</v>
      </c>
      <c r="AU3" s="1" t="s">
        <v>50</v>
      </c>
    </row>
    <row r="4" spans="1:55">
      <c r="C4" s="1">
        <v>2016</v>
      </c>
      <c r="D4" s="1">
        <v>2017</v>
      </c>
      <c r="E4" s="1">
        <v>2018</v>
      </c>
      <c r="F4" s="1">
        <v>2019</v>
      </c>
      <c r="G4" s="1">
        <v>2020</v>
      </c>
      <c r="H4" s="1">
        <v>2021</v>
      </c>
      <c r="I4" s="1">
        <v>2022</v>
      </c>
      <c r="J4" s="1">
        <v>2023</v>
      </c>
      <c r="K4" s="1">
        <v>2024</v>
      </c>
      <c r="N4" s="1">
        <v>2016</v>
      </c>
      <c r="O4" s="1">
        <v>2017</v>
      </c>
      <c r="P4" s="1">
        <v>2018</v>
      </c>
      <c r="Q4" s="1">
        <v>2019</v>
      </c>
      <c r="R4" s="1">
        <v>2020</v>
      </c>
      <c r="S4" s="1">
        <v>2021</v>
      </c>
      <c r="T4" s="1">
        <v>2022</v>
      </c>
      <c r="U4" s="1">
        <v>2023</v>
      </c>
      <c r="V4" s="1">
        <v>2024</v>
      </c>
      <c r="Y4" s="1">
        <v>2016</v>
      </c>
      <c r="Z4" s="1">
        <v>2017</v>
      </c>
      <c r="AA4" s="1">
        <v>2018</v>
      </c>
      <c r="AB4" s="1">
        <v>2019</v>
      </c>
      <c r="AC4" s="1">
        <v>2020</v>
      </c>
      <c r="AD4" s="1">
        <v>2021</v>
      </c>
      <c r="AE4" s="1">
        <v>2022</v>
      </c>
      <c r="AF4" s="1">
        <v>2023</v>
      </c>
      <c r="AG4" s="1">
        <v>2024</v>
      </c>
      <c r="AJ4" s="1">
        <v>2016</v>
      </c>
      <c r="AK4" s="1">
        <v>2017</v>
      </c>
      <c r="AL4" s="1">
        <v>2018</v>
      </c>
      <c r="AM4" s="1">
        <v>2019</v>
      </c>
      <c r="AN4" s="1">
        <v>2020</v>
      </c>
      <c r="AO4" s="1">
        <v>2021</v>
      </c>
      <c r="AP4" s="1">
        <v>2022</v>
      </c>
      <c r="AQ4" s="1">
        <v>2023</v>
      </c>
      <c r="AR4" s="1">
        <v>2024</v>
      </c>
      <c r="AU4" s="1">
        <v>2016</v>
      </c>
      <c r="AV4" s="1">
        <v>2017</v>
      </c>
      <c r="AW4" s="1">
        <v>2018</v>
      </c>
      <c r="AX4" s="1">
        <v>2019</v>
      </c>
      <c r="AY4" s="1">
        <v>2020</v>
      </c>
      <c r="AZ4" s="1">
        <v>2021</v>
      </c>
      <c r="BA4" s="1">
        <v>2022</v>
      </c>
      <c r="BB4" s="1">
        <v>2023</v>
      </c>
      <c r="BC4" s="1">
        <v>2024</v>
      </c>
    </row>
    <row r="5" spans="1:55">
      <c r="A5" s="1" t="s">
        <v>74</v>
      </c>
      <c r="B5" s="1" t="s">
        <v>67</v>
      </c>
      <c r="C5" s="3">
        <v>22.045311117360971</v>
      </c>
      <c r="D5" s="3">
        <v>23.274724790910277</v>
      </c>
      <c r="E5" s="3">
        <v>27.020379685979297</v>
      </c>
      <c r="F5" s="3">
        <v>28.649172516462741</v>
      </c>
      <c r="G5" s="3">
        <v>27.65956548800041</v>
      </c>
      <c r="H5" s="3">
        <v>30.948674933517811</v>
      </c>
      <c r="I5" s="3">
        <v>34.581260227742419</v>
      </c>
      <c r="J5" s="3">
        <v>25.003769314616008</v>
      </c>
      <c r="K5" s="3">
        <v>23.564218052825773</v>
      </c>
      <c r="N5" s="3">
        <v>25.075177078512944</v>
      </c>
      <c r="O5" s="3">
        <v>25.120260996052373</v>
      </c>
      <c r="P5" s="3">
        <v>25.633675338042167</v>
      </c>
      <c r="Q5" s="3">
        <v>26.171869040618922</v>
      </c>
      <c r="R5" s="3">
        <v>24.709142405838939</v>
      </c>
      <c r="S5" s="3">
        <v>28.143717683651925</v>
      </c>
      <c r="T5" s="3">
        <v>31.03366464123949</v>
      </c>
      <c r="U5" s="3">
        <v>28.025220808111996</v>
      </c>
      <c r="V5" s="34">
        <v>25.954290646305122</v>
      </c>
      <c r="W5" s="36"/>
      <c r="X5" s="36"/>
      <c r="Y5" s="34">
        <v>20.080959294439449</v>
      </c>
      <c r="Z5" s="34">
        <v>19.934280204612147</v>
      </c>
      <c r="AA5" s="34">
        <v>21.407323901387993</v>
      </c>
      <c r="AB5" s="34">
        <v>20.71321753091981</v>
      </c>
      <c r="AC5" s="34">
        <v>18.799794474663472</v>
      </c>
      <c r="AD5" s="34">
        <v>21.779475504838047</v>
      </c>
      <c r="AE5" s="34">
        <v>22.031285936328821</v>
      </c>
      <c r="AF5" s="34">
        <v>17.591303981668581</v>
      </c>
      <c r="AG5" s="34">
        <v>17.742766719948968</v>
      </c>
      <c r="AH5" s="36"/>
      <c r="AI5" s="36"/>
      <c r="AJ5" s="34">
        <v>24.539245174371942</v>
      </c>
      <c r="AK5" s="34">
        <v>23.556033163685672</v>
      </c>
      <c r="AL5" s="34">
        <v>24.201391735105087</v>
      </c>
      <c r="AM5" s="34">
        <v>24.061873661387136</v>
      </c>
      <c r="AN5" s="34">
        <v>20.226864544966848</v>
      </c>
      <c r="AO5" s="34">
        <v>22.774639833895481</v>
      </c>
      <c r="AP5" s="34">
        <v>23.186778649197102</v>
      </c>
      <c r="AQ5" s="34">
        <v>19.306550904702206</v>
      </c>
      <c r="AR5" s="34">
        <v>19.47328412250695</v>
      </c>
      <c r="AS5" s="36"/>
      <c r="AT5" s="36"/>
      <c r="AU5" s="34">
        <v>23.67179523920403</v>
      </c>
      <c r="AV5" s="34">
        <v>23.958544847435885</v>
      </c>
      <c r="AW5" s="34">
        <v>22.886197058234426</v>
      </c>
      <c r="AX5" s="34">
        <v>24.253913012518968</v>
      </c>
      <c r="AY5" s="34">
        <v>24.177749812137289</v>
      </c>
      <c r="AZ5" s="34">
        <v>26.274669524003862</v>
      </c>
      <c r="BA5" s="34">
        <v>26.970866029431274</v>
      </c>
      <c r="BB5" s="34">
        <v>25.767175464204232</v>
      </c>
      <c r="BC5" s="34">
        <v>25.37964541170658</v>
      </c>
    </row>
    <row r="6" spans="1:55">
      <c r="A6" s="1" t="s">
        <v>75</v>
      </c>
      <c r="B6" s="1" t="s">
        <v>65</v>
      </c>
      <c r="C6" s="3">
        <v>26.244846722138</v>
      </c>
      <c r="D6" s="3">
        <v>24.897361672151717</v>
      </c>
      <c r="E6" s="3">
        <v>27.047349350969153</v>
      </c>
      <c r="F6" s="3">
        <v>27.901761458718187</v>
      </c>
      <c r="G6" s="3">
        <v>26.794996019724877</v>
      </c>
      <c r="H6" s="3">
        <v>27.059524370417172</v>
      </c>
      <c r="I6" s="3">
        <v>26.040919241958647</v>
      </c>
      <c r="J6" s="3">
        <f>+J7+J5</f>
        <v>25.320943607447436</v>
      </c>
      <c r="K6" s="3">
        <f>+K7+K5</f>
        <v>25.802526680889159</v>
      </c>
      <c r="N6" s="3">
        <v>24.429550132100651</v>
      </c>
      <c r="O6" s="3">
        <v>25.552479878678248</v>
      </c>
      <c r="P6" s="3">
        <v>25.185857017639606</v>
      </c>
      <c r="Q6" s="3">
        <v>25.392548177407409</v>
      </c>
      <c r="R6" s="3">
        <v>25.199034105867078</v>
      </c>
      <c r="S6" s="3">
        <v>27.618327551414655</v>
      </c>
      <c r="T6" s="3">
        <v>26.756751201338101</v>
      </c>
      <c r="U6" s="3">
        <f>+U5+U7</f>
        <v>28.333454122644209</v>
      </c>
      <c r="V6" s="3">
        <f>+V5+V7</f>
        <v>27.706277634519619</v>
      </c>
      <c r="Y6" s="3">
        <v>19.034250893831022</v>
      </c>
      <c r="Z6" s="3">
        <v>18.732890130589492</v>
      </c>
      <c r="AA6" s="3">
        <v>19.375646270089831</v>
      </c>
      <c r="AB6" s="3">
        <v>20.416614592782846</v>
      </c>
      <c r="AC6" s="3">
        <v>21.083649639484335</v>
      </c>
      <c r="AD6" s="3">
        <v>20.382791655176923</v>
      </c>
      <c r="AE6" s="3">
        <v>19.133682802987153</v>
      </c>
      <c r="AF6" s="3">
        <f>+AF7+AF5</f>
        <v>19.388281045539127</v>
      </c>
      <c r="AG6" s="3">
        <f>+AG7+AG5</f>
        <v>17.881713301570265</v>
      </c>
      <c r="AJ6" s="3">
        <v>21.179468644903608</v>
      </c>
      <c r="AK6" s="3">
        <v>21.424098756597193</v>
      </c>
      <c r="AL6" s="3">
        <v>22.443445530252848</v>
      </c>
      <c r="AM6" s="3">
        <v>20.516671514318201</v>
      </c>
      <c r="AN6" s="3">
        <v>19.566245337709898</v>
      </c>
      <c r="AO6" s="3">
        <v>18.394486459872951</v>
      </c>
      <c r="AP6" s="3">
        <v>13.917880688826997</v>
      </c>
      <c r="AQ6" s="3">
        <f>+AQ7+AQ5</f>
        <v>17.621862870559369</v>
      </c>
      <c r="AR6" s="3">
        <f>+AR7+AR5</f>
        <v>16.897409737834629</v>
      </c>
      <c r="AU6" s="3">
        <f t="shared" ref="AU6" si="0">+AU7+AU5</f>
        <v>21.589379854680498</v>
      </c>
      <c r="AV6" s="3">
        <f t="shared" ref="AV6" si="1">+AV7+AV5</f>
        <v>20.759484695242424</v>
      </c>
      <c r="AW6" s="3">
        <f t="shared" ref="AW6:BA6" si="2">+AW7+AW5</f>
        <v>18.279412927221152</v>
      </c>
      <c r="AX6" s="3">
        <f t="shared" ref="AX6" si="3">+AX7+AX5</f>
        <v>19.403780168136038</v>
      </c>
      <c r="AY6" s="3">
        <f t="shared" si="2"/>
        <v>19.107674757589201</v>
      </c>
      <c r="AZ6" s="3">
        <f t="shared" si="2"/>
        <v>19.07731085355789</v>
      </c>
      <c r="BA6" s="3">
        <f t="shared" si="2"/>
        <v>17.448381024283393</v>
      </c>
      <c r="BB6" s="3">
        <f t="shared" ref="BB6:BC6" si="4">+BB7+BB5</f>
        <v>19.137528332220811</v>
      </c>
      <c r="BC6" s="3">
        <f t="shared" si="4"/>
        <v>16.911012653485589</v>
      </c>
    </row>
    <row r="7" spans="1:55">
      <c r="A7" s="1" t="s">
        <v>76</v>
      </c>
      <c r="B7" s="1" t="s">
        <v>48</v>
      </c>
      <c r="C7" s="3">
        <v>4.3708876588889947</v>
      </c>
      <c r="D7" s="3">
        <v>1.7817057807336814</v>
      </c>
      <c r="E7" s="3">
        <v>0.24234642141448323</v>
      </c>
      <c r="F7" s="3">
        <v>-0.64044490061693793</v>
      </c>
      <c r="G7" s="3">
        <v>-0.9443047814637513</v>
      </c>
      <c r="H7" s="3">
        <v>-4.1020907720393769</v>
      </c>
      <c r="I7" s="3">
        <v>-8.4910642766548445</v>
      </c>
      <c r="J7" s="3">
        <v>0.31717429283142751</v>
      </c>
      <c r="K7" s="3">
        <v>2.2383086280633879</v>
      </c>
      <c r="N7" s="3">
        <v>1.7581416482968695</v>
      </c>
      <c r="O7" s="3">
        <v>1.4827198728314193</v>
      </c>
      <c r="P7" s="3">
        <v>0.40261017319170933</v>
      </c>
      <c r="Q7" s="3">
        <v>0.33266831635048211</v>
      </c>
      <c r="R7" s="3">
        <v>1.8034714089889885</v>
      </c>
      <c r="S7" s="3">
        <v>-2.0820595033170024</v>
      </c>
      <c r="T7" s="3">
        <v>-4.6873176392630711</v>
      </c>
      <c r="U7" s="3">
        <v>0.30823331453221448</v>
      </c>
      <c r="V7" s="3">
        <v>1.7519869882144983</v>
      </c>
      <c r="Y7" s="3">
        <v>-1.05676458427269</v>
      </c>
      <c r="Z7" s="3">
        <v>-1.1728616405063701</v>
      </c>
      <c r="AA7" s="3">
        <v>-1.9700009587973226</v>
      </c>
      <c r="AB7" s="3">
        <v>-0.26570215620233845</v>
      </c>
      <c r="AC7" s="3">
        <v>2.3729073672783656</v>
      </c>
      <c r="AD7" s="3">
        <v>-1.336265098467464</v>
      </c>
      <c r="AE7" s="3">
        <v>-2.2502369860306395</v>
      </c>
      <c r="AF7" s="3">
        <v>1.796977063870546</v>
      </c>
      <c r="AG7" s="3">
        <v>0.13894658162129747</v>
      </c>
      <c r="AJ7" s="3">
        <v>-1.4546412403594644</v>
      </c>
      <c r="AK7" s="3">
        <v>-1.7345728127457025</v>
      </c>
      <c r="AL7" s="3">
        <v>-1.6328850035114615</v>
      </c>
      <c r="AM7" s="3">
        <v>-3.5270102329516906</v>
      </c>
      <c r="AN7" s="3">
        <v>-0.45483171226646141</v>
      </c>
      <c r="AO7" s="3">
        <v>-4.8302322775914845</v>
      </c>
      <c r="AP7" s="3">
        <v>-9.6183437703813102</v>
      </c>
      <c r="AQ7" s="3">
        <v>-1.6846880341428374</v>
      </c>
      <c r="AR7" s="3">
        <v>-2.57587438467232</v>
      </c>
      <c r="AU7" s="3">
        <v>-2.0824153845235323</v>
      </c>
      <c r="AV7" s="3">
        <v>-3.1990601521934616</v>
      </c>
      <c r="AW7" s="3">
        <v>-4.6067841310132733</v>
      </c>
      <c r="AX7" s="3">
        <v>-4.8501328443829301</v>
      </c>
      <c r="AY7" s="3">
        <v>-5.0700750545480888</v>
      </c>
      <c r="AZ7" s="3">
        <v>-7.1973586704459729</v>
      </c>
      <c r="BA7" s="3">
        <v>-9.5224850051478835</v>
      </c>
      <c r="BB7" s="3">
        <v>-6.6296471319834209</v>
      </c>
      <c r="BC7" s="3">
        <v>-8.4686327582209913</v>
      </c>
    </row>
    <row r="8" spans="1:55">
      <c r="C8" s="1">
        <v>10000</v>
      </c>
      <c r="D8" s="1">
        <v>10000</v>
      </c>
      <c r="E8" s="1">
        <v>10000</v>
      </c>
      <c r="F8" s="1">
        <v>10000</v>
      </c>
      <c r="G8" s="1">
        <v>10000</v>
      </c>
      <c r="H8" s="1">
        <v>10000</v>
      </c>
      <c r="I8" s="1">
        <v>10000</v>
      </c>
      <c r="J8" s="1">
        <v>10000</v>
      </c>
      <c r="K8" s="1">
        <f>+J8</f>
        <v>10000</v>
      </c>
      <c r="L8" s="1">
        <f>+K8</f>
        <v>10000</v>
      </c>
      <c r="M8" s="1">
        <f>+N8</f>
        <v>-10000</v>
      </c>
      <c r="N8" s="1">
        <v>-10000</v>
      </c>
      <c r="O8" s="1">
        <v>-10000</v>
      </c>
      <c r="P8" s="1">
        <v>-10000</v>
      </c>
      <c r="Q8" s="1">
        <v>-10000</v>
      </c>
      <c r="R8" s="1">
        <v>-10000</v>
      </c>
      <c r="S8" s="1">
        <v>-10000</v>
      </c>
      <c r="T8" s="1">
        <v>-10000</v>
      </c>
      <c r="U8" s="1">
        <v>-10000</v>
      </c>
      <c r="V8" s="1">
        <f>+U8</f>
        <v>-10000</v>
      </c>
      <c r="W8" s="1">
        <v>-10000</v>
      </c>
      <c r="X8" s="1">
        <f>+Y8</f>
        <v>10000</v>
      </c>
      <c r="Y8" s="1">
        <v>10000</v>
      </c>
      <c r="Z8" s="1">
        <v>10000</v>
      </c>
      <c r="AA8" s="1">
        <v>10000</v>
      </c>
      <c r="AB8" s="1">
        <v>10000</v>
      </c>
      <c r="AC8" s="1">
        <v>10000</v>
      </c>
      <c r="AD8" s="1">
        <v>10000</v>
      </c>
      <c r="AE8" s="1">
        <v>10000</v>
      </c>
      <c r="AF8" s="1">
        <v>10000</v>
      </c>
      <c r="AG8" s="1">
        <f>+AF8</f>
        <v>10000</v>
      </c>
      <c r="AH8" s="1">
        <v>10000</v>
      </c>
      <c r="AI8" s="1">
        <f>+AJ8</f>
        <v>-10000</v>
      </c>
      <c r="AJ8" s="1">
        <v>-10000</v>
      </c>
      <c r="AK8" s="1">
        <v>-10000</v>
      </c>
      <c r="AL8" s="1">
        <v>-10000</v>
      </c>
      <c r="AM8" s="1">
        <v>-10000</v>
      </c>
      <c r="AN8" s="1">
        <v>-10000</v>
      </c>
      <c r="AO8" s="1">
        <v>-10000</v>
      </c>
      <c r="AP8" s="1">
        <v>-10000</v>
      </c>
      <c r="AQ8" s="1">
        <v>-10000</v>
      </c>
      <c r="AR8" s="1">
        <f>+AQ8</f>
        <v>-10000</v>
      </c>
      <c r="AS8" s="1">
        <v>-10000</v>
      </c>
      <c r="AT8" s="1">
        <f>+AU8</f>
        <v>10000</v>
      </c>
      <c r="AU8" s="1">
        <v>10000</v>
      </c>
      <c r="AV8" s="1">
        <v>10000</v>
      </c>
      <c r="AW8" s="1">
        <v>10000</v>
      </c>
      <c r="AX8" s="1">
        <v>10000</v>
      </c>
      <c r="AY8" s="1">
        <v>10000</v>
      </c>
      <c r="AZ8" s="1">
        <v>10000</v>
      </c>
      <c r="BA8" s="1">
        <v>10000</v>
      </c>
      <c r="BB8" s="1">
        <v>10000</v>
      </c>
      <c r="BC8" s="1">
        <f>+BB8</f>
        <v>10000</v>
      </c>
    </row>
    <row r="9" spans="1:55">
      <c r="C9" s="3"/>
      <c r="D9" s="3"/>
      <c r="E9" s="3"/>
      <c r="F9" s="3"/>
      <c r="G9" s="3"/>
      <c r="H9" s="3"/>
      <c r="I9" s="3"/>
      <c r="J9" s="3"/>
      <c r="K9" s="3"/>
      <c r="N9" s="31"/>
      <c r="O9" s="31"/>
      <c r="P9" s="31"/>
      <c r="Q9" s="31"/>
      <c r="R9" s="31"/>
      <c r="Y9" s="3"/>
      <c r="Z9" s="3"/>
      <c r="AA9" s="3"/>
      <c r="AB9" s="3"/>
      <c r="AC9" s="3"/>
      <c r="AJ9" s="3"/>
      <c r="AK9" s="3"/>
      <c r="AL9" s="3"/>
      <c r="AM9" s="3"/>
    </row>
    <row r="10" spans="1:55">
      <c r="C10" s="3"/>
      <c r="D10" s="3"/>
      <c r="E10" s="3"/>
      <c r="F10" s="3"/>
      <c r="G10" s="3"/>
      <c r="H10" s="3"/>
      <c r="I10" s="3"/>
      <c r="J10" s="3"/>
      <c r="K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2"/>
      <c r="Z10" s="2"/>
      <c r="AA10" s="2"/>
      <c r="AB10" s="2"/>
      <c r="AC10" s="2"/>
      <c r="AD10" s="2"/>
      <c r="AE10" s="2"/>
      <c r="AF10" s="2"/>
      <c r="AG10" s="2"/>
      <c r="AJ10" s="3"/>
      <c r="AK10" s="3"/>
      <c r="AL10" s="3"/>
      <c r="AM10" s="3"/>
      <c r="AN10" s="3"/>
      <c r="AO10" s="3"/>
      <c r="AP10" s="3"/>
      <c r="AQ10" s="3"/>
      <c r="AR10" s="3"/>
    </row>
    <row r="11" spans="1:55">
      <c r="N11" s="3"/>
      <c r="O11" s="3"/>
      <c r="P11" s="3"/>
      <c r="Q11" s="3"/>
      <c r="R11" s="3"/>
      <c r="S11" s="3"/>
      <c r="T11" s="3"/>
      <c r="U11" s="3"/>
      <c r="V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>
      <c r="N12" s="3"/>
      <c r="O12" s="3"/>
      <c r="P12" s="3"/>
      <c r="Q12" s="3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BAC2-54F2-4FAE-80E7-0B9CEA6F6D2B}">
  <sheetPr codeName="Munka4">
    <tabColor theme="9"/>
  </sheetPr>
  <dimension ref="A1:GD58"/>
  <sheetViews>
    <sheetView showGridLines="0" zoomScale="115" zoomScaleNormal="115" workbookViewId="0">
      <pane xSplit="2" ySplit="5" topLeftCell="C6" activePane="bottomRight" state="frozen"/>
      <selection activeCell="J31" sqref="J31"/>
      <selection pane="topRight" activeCell="J31" sqref="J31"/>
      <selection pane="bottomLeft" activeCell="J31" sqref="J31"/>
      <selection pane="bottomRight" activeCell="EY10" sqref="EY10"/>
    </sheetView>
  </sheetViews>
  <sheetFormatPr defaultColWidth="9.109375" defaultRowHeight="12"/>
  <cols>
    <col min="1" max="1" width="9.109375" style="4"/>
    <col min="2" max="2" width="24.44140625" style="4" customWidth="1"/>
    <col min="3" max="9" width="7.109375" style="4" customWidth="1"/>
    <col min="10" max="13" width="7.109375" style="6" customWidth="1"/>
    <col min="14" max="166" width="7.109375" style="4" customWidth="1"/>
    <col min="167" max="16384" width="9.109375" style="4"/>
  </cols>
  <sheetData>
    <row r="1" spans="1:186">
      <c r="C1" s="4" t="s">
        <v>15</v>
      </c>
      <c r="AO1" s="4" t="s">
        <v>87</v>
      </c>
      <c r="BZ1" s="4" t="s">
        <v>19</v>
      </c>
      <c r="DK1" s="4" t="s">
        <v>23</v>
      </c>
      <c r="EV1" s="4" t="s">
        <v>21</v>
      </c>
    </row>
    <row r="2" spans="1:186">
      <c r="C2" s="4">
        <v>2016</v>
      </c>
      <c r="G2" s="4">
        <v>2017</v>
      </c>
      <c r="K2" s="7">
        <v>2018</v>
      </c>
      <c r="O2" s="4">
        <v>2019</v>
      </c>
      <c r="S2" s="4">
        <v>2020</v>
      </c>
      <c r="W2" s="4">
        <v>2021</v>
      </c>
      <c r="AE2" s="4">
        <v>2023</v>
      </c>
      <c r="AI2" s="4">
        <v>2024</v>
      </c>
      <c r="AO2" s="4">
        <v>2016</v>
      </c>
      <c r="AS2" s="4">
        <v>2017</v>
      </c>
      <c r="AW2" s="4">
        <v>2018</v>
      </c>
      <c r="BA2" s="4">
        <v>2019</v>
      </c>
      <c r="BE2" s="4">
        <v>2020</v>
      </c>
      <c r="BI2" s="4">
        <v>2021</v>
      </c>
      <c r="BM2" s="4">
        <v>2022</v>
      </c>
      <c r="BQ2" s="4">
        <v>2023</v>
      </c>
      <c r="BU2" s="4" t="s">
        <v>144</v>
      </c>
      <c r="BZ2" s="4">
        <v>2016</v>
      </c>
      <c r="CD2" s="4">
        <v>2017</v>
      </c>
      <c r="CH2" s="4">
        <v>2018</v>
      </c>
      <c r="CL2" s="4">
        <v>2019</v>
      </c>
      <c r="CP2" s="4">
        <v>2020</v>
      </c>
      <c r="CT2" s="4">
        <v>2021</v>
      </c>
      <c r="CX2" s="4">
        <v>2022</v>
      </c>
      <c r="DB2" s="4">
        <v>2023</v>
      </c>
      <c r="DF2" s="4" t="str">
        <f>+DF5</f>
        <v>2024*</v>
      </c>
      <c r="DK2" s="4">
        <v>2016</v>
      </c>
      <c r="DO2" s="4">
        <v>2017</v>
      </c>
      <c r="DS2" s="4">
        <v>2018</v>
      </c>
      <c r="DW2" s="4">
        <v>2019</v>
      </c>
      <c r="EA2" s="4">
        <v>2020</v>
      </c>
      <c r="EE2" s="4">
        <v>2021</v>
      </c>
      <c r="EI2" s="4">
        <v>2022</v>
      </c>
      <c r="EM2" s="4">
        <v>2023</v>
      </c>
      <c r="EQ2" s="4" t="str">
        <f>+EQ5</f>
        <v>2024*</v>
      </c>
      <c r="EV2" s="4">
        <v>2016</v>
      </c>
      <c r="EZ2" s="4">
        <v>2017</v>
      </c>
      <c r="FD2" s="4">
        <v>2018</v>
      </c>
      <c r="FH2" s="4">
        <v>2019</v>
      </c>
      <c r="FL2" s="4">
        <v>2020</v>
      </c>
      <c r="FP2" s="4">
        <v>2021</v>
      </c>
      <c r="FT2" s="4">
        <v>2022</v>
      </c>
      <c r="FX2" s="4">
        <v>2023</v>
      </c>
      <c r="GB2" s="4" t="s">
        <v>144</v>
      </c>
    </row>
    <row r="3" spans="1:186">
      <c r="C3" s="5" t="s">
        <v>26</v>
      </c>
      <c r="D3" s="5" t="s">
        <v>27</v>
      </c>
      <c r="E3" s="5" t="s">
        <v>28</v>
      </c>
      <c r="F3" s="5" t="s">
        <v>29</v>
      </c>
      <c r="G3" s="5" t="s">
        <v>30</v>
      </c>
      <c r="H3" s="5" t="s">
        <v>31</v>
      </c>
      <c r="I3" s="5" t="s">
        <v>32</v>
      </c>
      <c r="J3" s="5" t="s">
        <v>33</v>
      </c>
      <c r="K3" s="5" t="s">
        <v>68</v>
      </c>
      <c r="L3" s="5" t="s">
        <v>69</v>
      </c>
      <c r="M3" s="5" t="s">
        <v>70</v>
      </c>
      <c r="N3" s="5" t="s">
        <v>71</v>
      </c>
      <c r="O3" s="5" t="s">
        <v>104</v>
      </c>
      <c r="P3" s="5" t="s">
        <v>105</v>
      </c>
      <c r="Q3" s="5" t="s">
        <v>86</v>
      </c>
      <c r="R3" s="5" t="s">
        <v>106</v>
      </c>
      <c r="S3" s="5" t="s">
        <v>115</v>
      </c>
      <c r="T3" s="5" t="s">
        <v>116</v>
      </c>
      <c r="U3" s="5" t="s">
        <v>113</v>
      </c>
      <c r="V3" s="5" t="s">
        <v>114</v>
      </c>
      <c r="W3" s="5" t="s">
        <v>119</v>
      </c>
      <c r="X3" s="5" t="s">
        <v>120</v>
      </c>
      <c r="Y3" s="5" t="s">
        <v>121</v>
      </c>
      <c r="Z3" s="5" t="s">
        <v>122</v>
      </c>
      <c r="AA3" s="5" t="s">
        <v>131</v>
      </c>
      <c r="AB3" s="5" t="s">
        <v>128</v>
      </c>
      <c r="AC3" s="5" t="s">
        <v>129</v>
      </c>
      <c r="AD3" s="5" t="s">
        <v>130</v>
      </c>
      <c r="AE3" s="5" t="s">
        <v>142</v>
      </c>
      <c r="AF3" s="5" t="s">
        <v>143</v>
      </c>
      <c r="AG3" s="5" t="s">
        <v>141</v>
      </c>
      <c r="AH3" s="5" t="s">
        <v>140</v>
      </c>
      <c r="AI3" s="5" t="s">
        <v>147</v>
      </c>
      <c r="AJ3" s="5" t="s">
        <v>148</v>
      </c>
      <c r="AK3" s="5" t="s">
        <v>149</v>
      </c>
      <c r="AL3" s="5" t="s">
        <v>150</v>
      </c>
      <c r="AM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</row>
    <row r="4" spans="1:186">
      <c r="C4" s="4" t="s">
        <v>34</v>
      </c>
      <c r="AO4" s="4" t="s">
        <v>35</v>
      </c>
      <c r="BZ4" s="4" t="s">
        <v>36</v>
      </c>
      <c r="DK4" s="4" t="s">
        <v>37</v>
      </c>
      <c r="EV4" s="4" t="s">
        <v>50</v>
      </c>
    </row>
    <row r="5" spans="1:186">
      <c r="C5" s="4">
        <v>2016</v>
      </c>
      <c r="G5" s="4">
        <v>2017</v>
      </c>
      <c r="K5" s="7">
        <v>2018</v>
      </c>
      <c r="O5" s="4">
        <v>2019</v>
      </c>
      <c r="S5" s="4">
        <v>2020</v>
      </c>
      <c r="W5" s="4">
        <v>2021</v>
      </c>
      <c r="AA5" s="4">
        <v>2022</v>
      </c>
      <c r="AE5" s="4">
        <v>2023</v>
      </c>
      <c r="AI5" s="4">
        <v>2024</v>
      </c>
      <c r="AO5" s="4">
        <v>2016</v>
      </c>
      <c r="AS5" s="4">
        <v>2017</v>
      </c>
      <c r="AW5" s="4">
        <v>2018</v>
      </c>
      <c r="BA5" s="4">
        <v>2019</v>
      </c>
      <c r="BE5" s="4">
        <v>2020</v>
      </c>
      <c r="BI5" s="4">
        <v>2021</v>
      </c>
      <c r="BM5" s="4">
        <v>2022</v>
      </c>
      <c r="BQ5" s="4">
        <v>2023</v>
      </c>
      <c r="BU5" s="4" t="s">
        <v>144</v>
      </c>
      <c r="BZ5" s="4">
        <v>2016</v>
      </c>
      <c r="CD5" s="4">
        <v>2017</v>
      </c>
      <c r="CH5" s="4">
        <v>2018</v>
      </c>
      <c r="CL5" s="4">
        <v>2019</v>
      </c>
      <c r="CP5" s="4">
        <v>2020</v>
      </c>
      <c r="CT5" s="4">
        <v>2021</v>
      </c>
      <c r="CX5" s="4">
        <v>2022</v>
      </c>
      <c r="DB5" s="4">
        <v>2023</v>
      </c>
      <c r="DF5" s="4" t="s">
        <v>144</v>
      </c>
      <c r="DK5" s="4">
        <v>2016</v>
      </c>
      <c r="DO5" s="4">
        <v>2017</v>
      </c>
      <c r="DS5" s="4">
        <v>2018</v>
      </c>
      <c r="DW5" s="4">
        <v>2019</v>
      </c>
      <c r="EA5" s="4">
        <v>2020</v>
      </c>
      <c r="EE5" s="4">
        <v>2021</v>
      </c>
      <c r="EI5" s="4">
        <v>2022</v>
      </c>
      <c r="EM5" s="4">
        <v>2023</v>
      </c>
      <c r="EQ5" s="4" t="s">
        <v>144</v>
      </c>
      <c r="EV5" s="4">
        <v>2016</v>
      </c>
      <c r="EZ5" s="4">
        <v>2017</v>
      </c>
      <c r="FD5" s="4">
        <v>2018</v>
      </c>
      <c r="FH5" s="4">
        <v>2019</v>
      </c>
      <c r="FL5" s="4">
        <v>2020</v>
      </c>
      <c r="FP5" s="4">
        <v>2021</v>
      </c>
      <c r="FT5" s="4">
        <v>2022</v>
      </c>
      <c r="FX5" s="4">
        <v>2023</v>
      </c>
      <c r="GB5" s="4" t="s">
        <v>144</v>
      </c>
    </row>
    <row r="6" spans="1:186">
      <c r="A6" s="4" t="s">
        <v>77</v>
      </c>
      <c r="B6" s="4" t="s">
        <v>38</v>
      </c>
      <c r="C6" s="8">
        <v>7.3812748714785981</v>
      </c>
      <c r="D6" s="8">
        <v>8.109546838240087</v>
      </c>
      <c r="E6" s="8">
        <v>8.4604383473996521</v>
      </c>
      <c r="F6" s="8">
        <v>8.2503382669971899</v>
      </c>
      <c r="G6" s="8">
        <v>7.681470743790765</v>
      </c>
      <c r="H6" s="8">
        <v>7.4695196358221612</v>
      </c>
      <c r="I6" s="8">
        <v>6.7855216541608687</v>
      </c>
      <c r="J6" s="8">
        <v>6.4615382979760678</v>
      </c>
      <c r="K6" s="8">
        <v>6.2885939862379931</v>
      </c>
      <c r="L6" s="8">
        <v>5.6390891004401702</v>
      </c>
      <c r="M6" s="8">
        <v>4.5556959055745985</v>
      </c>
      <c r="N6" s="8">
        <v>4.1092136680945606</v>
      </c>
      <c r="O6" s="8">
        <v>3.6355751537630612</v>
      </c>
      <c r="P6" s="8">
        <v>3.1451346060525589</v>
      </c>
      <c r="Q6" s="8">
        <v>2.9854982368578424</v>
      </c>
      <c r="R6" s="8">
        <v>2.2218842392624878</v>
      </c>
      <c r="S6" s="8">
        <v>2.1194435909058997</v>
      </c>
      <c r="T6" s="8">
        <v>0.8985483138511543</v>
      </c>
      <c r="U6" s="8">
        <v>1.3413899682018522</v>
      </c>
      <c r="V6" s="8">
        <v>1.880855717361765</v>
      </c>
      <c r="W6" s="8">
        <v>2.3203208444671208</v>
      </c>
      <c r="X6" s="8">
        <v>3.0016749684666104</v>
      </c>
      <c r="Y6" s="8">
        <v>1.6389229847304403</v>
      </c>
      <c r="Z6" s="8">
        <v>0.12088203620668701</v>
      </c>
      <c r="AA6" s="8">
        <v>-1.617289851426829</v>
      </c>
      <c r="AB6" s="8">
        <v>-2.6031302536465137</v>
      </c>
      <c r="AC6" s="8">
        <v>-4.0611047113351022</v>
      </c>
      <c r="AD6" s="8">
        <v>-4.7293534142642466</v>
      </c>
      <c r="AE6" s="8">
        <v>-3.4629037489538521</v>
      </c>
      <c r="AF6" s="8">
        <v>-1.0051523877064004</v>
      </c>
      <c r="AG6" s="8">
        <v>2.4002368190977283</v>
      </c>
      <c r="AH6" s="8">
        <v>4.6230694182875158</v>
      </c>
      <c r="AI6" s="8">
        <v>5.7425666791269352</v>
      </c>
      <c r="AJ6" s="8">
        <v>6.0165511713147177</v>
      </c>
      <c r="AK6" s="8">
        <v>5.5994266373786132</v>
      </c>
      <c r="AL6" s="8">
        <v>5.5965404808449231</v>
      </c>
      <c r="AM6" s="8"/>
      <c r="AN6" s="8"/>
      <c r="AO6" s="8">
        <v>6.1831305052445193</v>
      </c>
      <c r="AP6" s="8">
        <v>6.976381874689408</v>
      </c>
      <c r="AQ6" s="8">
        <v>7.3566387047309796</v>
      </c>
      <c r="AR6" s="8">
        <v>7.5375801660901258</v>
      </c>
      <c r="AS6" s="8">
        <v>7.7539162097870094</v>
      </c>
      <c r="AT6" s="8">
        <v>7.7191492992828392</v>
      </c>
      <c r="AU6" s="8">
        <v>7.6393188976440003</v>
      </c>
      <c r="AV6" s="8">
        <v>7.5717480299934321</v>
      </c>
      <c r="AW6" s="8">
        <v>7.2486248717015034</v>
      </c>
      <c r="AX6" s="8">
        <v>6.9536103162492768</v>
      </c>
      <c r="AY6" s="8">
        <v>6.2315268833926147</v>
      </c>
      <c r="AZ6" s="8">
        <v>6.0859535709985755</v>
      </c>
      <c r="BA6" s="8">
        <v>5.8974138639952471</v>
      </c>
      <c r="BB6" s="8">
        <v>6.1133911425773615</v>
      </c>
      <c r="BC6" s="8">
        <v>6.486543973322453</v>
      </c>
      <c r="BD6" s="8">
        <v>6.0829656996822825</v>
      </c>
      <c r="BE6" s="8">
        <v>5.9489541354826336</v>
      </c>
      <c r="BF6" s="8">
        <v>4.9764961531056811</v>
      </c>
      <c r="BG6" s="8">
        <v>5.5678189677539462</v>
      </c>
      <c r="BH6" s="8">
        <v>6.6885899216572717</v>
      </c>
      <c r="BI6" s="8">
        <v>6.8147197765829155</v>
      </c>
      <c r="BJ6" s="8">
        <v>6.8812724207978571</v>
      </c>
      <c r="BK6" s="8">
        <v>5.119559555831783</v>
      </c>
      <c r="BL6" s="8">
        <v>3.6566454416961989</v>
      </c>
      <c r="BM6" s="8">
        <v>2.6505687918371126</v>
      </c>
      <c r="BN6" s="8">
        <v>1.5947361547087726</v>
      </c>
      <c r="BO6" s="8">
        <v>1.5257615336237855</v>
      </c>
      <c r="BP6" s="8">
        <v>1.0738793753076725</v>
      </c>
      <c r="BQ6" s="8">
        <v>1.8298816642824285</v>
      </c>
      <c r="BR6" s="8">
        <v>3.1099288296227758</v>
      </c>
      <c r="BS6" s="8">
        <v>3.7726271267878939</v>
      </c>
      <c r="BT6" s="8">
        <v>5.0426176199043971</v>
      </c>
      <c r="BU6" s="8">
        <v>5.6704941121734009</v>
      </c>
      <c r="BV6" s="8">
        <v>6.1567853514564179</v>
      </c>
      <c r="BW6" s="8">
        <v>6.5864356845962257</v>
      </c>
      <c r="BX6" s="8"/>
      <c r="BY6" s="8"/>
      <c r="BZ6" s="8">
        <v>2.2192411045025722</v>
      </c>
      <c r="CA6" s="8">
        <v>2.7881480444973064</v>
      </c>
      <c r="CB6" s="8">
        <v>3.0036282463133541</v>
      </c>
      <c r="CC6" s="8">
        <v>2.9457368329476123</v>
      </c>
      <c r="CD6" s="8">
        <v>2.8454250031610737</v>
      </c>
      <c r="CE6" s="8">
        <v>2.6673640635589084</v>
      </c>
      <c r="CF6" s="8">
        <v>2.9609525327812016</v>
      </c>
      <c r="CG6" s="8">
        <v>2.8177314334547123</v>
      </c>
      <c r="CH6" s="8">
        <v>2.5729228861672757</v>
      </c>
      <c r="CI6" s="8">
        <v>2.4772675694387161</v>
      </c>
      <c r="CJ6" s="8">
        <v>2.1753664097976269</v>
      </c>
      <c r="CK6" s="8">
        <v>2.0252856491464817</v>
      </c>
      <c r="CL6" s="8">
        <v>2.4752001862992672</v>
      </c>
      <c r="CM6" s="8">
        <v>2.6108133067470134</v>
      </c>
      <c r="CN6" s="8">
        <v>2.9717126370458038</v>
      </c>
      <c r="CO6" s="8">
        <v>3.6450852064920611</v>
      </c>
      <c r="CP6" s="8">
        <v>3.7411517338393132</v>
      </c>
      <c r="CQ6" s="8">
        <v>4.3434489437916852</v>
      </c>
      <c r="CR6" s="8">
        <v>4.9216372981982177</v>
      </c>
      <c r="CS6" s="8">
        <v>5.5963149878900289</v>
      </c>
      <c r="CT6" s="8">
        <v>5.9226888500972894</v>
      </c>
      <c r="CU6" s="8">
        <v>5.7778085397144023</v>
      </c>
      <c r="CV6" s="8">
        <v>4.7468327078859289</v>
      </c>
      <c r="CW6" s="8">
        <v>3.2169681798580938</v>
      </c>
      <c r="CX6" s="8">
        <v>2.1141159099433837</v>
      </c>
      <c r="CY6" s="8">
        <v>1.7479862933802299</v>
      </c>
      <c r="CZ6" s="8">
        <v>1.8046057115484897</v>
      </c>
      <c r="DA6" s="8">
        <v>2.1123170890479264</v>
      </c>
      <c r="DB6" s="8">
        <v>3.5785681198208859</v>
      </c>
      <c r="DC6" s="8">
        <v>4.4893978494531783</v>
      </c>
      <c r="DD6" s="8">
        <v>5.3349268954748021</v>
      </c>
      <c r="DE6" s="8">
        <v>5.8908451098355501</v>
      </c>
      <c r="DF6" s="8">
        <v>5.6555772665510746</v>
      </c>
      <c r="DG6" s="8">
        <v>5.0747201962169965</v>
      </c>
      <c r="DH6" s="8">
        <v>4.4069706919425347</v>
      </c>
      <c r="DI6" s="8"/>
      <c r="DJ6" s="8"/>
      <c r="DK6" s="8">
        <v>1.0462765700647547</v>
      </c>
      <c r="DL6" s="8">
        <v>1.7698330406598577</v>
      </c>
      <c r="DM6" s="8">
        <v>2.3231595461631902</v>
      </c>
      <c r="DN6" s="8">
        <v>1.8953339500009188</v>
      </c>
      <c r="DO6" s="8">
        <v>1.2194513381832259</v>
      </c>
      <c r="DP6" s="8">
        <v>0.64536577958498942</v>
      </c>
      <c r="DQ6" s="8">
        <v>0.39775873669919798</v>
      </c>
      <c r="DR6" s="8">
        <v>1.2901304607793749</v>
      </c>
      <c r="DS6" s="8">
        <v>1.8008068618092374</v>
      </c>
      <c r="DT6" s="8">
        <v>1.9745749060011863</v>
      </c>
      <c r="DU6" s="8">
        <v>1.9941523421497158</v>
      </c>
      <c r="DV6" s="8">
        <v>1.0235301154905303</v>
      </c>
      <c r="DW6" s="8">
        <v>1.1015548408367886</v>
      </c>
      <c r="DX6" s="8">
        <v>0.43629009892335729</v>
      </c>
      <c r="DY6" s="8">
        <v>-0.29649047720950134</v>
      </c>
      <c r="DZ6" s="8">
        <v>-0.13654512282186207</v>
      </c>
      <c r="EA6" s="8">
        <v>-0.89887001305168113</v>
      </c>
      <c r="EB6" s="8">
        <v>-0.72028541188808715</v>
      </c>
      <c r="EC6" s="8">
        <v>0.61381630741593363</v>
      </c>
      <c r="ED6" s="8">
        <v>1.0082633062130648</v>
      </c>
      <c r="EE6" s="8">
        <v>1.9643625793401467</v>
      </c>
      <c r="EF6" s="8">
        <v>1.5151114330831723</v>
      </c>
      <c r="EG6" s="8">
        <v>5.5484076070167976E-2</v>
      </c>
      <c r="EH6" s="8">
        <v>-0.57777616494327666</v>
      </c>
      <c r="EI6" s="8">
        <v>-2.8427531098034109</v>
      </c>
      <c r="EJ6" s="8">
        <v>-3.8264970958396547</v>
      </c>
      <c r="EK6" s="8">
        <v>-4.5181713191282062</v>
      </c>
      <c r="EL6" s="8">
        <v>-6.0085240433614384</v>
      </c>
      <c r="EM6" s="8">
        <v>-4.4038569253081308</v>
      </c>
      <c r="EN6" s="8">
        <v>-2.4181415300457032</v>
      </c>
      <c r="EO6" s="8">
        <v>-0.94997172504023719</v>
      </c>
      <c r="EP6" s="8">
        <v>1.0020428103408019</v>
      </c>
      <c r="EQ6" s="8">
        <v>1.6509390673566862</v>
      </c>
      <c r="ER6" s="8">
        <v>1.4777218369910439</v>
      </c>
      <c r="ES6" s="8">
        <v>1.2131976217246547</v>
      </c>
      <c r="ET6" s="8"/>
      <c r="EU6" s="8"/>
      <c r="EV6" s="8">
        <v>-0.93430801881523606</v>
      </c>
      <c r="EW6" s="8">
        <v>-1.132467488051164</v>
      </c>
      <c r="EX6" s="8">
        <v>-1.1140420224538321</v>
      </c>
      <c r="EY6" s="8">
        <v>-1.0584919966804585</v>
      </c>
      <c r="EZ6" s="8">
        <v>-1.213266635663492</v>
      </c>
      <c r="FA6" s="8">
        <v>-1.6490305818451247</v>
      </c>
      <c r="FB6" s="8">
        <v>-1.9296662662673745</v>
      </c>
      <c r="FC6" s="8">
        <v>-2.4807985483283534</v>
      </c>
      <c r="FD6" s="8">
        <v>-2.7118880534979057</v>
      </c>
      <c r="FE6" s="8">
        <v>-2.8766677145487014</v>
      </c>
      <c r="FF6" s="8">
        <v>-3.2415902447390605</v>
      </c>
      <c r="FG6" s="8">
        <v>-3.4979357009523468</v>
      </c>
      <c r="FH6" s="8">
        <v>-4.0144792309004629</v>
      </c>
      <c r="FI6" s="8">
        <v>-4.0630085348738607</v>
      </c>
      <c r="FJ6" s="8">
        <v>-4.3130845323125326</v>
      </c>
      <c r="FK6" s="8">
        <v>-4.2092755196952369</v>
      </c>
      <c r="FL6" s="8">
        <v>-4.2935996366193114</v>
      </c>
      <c r="FM6" s="8">
        <v>-4.5055239355537093</v>
      </c>
      <c r="FN6" s="8">
        <v>-4.4083273091076318</v>
      </c>
      <c r="FO6" s="8">
        <v>-4.3967569916616123</v>
      </c>
      <c r="FP6" s="8">
        <v>-4.6159335333611642</v>
      </c>
      <c r="FQ6" s="8">
        <v>-4.8507386807371873</v>
      </c>
      <c r="FR6" s="8">
        <v>-5.3989700869924473</v>
      </c>
      <c r="FS6" s="8">
        <v>-5.6542974478107748</v>
      </c>
      <c r="FT6" s="8">
        <v>-5.9943294607373314</v>
      </c>
      <c r="FU6" s="8">
        <v>-6.2630730984514065</v>
      </c>
      <c r="FV6" s="8">
        <v>-6.7728686166586298</v>
      </c>
      <c r="FW6" s="8">
        <v>-6.8990511006395288</v>
      </c>
      <c r="FX6" s="8">
        <v>-6.2355552190982309</v>
      </c>
      <c r="FY6" s="8">
        <v>-5.6122469304990084</v>
      </c>
      <c r="FZ6" s="8">
        <v>-4.8596298997792502</v>
      </c>
      <c r="GA6" s="8">
        <v>-4.842851026499341</v>
      </c>
      <c r="GB6" s="8">
        <v>-4.9117417149920923</v>
      </c>
      <c r="GC6" s="8">
        <v>-5.4158998016814905</v>
      </c>
      <c r="GD6" s="8">
        <v>-5.856057914947792</v>
      </c>
    </row>
    <row r="7" spans="1:186">
      <c r="A7" s="4" t="s">
        <v>78</v>
      </c>
      <c r="B7" s="4" t="s">
        <v>39</v>
      </c>
      <c r="C7" s="8">
        <v>-5.2326187148883081</v>
      </c>
      <c r="D7" s="8">
        <v>-4.7095358035519075</v>
      </c>
      <c r="E7" s="8">
        <v>-4.1573360740279819</v>
      </c>
      <c r="F7" s="8">
        <v>-3.4598880479465923</v>
      </c>
      <c r="G7" s="8">
        <v>-3.8837873158094234</v>
      </c>
      <c r="H7" s="8">
        <v>-4.3491124899939351</v>
      </c>
      <c r="I7" s="8">
        <v>-4.5757226676862626</v>
      </c>
      <c r="J7" s="8">
        <v>-4.7774546569530036</v>
      </c>
      <c r="K7" s="8">
        <v>-4.6378961015264979</v>
      </c>
      <c r="L7" s="8">
        <v>-4.5189731475639778</v>
      </c>
      <c r="M7" s="8">
        <v>-4.4833891180338226</v>
      </c>
      <c r="N7" s="8">
        <v>-4.4001982615868185</v>
      </c>
      <c r="O7" s="8">
        <v>-4.0046263336987344</v>
      </c>
      <c r="P7" s="8">
        <v>-3.7108990602282637</v>
      </c>
      <c r="Q7" s="8">
        <v>-3.3448740121592984</v>
      </c>
      <c r="R7" s="8">
        <v>-3.0724176817419999</v>
      </c>
      <c r="S7" s="8">
        <v>-3.2326481120972965</v>
      </c>
      <c r="T7" s="8">
        <v>-3.119981450317681</v>
      </c>
      <c r="U7" s="8">
        <v>-3.2439512332179432</v>
      </c>
      <c r="V7" s="8">
        <v>-3.2119914732349755</v>
      </c>
      <c r="W7" s="8">
        <v>-3.2847588672251802</v>
      </c>
      <c r="X7" s="8">
        <v>-3.4132383105754012</v>
      </c>
      <c r="Y7" s="8">
        <v>-3.6317304287592167</v>
      </c>
      <c r="Z7" s="8">
        <v>-3.8933417545462574</v>
      </c>
      <c r="AA7" s="8">
        <v>-3.6463157316632495</v>
      </c>
      <c r="AB7" s="8">
        <v>-3.5405590108432139</v>
      </c>
      <c r="AC7" s="8">
        <v>-3.5766218840280204</v>
      </c>
      <c r="AD7" s="8">
        <v>-3.5573601304908555</v>
      </c>
      <c r="AE7" s="8">
        <v>-3.6971055713823127</v>
      </c>
      <c r="AF7" s="8">
        <v>-3.8554020720145923</v>
      </c>
      <c r="AG7" s="8">
        <v>-3.9007660066356933</v>
      </c>
      <c r="AH7" s="8">
        <v>-3.8619714540147281</v>
      </c>
      <c r="AI7" s="8">
        <v>-3.7429290184920472</v>
      </c>
      <c r="AJ7" s="8">
        <v>-3.7891815255902621</v>
      </c>
      <c r="AK7" s="8">
        <v>-3.5163834315212537</v>
      </c>
      <c r="AL7" s="8">
        <v>-3.3543112488155584</v>
      </c>
      <c r="AM7" s="8"/>
      <c r="AN7" s="8"/>
      <c r="AO7" s="8">
        <v>-5.4017912280843507</v>
      </c>
      <c r="AP7" s="8">
        <v>-5.3101833477944931</v>
      </c>
      <c r="AQ7" s="8">
        <v>-4.9538289811933431</v>
      </c>
      <c r="AR7" s="8">
        <v>-5.737014474971768</v>
      </c>
      <c r="AS7" s="8">
        <v>-5.911898717429235</v>
      </c>
      <c r="AT7" s="8">
        <v>-5.8334859038357578</v>
      </c>
      <c r="AU7" s="8">
        <v>-5.9921293298270886</v>
      </c>
      <c r="AV7" s="8">
        <v>-5.8808870536335105</v>
      </c>
      <c r="AW7" s="8">
        <v>-6.3710951801155682</v>
      </c>
      <c r="AX7" s="8">
        <v>-6.0256817328785637</v>
      </c>
      <c r="AY7" s="8">
        <v>-5.9512712728279595</v>
      </c>
      <c r="AZ7" s="8">
        <v>-5.694118396623959</v>
      </c>
      <c r="BA7" s="8">
        <v>-5.5570647277807508</v>
      </c>
      <c r="BB7" s="8">
        <v>-5.5217638541433889</v>
      </c>
      <c r="BC7" s="8">
        <v>-5.7116526934969913</v>
      </c>
      <c r="BD7" s="8">
        <v>-5.8476307625784756</v>
      </c>
      <c r="BE7" s="8">
        <v>-5.5593892586138116</v>
      </c>
      <c r="BF7" s="8">
        <v>-5.2573033948218448</v>
      </c>
      <c r="BG7" s="8">
        <v>-3.7726143041698954</v>
      </c>
      <c r="BH7" s="8">
        <v>-4.884710004811315</v>
      </c>
      <c r="BI7" s="8">
        <v>-5.4328706012494674</v>
      </c>
      <c r="BJ7" s="8">
        <v>-5.6385443229459309</v>
      </c>
      <c r="BK7" s="8">
        <v>-6.9152804233336767</v>
      </c>
      <c r="BL7" s="8">
        <v>-5.7016529963122755</v>
      </c>
      <c r="BM7" s="8">
        <v>-4.8297131820737915</v>
      </c>
      <c r="BN7" s="8">
        <v>-4.2768742991222419</v>
      </c>
      <c r="BO7" s="8">
        <v>-5.6996988547656846</v>
      </c>
      <c r="BP7" s="8">
        <v>-5.4501538318966283</v>
      </c>
      <c r="BQ7" s="8">
        <v>-5.818754096592814</v>
      </c>
      <c r="BR7" s="8">
        <v>-6.4632932548596713</v>
      </c>
      <c r="BS7" s="8">
        <v>-4.1502154842833283</v>
      </c>
      <c r="BT7" s="8">
        <v>-4.3987685792341118</v>
      </c>
      <c r="BU7" s="8">
        <v>-4.3817023493148781</v>
      </c>
      <c r="BV7" s="8">
        <v>-4.5022837648308442</v>
      </c>
      <c r="BW7" s="8">
        <v>-4.9991335962950112</v>
      </c>
      <c r="BX7" s="8"/>
      <c r="BY7" s="8"/>
      <c r="BZ7" s="8">
        <v>-4.5529194926999379</v>
      </c>
      <c r="CA7" s="8">
        <v>-4.4827771170036623</v>
      </c>
      <c r="CB7" s="8">
        <v>-4.8606633813424232</v>
      </c>
      <c r="CC7" s="8">
        <v>-5.0290974505001893</v>
      </c>
      <c r="CD7" s="8">
        <v>-4.8140795470635069</v>
      </c>
      <c r="CE7" s="8">
        <v>-5.0996812027813503</v>
      </c>
      <c r="CF7" s="8">
        <v>-4.7748008394821655</v>
      </c>
      <c r="CG7" s="8">
        <v>-4.887971036076431</v>
      </c>
      <c r="CH7" s="8">
        <v>-4.9399911375366932</v>
      </c>
      <c r="CI7" s="8">
        <v>-4.8189018256941614</v>
      </c>
      <c r="CJ7" s="8">
        <v>-5.0223091730022675</v>
      </c>
      <c r="CK7" s="8">
        <v>-4.8191773757181293</v>
      </c>
      <c r="CL7" s="8">
        <v>-4.8862912759987909</v>
      </c>
      <c r="CM7" s="8">
        <v>-4.8464682427235175</v>
      </c>
      <c r="CN7" s="8">
        <v>-4.7094003490855858</v>
      </c>
      <c r="CO7" s="8">
        <v>-4.6627311500123385</v>
      </c>
      <c r="CP7" s="8">
        <v>-4.434691126491721</v>
      </c>
      <c r="CQ7" s="8">
        <v>-4.2372066314550354</v>
      </c>
      <c r="CR7" s="8">
        <v>-4.2032485909011452</v>
      </c>
      <c r="CS7" s="8">
        <v>-4.2819909928446043</v>
      </c>
      <c r="CT7" s="8">
        <v>-4.6143157495435414</v>
      </c>
      <c r="CU7" s="8">
        <v>-4.6388618918759699</v>
      </c>
      <c r="CV7" s="8">
        <v>-4.7286293220914493</v>
      </c>
      <c r="CW7" s="8">
        <v>-4.783857537355038</v>
      </c>
      <c r="CX7" s="8">
        <v>-4.7049592471718915</v>
      </c>
      <c r="CY7" s="8">
        <v>-4.7000559028881437</v>
      </c>
      <c r="CZ7" s="8">
        <v>-4.3926927292427269</v>
      </c>
      <c r="DA7" s="8">
        <v>-4.2711467976681385</v>
      </c>
      <c r="DB7" s="8">
        <v>-4.046646029866988</v>
      </c>
      <c r="DC7" s="8">
        <v>-4.3126419419141895</v>
      </c>
      <c r="DD7" s="8">
        <v>-4.2428730059076649</v>
      </c>
      <c r="DE7" s="8">
        <v>-4.0916560374772875</v>
      </c>
      <c r="DF7" s="8">
        <v>-3.8300107845965119</v>
      </c>
      <c r="DG7" s="8">
        <v>-3.7266338640584555</v>
      </c>
      <c r="DH7" s="8">
        <v>-3.8473674014879053</v>
      </c>
      <c r="DI7" s="8"/>
      <c r="DJ7" s="8"/>
      <c r="DK7" s="8">
        <v>-3.0552711814680795</v>
      </c>
      <c r="DL7" s="8">
        <v>-3.1995409172296423</v>
      </c>
      <c r="DM7" s="8">
        <v>-3.108078865703058</v>
      </c>
      <c r="DN7" s="8">
        <v>-3.0971006413751274</v>
      </c>
      <c r="DO7" s="8">
        <v>-3.0351789619997103</v>
      </c>
      <c r="DP7" s="8">
        <v>-2.7783870555653305</v>
      </c>
      <c r="DQ7" s="8">
        <v>-2.6541463966512047</v>
      </c>
      <c r="DR7" s="8">
        <v>-2.4359583994425638</v>
      </c>
      <c r="DS7" s="8">
        <v>-2.3388308632771038</v>
      </c>
      <c r="DT7" s="8">
        <v>-2.1616014130383867</v>
      </c>
      <c r="DU7" s="8">
        <v>-2.054312507365692</v>
      </c>
      <c r="DV7" s="8">
        <v>-1.9247683210782955</v>
      </c>
      <c r="DW7" s="8">
        <v>-2.096993595916059</v>
      </c>
      <c r="DX7" s="8">
        <v>-2.3339308086852268</v>
      </c>
      <c r="DY7" s="8">
        <v>-2.5533918253798418</v>
      </c>
      <c r="DZ7" s="8">
        <v>-2.8728416933287502</v>
      </c>
      <c r="EA7" s="8">
        <v>-2.4579085918826764</v>
      </c>
      <c r="EB7" s="8">
        <v>-2.0217747738183705</v>
      </c>
      <c r="EC7" s="8">
        <v>-1.691461830098548</v>
      </c>
      <c r="ED7" s="8">
        <v>-1.328977975118903</v>
      </c>
      <c r="EE7" s="8">
        <v>-1.8290199446210773</v>
      </c>
      <c r="EF7" s="8">
        <v>-2.5029710062350436</v>
      </c>
      <c r="EG7" s="8">
        <v>-2.9686479980245672</v>
      </c>
      <c r="EH7" s="8">
        <v>-3.3720119380266165</v>
      </c>
      <c r="EI7" s="8">
        <v>-3.3582503168842681</v>
      </c>
      <c r="EJ7" s="8">
        <v>-3.2638130751017282</v>
      </c>
      <c r="EK7" s="8">
        <v>-3.1652668068841794</v>
      </c>
      <c r="EL7" s="8">
        <v>-3.2794494616154628</v>
      </c>
      <c r="EM7" s="8">
        <v>-3.0721434746483349</v>
      </c>
      <c r="EN7" s="8">
        <v>-2.8341834735497744</v>
      </c>
      <c r="EO7" s="8">
        <v>-2.7486941653198418</v>
      </c>
      <c r="EP7" s="8">
        <v>-2.5789361928881562</v>
      </c>
      <c r="EQ7" s="8">
        <v>-2.6686510707402809</v>
      </c>
      <c r="ER7" s="8">
        <v>-2.7627451642729262</v>
      </c>
      <c r="ES7" s="8">
        <v>-2.7647139435580068</v>
      </c>
      <c r="ET7" s="8"/>
      <c r="EU7" s="8"/>
      <c r="EV7" s="22">
        <v>-2.0181078028620005</v>
      </c>
      <c r="EW7" s="22">
        <v>-2.0809235140143083</v>
      </c>
      <c r="EX7" s="22">
        <v>-2.3255279420828794</v>
      </c>
      <c r="EY7" s="22">
        <v>-2.1202677126805298</v>
      </c>
      <c r="EZ7" s="22">
        <v>-2.4316097007649069</v>
      </c>
      <c r="FA7" s="22">
        <v>-2.7348451827295657</v>
      </c>
      <c r="FB7" s="22">
        <v>-2.507569760812165</v>
      </c>
      <c r="FC7" s="22">
        <v>-2.2936992164711874</v>
      </c>
      <c r="FD7" s="22">
        <v>-2.35395645738088</v>
      </c>
      <c r="FE7" s="22">
        <v>-1.942886484534136</v>
      </c>
      <c r="FF7" s="22">
        <v>-2.3034146522486778</v>
      </c>
      <c r="FG7" s="8">
        <v>-2.464452493963265</v>
      </c>
      <c r="FH7" s="8">
        <v>-2.0648534587844192</v>
      </c>
      <c r="FI7" s="8">
        <v>-1.9850496285727743</v>
      </c>
      <c r="FJ7" s="8">
        <v>-1.8989840531164179</v>
      </c>
      <c r="FK7" s="8">
        <v>-2.0028126515916851</v>
      </c>
      <c r="FL7" s="8">
        <v>-1.9463116464302381</v>
      </c>
      <c r="FM7" s="8">
        <v>-1.7690096975507437</v>
      </c>
      <c r="FN7" s="8">
        <v>-1.9761576717493896</v>
      </c>
      <c r="FO7" s="8">
        <v>-2.1478819045204749</v>
      </c>
      <c r="FP7" s="8">
        <v>-2.5316836804162213</v>
      </c>
      <c r="FQ7" s="8">
        <v>-2.7516695763916386</v>
      </c>
      <c r="FR7" s="8">
        <v>-2.6072861180964106</v>
      </c>
      <c r="FS7" s="8">
        <v>-2.7036203861205443</v>
      </c>
      <c r="FT7" s="8">
        <v>-3.220336943924222</v>
      </c>
      <c r="FU7" s="8">
        <v>-3.4941946971353928</v>
      </c>
      <c r="FV7" s="8">
        <v>-3.9327239839403734</v>
      </c>
      <c r="FW7" s="8">
        <v>-3.7750910547449577</v>
      </c>
      <c r="FX7" s="8">
        <v>-3.6023275386932578</v>
      </c>
      <c r="FY7" s="8">
        <v>-3.3663588534155591</v>
      </c>
      <c r="FZ7" s="8">
        <v>-3.1354410002152866</v>
      </c>
      <c r="GA7" s="8">
        <v>-3.1822775095530638</v>
      </c>
      <c r="GB7" s="8">
        <v>-3.2386821550412956</v>
      </c>
      <c r="GC7" s="8">
        <v>-3.2638520731449137</v>
      </c>
      <c r="GD7" s="8">
        <v>-3.1841351579261552</v>
      </c>
    </row>
    <row r="8" spans="1:186">
      <c r="A8" s="4" t="s">
        <v>79</v>
      </c>
      <c r="B8" s="4" t="s">
        <v>40</v>
      </c>
      <c r="C8" s="8">
        <v>4.0044236483257984</v>
      </c>
      <c r="D8" s="8">
        <v>2.8024940397954321</v>
      </c>
      <c r="E8" s="8">
        <v>1.9292723196149002</v>
      </c>
      <c r="F8" s="8">
        <v>-0.49690222262689793</v>
      </c>
      <c r="G8" s="8">
        <v>-0.21686619340022753</v>
      </c>
      <c r="H8" s="8">
        <v>0.28058453520552562</v>
      </c>
      <c r="I8" s="8">
        <v>0.48035261631143039</v>
      </c>
      <c r="J8" s="8">
        <v>0.89751857920765454</v>
      </c>
      <c r="K8" s="8">
        <v>1.3168176029488288</v>
      </c>
      <c r="L8" s="8">
        <v>1.4766633110425362</v>
      </c>
      <c r="M8" s="8">
        <v>2.1304535618972711</v>
      </c>
      <c r="N8" s="8">
        <v>2.7318854075247208</v>
      </c>
      <c r="O8" s="8">
        <v>2.1388512371114006</v>
      </c>
      <c r="P8" s="8">
        <v>2.0256540563242527</v>
      </c>
      <c r="Q8" s="8">
        <v>1.5696645245581717</v>
      </c>
      <c r="R8" s="8">
        <v>2.0102135903491072</v>
      </c>
      <c r="S8" s="8">
        <v>2.2814906717734074</v>
      </c>
      <c r="T8" s="8">
        <v>2.3750866900238519</v>
      </c>
      <c r="U8" s="8">
        <v>2.8450615049525574</v>
      </c>
      <c r="V8" s="8">
        <v>2.3941086376103824</v>
      </c>
      <c r="W8" s="8">
        <v>2.4295515936005683</v>
      </c>
      <c r="X8" s="8">
        <v>1.9644335761908622</v>
      </c>
      <c r="Y8" s="8">
        <v>1.7592125619972809</v>
      </c>
      <c r="Z8" s="8">
        <v>2.0596240522345028</v>
      </c>
      <c r="AA8" s="8">
        <v>2.7650205331077866</v>
      </c>
      <c r="AB8" s="8">
        <v>3.0221364457456659</v>
      </c>
      <c r="AC8" s="8">
        <v>2.6259692641383561</v>
      </c>
      <c r="AD8" s="8">
        <v>1.5707443227864906</v>
      </c>
      <c r="AE8" s="8">
        <v>0.75846141072208306</v>
      </c>
      <c r="AF8" s="8">
        <v>0.55096386482354387</v>
      </c>
      <c r="AG8" s="8">
        <v>0.51835910767622773</v>
      </c>
      <c r="AH8" s="8">
        <v>0.4670031980200825</v>
      </c>
      <c r="AI8" s="8">
        <v>0.55407767189472257</v>
      </c>
      <c r="AJ8" s="8">
        <v>0.37640106543052854</v>
      </c>
      <c r="AK8" s="8">
        <v>0.36952789140902226</v>
      </c>
      <c r="AL8" s="8">
        <v>0.37013426208013256</v>
      </c>
      <c r="AM8" s="8"/>
      <c r="AN8" s="8"/>
      <c r="AO8" s="8">
        <v>2.0868418956682939</v>
      </c>
      <c r="AP8" s="8">
        <v>1.2928617971791074</v>
      </c>
      <c r="AQ8" s="8">
        <v>1.2529314932575655</v>
      </c>
      <c r="AR8" s="8">
        <v>1.0239266019402302</v>
      </c>
      <c r="AS8" s="8">
        <v>0.33766369798256285</v>
      </c>
      <c r="AT8" s="8">
        <v>8.3549227345170674E-2</v>
      </c>
      <c r="AU8" s="8">
        <v>-0.10966208008167927</v>
      </c>
      <c r="AV8" s="8">
        <v>0.66984791133117927</v>
      </c>
      <c r="AW8" s="8">
        <v>0.62756011859388294</v>
      </c>
      <c r="AX8" s="8">
        <v>0.5731196063759616</v>
      </c>
      <c r="AY8" s="8">
        <v>0.67430135230088384</v>
      </c>
      <c r="AZ8" s="8">
        <v>0.50483211849125653</v>
      </c>
      <c r="BA8" s="8">
        <v>0.24836662906055881</v>
      </c>
      <c r="BB8" s="8">
        <v>0.67765078638376097</v>
      </c>
      <c r="BC8" s="8">
        <v>0.56076604504194627</v>
      </c>
      <c r="BD8" s="8">
        <v>0.5514831680380371</v>
      </c>
      <c r="BE8" s="8">
        <v>1.0827503722157461</v>
      </c>
      <c r="BF8" s="8">
        <v>1.1345931704256185</v>
      </c>
      <c r="BG8" s="8">
        <v>1.3043933792862801</v>
      </c>
      <c r="BH8" s="8">
        <v>1.1445482356999559</v>
      </c>
      <c r="BI8" s="8">
        <v>0.73140986698341615</v>
      </c>
      <c r="BJ8" s="8">
        <v>0.94117647058823539</v>
      </c>
      <c r="BK8" s="8">
        <v>1.3060169377085868</v>
      </c>
      <c r="BL8" s="8">
        <v>1.6654688432519746</v>
      </c>
      <c r="BM8" s="8">
        <v>1.399971083995537</v>
      </c>
      <c r="BN8" s="8">
        <v>1.1759734225652991</v>
      </c>
      <c r="BO8" s="8">
        <v>0.79754483635557472</v>
      </c>
      <c r="BP8" s="8">
        <v>0.32281878703610484</v>
      </c>
      <c r="BQ8" s="8">
        <v>0.56716221749306217</v>
      </c>
      <c r="BR8" s="8">
        <v>0.89112023704997234</v>
      </c>
      <c r="BS8" s="8">
        <v>0.66830617125660907</v>
      </c>
      <c r="BT8" s="8">
        <v>0.83272150921517396</v>
      </c>
      <c r="BU8" s="8">
        <v>0.8751457101171497</v>
      </c>
      <c r="BV8" s="8">
        <v>0.58379075175061179</v>
      </c>
      <c r="BW8" s="8">
        <v>0.70536939887364358</v>
      </c>
      <c r="BX8" s="8"/>
      <c r="BY8" s="8"/>
      <c r="BZ8" s="8">
        <v>3.5766394309324943</v>
      </c>
      <c r="CA8" s="8">
        <v>3.4878378693532963</v>
      </c>
      <c r="CB8" s="8">
        <v>2.2276619442466652</v>
      </c>
      <c r="CC8" s="8">
        <v>1.9838511722236052</v>
      </c>
      <c r="CD8" s="8">
        <v>2.0345838639079314</v>
      </c>
      <c r="CE8" s="8">
        <v>1.7474536956216185</v>
      </c>
      <c r="CF8" s="8">
        <v>1.9247208341287945</v>
      </c>
      <c r="CG8" s="8">
        <v>2.0170177751955181</v>
      </c>
      <c r="CH8" s="8">
        <v>2.0083673303805658</v>
      </c>
      <c r="CI8" s="8">
        <v>2.2844466550690949</v>
      </c>
      <c r="CJ8" s="8">
        <v>2.4129110604406603</v>
      </c>
      <c r="CK8" s="8">
        <v>2.4076135256724434</v>
      </c>
      <c r="CL8" s="8">
        <v>2.1646097758812739</v>
      </c>
      <c r="CM8" s="8">
        <v>2.2637027196911039</v>
      </c>
      <c r="CN8" s="8">
        <v>2.2800515736765323</v>
      </c>
      <c r="CO8" s="8">
        <v>2.4023129532400973</v>
      </c>
      <c r="CP8" s="8">
        <v>2.5671960268371503</v>
      </c>
      <c r="CQ8" s="8">
        <v>2.8066005590891541</v>
      </c>
      <c r="CR8" s="8">
        <v>2.9910998176097028</v>
      </c>
      <c r="CS8" s="8">
        <v>2.8077491778422319</v>
      </c>
      <c r="CT8" s="8">
        <v>2.3903626073302626</v>
      </c>
      <c r="CU8" s="8">
        <v>2.0842376680074612</v>
      </c>
      <c r="CV8" s="8">
        <v>1.9519250697840551</v>
      </c>
      <c r="CW8" s="8">
        <v>1.0107142471053139</v>
      </c>
      <c r="CX8" s="8">
        <v>0.83834769786519014</v>
      </c>
      <c r="CY8" s="8">
        <v>0.24719634020918943</v>
      </c>
      <c r="CZ8" s="8">
        <v>-0.14393925509673255</v>
      </c>
      <c r="DA8" s="8">
        <v>9.3493994413344425E-2</v>
      </c>
      <c r="DB8" s="8">
        <v>-0.33113975427012643</v>
      </c>
      <c r="DC8" s="8">
        <v>-0.17148726290921165</v>
      </c>
      <c r="DD8" s="8">
        <v>-4.4201195226823121E-2</v>
      </c>
      <c r="DE8" s="8">
        <v>0.15253530818608382</v>
      </c>
      <c r="DF8" s="8">
        <v>0.38380969714646729</v>
      </c>
      <c r="DG8" s="8">
        <v>0.66885526795525263</v>
      </c>
      <c r="DH8" s="8">
        <v>0.57212642890966525</v>
      </c>
      <c r="DI8" s="8"/>
      <c r="DJ8" s="8"/>
      <c r="DK8" s="8">
        <v>4.1086038050697118</v>
      </c>
      <c r="DL8" s="8">
        <v>3.7312789543552523</v>
      </c>
      <c r="DM8" s="8">
        <v>2.6416026911519523</v>
      </c>
      <c r="DN8" s="8">
        <v>1.4306279595449727</v>
      </c>
      <c r="DO8" s="8">
        <v>5.6840380769694276E-2</v>
      </c>
      <c r="DP8" s="8">
        <v>-8.7736001407632783E-2</v>
      </c>
      <c r="DQ8" s="8">
        <v>-0.18851858688467954</v>
      </c>
      <c r="DR8" s="8">
        <v>-0.53719144448472489</v>
      </c>
      <c r="DS8" s="8">
        <v>-0.41411473974409885</v>
      </c>
      <c r="DT8" s="8">
        <v>-0.31635699327184441</v>
      </c>
      <c r="DU8" s="8">
        <v>-0.20955042622803627</v>
      </c>
      <c r="DV8" s="8">
        <v>0.21943865354834841</v>
      </c>
      <c r="DW8" s="8">
        <v>-0.13875879115000581</v>
      </c>
      <c r="DX8" s="8">
        <v>-6.3344617380165946E-2</v>
      </c>
      <c r="DY8" s="8">
        <v>1.6263642199871774E-2</v>
      </c>
      <c r="DZ8" s="8">
        <v>0.19270736931172167</v>
      </c>
      <c r="EA8" s="8">
        <v>0.85178283435320445</v>
      </c>
      <c r="EB8" s="8">
        <v>0.80907450241113865</v>
      </c>
      <c r="EC8" s="8">
        <v>0.77681792676448191</v>
      </c>
      <c r="ED8" s="8">
        <v>0.60919883885386672</v>
      </c>
      <c r="EE8" s="8">
        <v>0.25479356038481088</v>
      </c>
      <c r="EF8" s="8">
        <v>0.98989450892929842</v>
      </c>
      <c r="EG8" s="8">
        <v>0.85925339427584313</v>
      </c>
      <c r="EH8" s="8">
        <v>0.17703038155196332</v>
      </c>
      <c r="EI8" s="8">
        <v>4.4821653196073154E-2</v>
      </c>
      <c r="EJ8" s="8">
        <v>-0.36797058503825725</v>
      </c>
      <c r="EK8" s="8">
        <v>-0.3000691826171033</v>
      </c>
      <c r="EL8" s="8">
        <v>0.84395659496078612</v>
      </c>
      <c r="EM8" s="8">
        <v>0.81433613863269738</v>
      </c>
      <c r="EN8" s="8">
        <v>0.86541202448197141</v>
      </c>
      <c r="EO8" s="8">
        <v>1.02567834807312</v>
      </c>
      <c r="EP8" s="8">
        <v>1.2067306166911678</v>
      </c>
      <c r="EQ8" s="8">
        <v>1.0927256694371181</v>
      </c>
      <c r="ER8" s="8">
        <v>1.583458565107037</v>
      </c>
      <c r="ES8" s="8">
        <v>1.4584689463143898</v>
      </c>
      <c r="ET8" s="8"/>
      <c r="EU8" s="8"/>
      <c r="EV8" s="8">
        <v>3.5393990542737646</v>
      </c>
      <c r="EW8" s="8">
        <v>3.2047797786488079</v>
      </c>
      <c r="EX8" s="8">
        <v>2.7760320675707799</v>
      </c>
      <c r="EY8" s="8">
        <v>1.9871875242547448</v>
      </c>
      <c r="EZ8" s="8">
        <v>2.0795855766386215</v>
      </c>
      <c r="FA8" s="8">
        <v>2.3227303549934497</v>
      </c>
      <c r="FB8" s="8">
        <v>2.3430001162449554</v>
      </c>
      <c r="FC8" s="8">
        <v>2.8172872691877537</v>
      </c>
      <c r="FD8" s="8">
        <v>3.0606771476027888</v>
      </c>
      <c r="FE8" s="8">
        <v>3.0078673473955333</v>
      </c>
      <c r="FF8" s="8">
        <v>2.87460451746492</v>
      </c>
      <c r="FG8" s="8">
        <v>2.672410072169233</v>
      </c>
      <c r="FH8" s="8">
        <v>2.6537631990026944</v>
      </c>
      <c r="FI8" s="8">
        <v>2.5504342995680562</v>
      </c>
      <c r="FJ8" s="8">
        <v>2.6897329528001639</v>
      </c>
      <c r="FK8" s="8">
        <v>2.507843826630292</v>
      </c>
      <c r="FL8" s="8">
        <v>2.9432340793395833</v>
      </c>
      <c r="FM8" s="8">
        <v>2.949639802043035</v>
      </c>
      <c r="FN8" s="8">
        <v>3.373808269077446</v>
      </c>
      <c r="FO8" s="8">
        <v>3.3745575040967655</v>
      </c>
      <c r="FP8" s="8">
        <v>3.2282011380645894</v>
      </c>
      <c r="FQ8" s="8">
        <v>3.2675886925275233</v>
      </c>
      <c r="FR8" s="8">
        <v>3.0036529661115199</v>
      </c>
      <c r="FS8" s="8">
        <v>2.9583188414896595</v>
      </c>
      <c r="FT8" s="8">
        <v>3.2467647047028585</v>
      </c>
      <c r="FU8" s="8">
        <v>3.0452425473712097</v>
      </c>
      <c r="FV8" s="8">
        <v>3.1551291218384687</v>
      </c>
      <c r="FW8" s="8">
        <v>3.2847826287485353</v>
      </c>
      <c r="FX8" s="8">
        <v>3.0512035904411561</v>
      </c>
      <c r="FY8" s="8">
        <v>3.3619103012532965</v>
      </c>
      <c r="FZ8" s="8">
        <v>3.2683082004929109</v>
      </c>
      <c r="GA8" s="8">
        <v>4.1300265400574725</v>
      </c>
      <c r="GB8" s="8">
        <v>4.1638034988214052</v>
      </c>
      <c r="GC8" s="8">
        <v>3.7109385365945697</v>
      </c>
      <c r="GD8" s="8">
        <v>3.267597631935963</v>
      </c>
    </row>
    <row r="9" spans="1:186">
      <c r="A9" s="4" t="s">
        <v>127</v>
      </c>
      <c r="B9" s="4" t="s">
        <v>72</v>
      </c>
      <c r="C9" s="8">
        <f t="shared" ref="C9:J9" si="0">+SUM(C6:C8)</f>
        <v>6.1530798049160884</v>
      </c>
      <c r="D9" s="8">
        <f t="shared" si="0"/>
        <v>6.2025050744836117</v>
      </c>
      <c r="E9" s="8">
        <f t="shared" si="0"/>
        <v>6.2323745929865701</v>
      </c>
      <c r="F9" s="8">
        <f t="shared" si="0"/>
        <v>4.2935479964237002</v>
      </c>
      <c r="G9" s="8">
        <f t="shared" si="0"/>
        <v>3.5808172345811142</v>
      </c>
      <c r="H9" s="8">
        <f t="shared" si="0"/>
        <v>3.4009916810337515</v>
      </c>
      <c r="I9" s="8">
        <f t="shared" si="0"/>
        <v>2.6901516027860364</v>
      </c>
      <c r="J9" s="8">
        <f t="shared" si="0"/>
        <v>2.5816022202307187</v>
      </c>
      <c r="K9" s="8">
        <f t="shared" ref="K9:N9" si="1">+SUM(K6:K8)</f>
        <v>2.9675154876603242</v>
      </c>
      <c r="L9" s="8">
        <f t="shared" si="1"/>
        <v>2.5967792639187284</v>
      </c>
      <c r="M9" s="8">
        <f t="shared" si="1"/>
        <v>2.202760349438047</v>
      </c>
      <c r="N9" s="8">
        <f t="shared" si="1"/>
        <v>2.4409008140324628</v>
      </c>
      <c r="O9" s="8">
        <f t="shared" ref="O9:R9" si="2">+SUM(O6:O8)</f>
        <v>1.7698000571757273</v>
      </c>
      <c r="P9" s="8">
        <f t="shared" si="2"/>
        <v>1.4598896021485479</v>
      </c>
      <c r="Q9" s="8">
        <f t="shared" si="2"/>
        <v>1.2102887492567158</v>
      </c>
      <c r="R9" s="8">
        <f t="shared" si="2"/>
        <v>1.1596801478695951</v>
      </c>
      <c r="S9" s="8">
        <f t="shared" ref="S9:V9" si="3">+SUM(S6:S8)</f>
        <v>1.1682861505820106</v>
      </c>
      <c r="T9" s="8">
        <f t="shared" si="3"/>
        <v>0.15365355355732513</v>
      </c>
      <c r="U9" s="8">
        <f t="shared" si="3"/>
        <v>0.94250023993646637</v>
      </c>
      <c r="V9" s="8">
        <f t="shared" si="3"/>
        <v>1.062972881737172</v>
      </c>
      <c r="W9" s="8">
        <f t="shared" ref="W9:Z9" si="4">+SUM(W6:W8)</f>
        <v>1.4651135708425089</v>
      </c>
      <c r="X9" s="8">
        <f t="shared" si="4"/>
        <v>1.5528702340820715</v>
      </c>
      <c r="Y9" s="8">
        <f t="shared" si="4"/>
        <v>-0.23359488203149548</v>
      </c>
      <c r="Z9" s="8">
        <f t="shared" si="4"/>
        <v>-1.7128356661050677</v>
      </c>
      <c r="AA9" s="8">
        <f t="shared" ref="AA9:AD9" si="5">+SUM(AA6:AA8)</f>
        <v>-2.4985850499822919</v>
      </c>
      <c r="AB9" s="8">
        <f t="shared" si="5"/>
        <v>-3.1215528187440622</v>
      </c>
      <c r="AC9" s="8">
        <f t="shared" si="5"/>
        <v>-5.011757331224767</v>
      </c>
      <c r="AD9" s="8">
        <f t="shared" si="5"/>
        <v>-6.7159692219686118</v>
      </c>
      <c r="AE9" s="8">
        <f t="shared" ref="AE9:AH9" si="6">+SUM(AE6:AE8)</f>
        <v>-6.4015479096140826</v>
      </c>
      <c r="AF9" s="8">
        <f t="shared" si="6"/>
        <v>-4.3095905948974487</v>
      </c>
      <c r="AG9" s="8">
        <f t="shared" si="6"/>
        <v>-0.98217007986173721</v>
      </c>
      <c r="AH9" s="8">
        <f t="shared" si="6"/>
        <v>1.2281011622928704</v>
      </c>
      <c r="AI9" s="8">
        <f t="shared" ref="AI9:AL9" si="7">+SUM(AI6:AI8)</f>
        <v>2.5537153325296105</v>
      </c>
      <c r="AJ9" s="8">
        <f t="shared" si="7"/>
        <v>2.6037707111549842</v>
      </c>
      <c r="AK9" s="8">
        <f t="shared" si="7"/>
        <v>2.4525710972663819</v>
      </c>
      <c r="AL9" s="8">
        <f t="shared" si="7"/>
        <v>2.6123634941094971</v>
      </c>
      <c r="AM9" s="8"/>
      <c r="AN9" s="8"/>
      <c r="AO9" s="8">
        <v>2.8682966018840328</v>
      </c>
      <c r="AP9" s="8">
        <v>2.9591740422371999</v>
      </c>
      <c r="AQ9" s="8">
        <v>3.6558539665358767</v>
      </c>
      <c r="AR9" s="8">
        <v>2.8246039352765404</v>
      </c>
      <c r="AS9" s="8">
        <v>2.1796811903403377</v>
      </c>
      <c r="AT9" s="8">
        <v>1.9691586155347558</v>
      </c>
      <c r="AU9" s="8">
        <v>1.5373699272753438</v>
      </c>
      <c r="AV9" s="8">
        <v>2.3605566264595508</v>
      </c>
      <c r="AW9" s="8">
        <v>1.5049912611662193</v>
      </c>
      <c r="AX9" s="8">
        <v>1.5009518266350532</v>
      </c>
      <c r="AY9" s="8">
        <v>0.95455696286553882</v>
      </c>
      <c r="AZ9" s="8">
        <v>0.8967141406868171</v>
      </c>
      <c r="BA9" s="8">
        <v>0.58871576527505587</v>
      </c>
      <c r="BB9" s="8">
        <v>1.2692326558642226</v>
      </c>
      <c r="BC9" s="8">
        <v>1.3355683285104729</v>
      </c>
      <c r="BD9" s="8">
        <v>0.78668733929422185</v>
      </c>
      <c r="BE9" s="8">
        <v>1.4722286117273193</v>
      </c>
      <c r="BF9" s="8">
        <v>0.8537413632052937</v>
      </c>
      <c r="BG9" s="8">
        <v>3.0995980428703307</v>
      </c>
      <c r="BH9" s="8">
        <v>2.9483827627840262</v>
      </c>
      <c r="BI9" s="8">
        <v>2.1132137060578309</v>
      </c>
      <c r="BJ9" s="8">
        <v>2.1838613476250166</v>
      </c>
      <c r="BK9" s="8">
        <v>-0.48978780474916767</v>
      </c>
      <c r="BL9" s="8">
        <v>-0.37961996563756772</v>
      </c>
      <c r="BM9" s="8">
        <v>-0.77925124695397952</v>
      </c>
      <c r="BN9" s="8">
        <v>-1.5062397823844933</v>
      </c>
      <c r="BO9" s="8">
        <v>-3.3764648146132279</v>
      </c>
      <c r="BP9" s="8">
        <v>-4.0534905086190109</v>
      </c>
      <c r="BQ9" s="8">
        <v>-3.4217439142954866</v>
      </c>
      <c r="BR9" s="8">
        <v>-2.4622767678972561</v>
      </c>
      <c r="BS9" s="8">
        <v>0.29074973972359136</v>
      </c>
      <c r="BT9" s="8">
        <v>1.4766020601404728</v>
      </c>
      <c r="BU9" s="8">
        <v>2.1639690803763556</v>
      </c>
      <c r="BV9" s="8">
        <v>2.2383557146723092</v>
      </c>
      <c r="BW9" s="8">
        <v>2.2927030501513603</v>
      </c>
      <c r="BX9" s="8"/>
      <c r="BY9" s="8"/>
      <c r="BZ9" s="8">
        <f t="shared" ref="BZ9:CJ9" si="8">+BZ8+BZ7+BZ6</f>
        <v>1.2429610427351285</v>
      </c>
      <c r="CA9" s="8">
        <f t="shared" si="8"/>
        <v>1.7932087968469403</v>
      </c>
      <c r="CB9" s="8">
        <f t="shared" si="8"/>
        <v>0.37062680921759616</v>
      </c>
      <c r="CC9" s="8">
        <f t="shared" si="8"/>
        <v>-9.9509445328971768E-2</v>
      </c>
      <c r="CD9" s="8">
        <f t="shared" si="8"/>
        <v>6.5929320005498226E-2</v>
      </c>
      <c r="CE9" s="8">
        <f t="shared" si="8"/>
        <v>-0.68486344360082363</v>
      </c>
      <c r="CF9" s="8">
        <f t="shared" si="8"/>
        <v>0.11087252742783038</v>
      </c>
      <c r="CG9" s="8">
        <f t="shared" si="8"/>
        <v>-5.322182742620063E-2</v>
      </c>
      <c r="CH9" s="8">
        <f t="shared" si="8"/>
        <v>-0.35870092098885165</v>
      </c>
      <c r="CI9" s="8">
        <f t="shared" si="8"/>
        <v>-5.7187601186350356E-2</v>
      </c>
      <c r="CJ9" s="8">
        <f t="shared" si="8"/>
        <v>-0.4340317027639804</v>
      </c>
      <c r="CK9" s="8">
        <f t="shared" ref="CK9:CN9" si="9">+CK8+CK7+CK6</f>
        <v>-0.38627820089920428</v>
      </c>
      <c r="CL9" s="8">
        <f t="shared" si="9"/>
        <v>-0.24648131381824978</v>
      </c>
      <c r="CM9" s="8">
        <f t="shared" si="9"/>
        <v>2.8047783714599817E-2</v>
      </c>
      <c r="CN9" s="8">
        <f t="shared" si="9"/>
        <v>0.54236386163675032</v>
      </c>
      <c r="CO9" s="8">
        <f t="shared" ref="CO9:CR9" si="10">+CO8+CO7+CO6</f>
        <v>1.3846670097198199</v>
      </c>
      <c r="CP9" s="8">
        <f t="shared" si="10"/>
        <v>1.8736566341847425</v>
      </c>
      <c r="CQ9" s="8">
        <f t="shared" si="10"/>
        <v>2.9128428714258039</v>
      </c>
      <c r="CR9" s="8">
        <f t="shared" si="10"/>
        <v>3.7094885249067753</v>
      </c>
      <c r="CS9" s="8">
        <f t="shared" ref="CS9:CV9" si="11">+CS8+CS7+CS6</f>
        <v>4.1220731728876565</v>
      </c>
      <c r="CT9" s="8">
        <f t="shared" si="11"/>
        <v>3.6987357078840106</v>
      </c>
      <c r="CU9" s="8">
        <f t="shared" si="11"/>
        <v>3.2231843158458937</v>
      </c>
      <c r="CV9" s="8">
        <f t="shared" si="11"/>
        <v>1.9701284555785348</v>
      </c>
      <c r="CW9" s="8">
        <f t="shared" ref="CW9:CZ9" si="12">+CW8+CW7+CW6</f>
        <v>-0.55617511039163015</v>
      </c>
      <c r="CX9" s="8">
        <f t="shared" si="12"/>
        <v>-1.7524956393633175</v>
      </c>
      <c r="CY9" s="8">
        <f t="shared" si="12"/>
        <v>-2.7048732692987243</v>
      </c>
      <c r="CZ9" s="8">
        <f t="shared" si="12"/>
        <v>-2.7320262727909697</v>
      </c>
      <c r="DA9" s="8">
        <f t="shared" ref="DA9:DD9" si="13">+DA8+DA7+DA6</f>
        <v>-2.065335714206868</v>
      </c>
      <c r="DB9" s="8">
        <f t="shared" si="13"/>
        <v>-0.79921766431622876</v>
      </c>
      <c r="DC9" s="8">
        <f t="shared" si="13"/>
        <v>5.2686446297771639E-3</v>
      </c>
      <c r="DD9" s="8">
        <f t="shared" si="13"/>
        <v>1.0478526943403139</v>
      </c>
      <c r="DE9" s="8">
        <f t="shared" ref="DE9" si="14">+DE8+DE7+DE6</f>
        <v>1.9517243805443463</v>
      </c>
      <c r="DF9" s="8">
        <f t="shared" ref="DF9:DH9" si="15">+DF8+DF7+DF6</f>
        <v>2.2093761791010298</v>
      </c>
      <c r="DG9" s="8">
        <f t="shared" si="15"/>
        <v>2.0169416001137934</v>
      </c>
      <c r="DH9" s="8">
        <f t="shared" si="15"/>
        <v>1.1317297193642943</v>
      </c>
      <c r="DI9" s="8"/>
      <c r="DJ9" s="8"/>
      <c r="DK9" s="8">
        <v>2.0997329840793149</v>
      </c>
      <c r="DL9" s="8">
        <v>2.3016942223054135</v>
      </c>
      <c r="DM9" s="8">
        <v>1.856806322633316</v>
      </c>
      <c r="DN9" s="8">
        <v>0.22898378490961341</v>
      </c>
      <c r="DO9" s="8">
        <v>-1.7588872430467906</v>
      </c>
      <c r="DP9" s="8">
        <v>-2.2207572773879738</v>
      </c>
      <c r="DQ9" s="8">
        <v>-2.4450253362788121</v>
      </c>
      <c r="DR9" s="8">
        <v>-1.6831370850419727</v>
      </c>
      <c r="DS9" s="8">
        <v>-0.95225486985463015</v>
      </c>
      <c r="DT9" s="8">
        <v>-0.50349774985518869</v>
      </c>
      <c r="DU9" s="8">
        <v>-0.26971059144401233</v>
      </c>
      <c r="DV9" s="8">
        <v>-0.68168878038189629</v>
      </c>
      <c r="DW9" s="8">
        <v>-1.1340883733015421</v>
      </c>
      <c r="DX9" s="8">
        <v>-1.9609853271420352</v>
      </c>
      <c r="DY9" s="8">
        <v>-2.8337256580355232</v>
      </c>
      <c r="DZ9" s="8">
        <v>-2.8168909807239748</v>
      </c>
      <c r="EA9" s="8">
        <v>-2.5052064514701846</v>
      </c>
      <c r="EB9" s="8">
        <v>-1.9329856832953192</v>
      </c>
      <c r="EC9" s="8">
        <v>-0.30072091946567897</v>
      </c>
      <c r="ED9" s="8">
        <v>0.28859019132617908</v>
      </c>
      <c r="EE9" s="8">
        <v>0.39034668131650707</v>
      </c>
      <c r="EF9" s="8">
        <v>2.1366825662982314E-3</v>
      </c>
      <c r="EG9" s="8">
        <v>-2.0538105563703217</v>
      </c>
      <c r="EH9" s="8">
        <v>-3.7725615658705038</v>
      </c>
      <c r="EI9" s="8">
        <v>-6.1561817734916078</v>
      </c>
      <c r="EJ9" s="8">
        <v>-7.458375277064933</v>
      </c>
      <c r="EK9" s="8">
        <v>-7.9836925365199924</v>
      </c>
      <c r="EL9" s="8">
        <v>-8.4441985818695127</v>
      </c>
      <c r="EM9" s="8">
        <v>-6.6617527472673341</v>
      </c>
      <c r="EN9" s="8">
        <v>-4.3869129791135064</v>
      </c>
      <c r="EO9" s="8">
        <v>-2.6729038885598508</v>
      </c>
      <c r="EP9" s="8">
        <v>-0.3701627658561864</v>
      </c>
      <c r="EQ9" s="8">
        <v>7.501366605352304E-2</v>
      </c>
      <c r="ER9" s="8">
        <v>0.29843523782515419</v>
      </c>
      <c r="ES9" s="8">
        <v>-9.2969511606394883E-2</v>
      </c>
      <c r="ET9" s="8"/>
      <c r="EU9" s="8"/>
      <c r="EV9" s="8">
        <v>0.58704528812381329</v>
      </c>
      <c r="EW9" s="8">
        <v>-8.6112234166646779E-3</v>
      </c>
      <c r="EX9" s="8">
        <v>-0.66365887014678271</v>
      </c>
      <c r="EY9" s="8">
        <v>-1.1918110010567604</v>
      </c>
      <c r="EZ9" s="8">
        <v>-1.5654658090807398</v>
      </c>
      <c r="FA9" s="8">
        <v>-2.0612025366713067</v>
      </c>
      <c r="FB9" s="8">
        <v>-2.09429126557544</v>
      </c>
      <c r="FC9" s="8">
        <v>-1.9572104956117875</v>
      </c>
      <c r="FD9" s="8">
        <v>-2.0050616696111163</v>
      </c>
      <c r="FE9" s="8">
        <v>-1.8116354008508941</v>
      </c>
      <c r="FF9" s="8">
        <v>-2.670249934431014</v>
      </c>
      <c r="FG9" s="8">
        <v>-3.2898326300377452</v>
      </c>
      <c r="FH9" s="8">
        <v>-3.425474182421917</v>
      </c>
      <c r="FI9" s="8">
        <v>-3.4975772226749005</v>
      </c>
      <c r="FJ9" s="8">
        <v>-3.5223812747009182</v>
      </c>
      <c r="FK9" s="8">
        <v>-3.7042888486375105</v>
      </c>
      <c r="FL9" s="8">
        <v>-3.2967211752357644</v>
      </c>
      <c r="FM9" s="8">
        <v>-3.324983852418987</v>
      </c>
      <c r="FN9" s="8">
        <v>-3.0107674153033175</v>
      </c>
      <c r="FO9" s="8">
        <v>-3.1702624645776938</v>
      </c>
      <c r="FP9" s="8">
        <v>-3.9196407587636499</v>
      </c>
      <c r="FQ9" s="8">
        <v>-4.3349493664587673</v>
      </c>
      <c r="FR9" s="8">
        <v>-5.0027718698422667</v>
      </c>
      <c r="FS9" s="8">
        <v>-5.3995989924416605</v>
      </c>
      <c r="FT9" s="8">
        <v>-5.9678214943114138</v>
      </c>
      <c r="FU9" s="8">
        <v>-6.7119097274634418</v>
      </c>
      <c r="FV9" s="8">
        <v>-7.5503156681133641</v>
      </c>
      <c r="FW9" s="8">
        <v>-7.3892176139222041</v>
      </c>
      <c r="FX9" s="8">
        <v>-6.7865764032354257</v>
      </c>
      <c r="FY9" s="8">
        <v>-5.6166954826612709</v>
      </c>
      <c r="FZ9" s="8">
        <v>-4.7267626995016281</v>
      </c>
      <c r="GA9" s="8">
        <v>-3.8951636883646952</v>
      </c>
      <c r="GB9" s="8">
        <v>-3.9865900731395461</v>
      </c>
      <c r="GC9" s="8">
        <v>-4.968754367518458</v>
      </c>
      <c r="GD9" s="8">
        <v>-5.7726242509048502</v>
      </c>
    </row>
    <row r="11" spans="1:186">
      <c r="C11" s="8">
        <f t="shared" ref="C11:R11" si="16">+C6+C7+C8-C9</f>
        <v>0</v>
      </c>
      <c r="D11" s="8">
        <f t="shared" si="16"/>
        <v>0</v>
      </c>
      <c r="E11" s="8">
        <f t="shared" si="16"/>
        <v>0</v>
      </c>
      <c r="F11" s="8">
        <f t="shared" si="16"/>
        <v>0</v>
      </c>
      <c r="G11" s="8">
        <f t="shared" si="16"/>
        <v>0</v>
      </c>
      <c r="H11" s="8">
        <f t="shared" si="16"/>
        <v>0</v>
      </c>
      <c r="I11" s="8">
        <f t="shared" si="16"/>
        <v>0</v>
      </c>
      <c r="J11" s="8">
        <f t="shared" si="16"/>
        <v>0</v>
      </c>
      <c r="K11" s="8">
        <f t="shared" si="16"/>
        <v>0</v>
      </c>
      <c r="L11" s="8">
        <f t="shared" si="16"/>
        <v>0</v>
      </c>
      <c r="M11" s="8">
        <f t="shared" si="16"/>
        <v>0</v>
      </c>
      <c r="N11" s="8">
        <f t="shared" si="16"/>
        <v>0</v>
      </c>
      <c r="O11" s="8">
        <f t="shared" si="16"/>
        <v>0</v>
      </c>
      <c r="P11" s="8">
        <f t="shared" si="16"/>
        <v>0</v>
      </c>
      <c r="Q11" s="8">
        <f t="shared" si="16"/>
        <v>0</v>
      </c>
      <c r="R11" s="8">
        <f t="shared" si="16"/>
        <v>0</v>
      </c>
      <c r="S11" s="8">
        <f t="shared" ref="S11:U11" si="17">+S6+S7+S8-S9</f>
        <v>0</v>
      </c>
      <c r="T11" s="8">
        <f t="shared" si="17"/>
        <v>0</v>
      </c>
      <c r="U11" s="8">
        <f t="shared" si="17"/>
        <v>0</v>
      </c>
      <c r="V11" s="8">
        <f>+V6+V7+V8-V9</f>
        <v>0</v>
      </c>
      <c r="W11" s="8">
        <f t="shared" ref="W11:Z11" si="18">+W6+W7+W8-W9</f>
        <v>0</v>
      </c>
      <c r="X11" s="8">
        <f t="shared" si="18"/>
        <v>0</v>
      </c>
      <c r="Y11" s="8">
        <f t="shared" si="18"/>
        <v>0</v>
      </c>
      <c r="Z11" s="8">
        <f t="shared" si="18"/>
        <v>0</v>
      </c>
      <c r="AA11" s="8">
        <f t="shared" ref="AA11:AH11" si="19">+AA6+AA7+AA8-AA9</f>
        <v>0</v>
      </c>
      <c r="AB11" s="8">
        <f t="shared" si="19"/>
        <v>0</v>
      </c>
      <c r="AC11" s="8">
        <f t="shared" si="19"/>
        <v>0</v>
      </c>
      <c r="AD11" s="8">
        <f t="shared" si="19"/>
        <v>0</v>
      </c>
      <c r="AE11" s="8">
        <f t="shared" si="19"/>
        <v>0</v>
      </c>
      <c r="AF11" s="8">
        <f t="shared" si="19"/>
        <v>0</v>
      </c>
      <c r="AG11" s="8">
        <f t="shared" si="19"/>
        <v>0</v>
      </c>
      <c r="AH11" s="8">
        <f t="shared" si="19"/>
        <v>0</v>
      </c>
      <c r="AI11" s="8">
        <f t="shared" ref="AI11:AL11" si="20">+AI6+AI7+AI8-AI9</f>
        <v>0</v>
      </c>
      <c r="AJ11" s="8">
        <f t="shared" si="20"/>
        <v>0</v>
      </c>
      <c r="AK11" s="8">
        <f t="shared" si="20"/>
        <v>0</v>
      </c>
      <c r="AL11" s="8">
        <f t="shared" si="20"/>
        <v>0</v>
      </c>
      <c r="AM11" s="8"/>
      <c r="AN11" s="8"/>
      <c r="AO11" s="8">
        <f t="shared" ref="AO11:CI11" si="21">+AO6+AO7+AO8-AO9</f>
        <v>-1.1542905557027083E-4</v>
      </c>
      <c r="AP11" s="8">
        <f t="shared" si="21"/>
        <v>-1.1371816317762296E-4</v>
      </c>
      <c r="AQ11" s="8">
        <f t="shared" si="21"/>
        <v>-1.127497406745448E-4</v>
      </c>
      <c r="AR11" s="8">
        <f t="shared" si="21"/>
        <v>-1.116422179521237E-4</v>
      </c>
      <c r="AS11" s="8">
        <f t="shared" si="21"/>
        <v>0</v>
      </c>
      <c r="AT11" s="8">
        <f t="shared" si="21"/>
        <v>5.4007257496380134E-5</v>
      </c>
      <c r="AU11" s="8">
        <f t="shared" si="21"/>
        <v>1.5756045988868372E-4</v>
      </c>
      <c r="AV11" s="8">
        <f t="shared" si="21"/>
        <v>1.522612315500993E-4</v>
      </c>
      <c r="AW11" s="8">
        <f t="shared" si="21"/>
        <v>9.8549013598958624E-5</v>
      </c>
      <c r="AX11" s="8">
        <f t="shared" si="21"/>
        <v>9.6363111621533548E-5</v>
      </c>
      <c r="AY11" s="8">
        <f t="shared" si="21"/>
        <v>0</v>
      </c>
      <c r="AZ11" s="8">
        <f t="shared" ref="AZ11:BC11" si="22">+AZ6+AZ7+AZ8-AZ9</f>
        <v>-4.6847820944106999E-5</v>
      </c>
      <c r="BA11" s="8">
        <f t="shared" si="22"/>
        <v>0</v>
      </c>
      <c r="BB11" s="8">
        <f t="shared" si="22"/>
        <v>4.5418953511067173E-5</v>
      </c>
      <c r="BC11" s="8">
        <f t="shared" si="22"/>
        <v>8.8996356935044929E-5</v>
      </c>
      <c r="BD11" s="8">
        <f t="shared" ref="BD11:BK11" si="23">+BD6+BD7+BD8-BD9</f>
        <v>1.307658476221718E-4</v>
      </c>
      <c r="BE11" s="8">
        <f t="shared" si="23"/>
        <v>8.6637357248786628E-5</v>
      </c>
      <c r="BF11" s="8">
        <f t="shared" si="23"/>
        <v>4.4565504160987146E-5</v>
      </c>
      <c r="BG11" s="8">
        <f t="shared" si="23"/>
        <v>0</v>
      </c>
      <c r="BH11" s="8">
        <f t="shared" si="23"/>
        <v>4.5389761886394098E-5</v>
      </c>
      <c r="BI11" s="8">
        <f t="shared" si="23"/>
        <v>4.5336259033135207E-5</v>
      </c>
      <c r="BJ11" s="8">
        <f t="shared" si="23"/>
        <v>4.3220815145073033E-5</v>
      </c>
      <c r="BK11" s="8">
        <f t="shared" si="23"/>
        <v>8.3874955860874234E-5</v>
      </c>
      <c r="BL11" s="8">
        <f t="shared" ref="BL11:BN11" si="24">+BL6+BL7+BL8-BL9</f>
        <v>8.1254273465725113E-5</v>
      </c>
      <c r="BM11" s="8">
        <f t="shared" si="24"/>
        <v>7.7940712837620829E-5</v>
      </c>
      <c r="BN11" s="8">
        <f t="shared" si="24"/>
        <v>7.5060536323112714E-5</v>
      </c>
      <c r="BO11" s="8">
        <f t="shared" ref="BO11:BP11" si="25">+BO6+BO7+BO8-BO9</f>
        <v>7.2329826903416716E-5</v>
      </c>
      <c r="BP11" s="8">
        <f t="shared" si="25"/>
        <v>3.4839066159975118E-5</v>
      </c>
      <c r="BQ11" s="8">
        <f t="shared" ref="BQ11:BT11" si="26">+BQ6+BQ7+BQ8-BQ9</f>
        <v>3.3699478163562446E-5</v>
      </c>
      <c r="BR11" s="8">
        <f t="shared" si="26"/>
        <v>3.2579710333102696E-5</v>
      </c>
      <c r="BS11" s="8">
        <f t="shared" si="26"/>
        <v>-3.1925962416690101E-5</v>
      </c>
      <c r="BT11" s="8">
        <f t="shared" si="26"/>
        <v>-3.1510255013689203E-5</v>
      </c>
      <c r="BU11" s="8">
        <f t="shared" ref="BU11:BW11" si="27">+BU6+BU7+BU8-BU9</f>
        <v>-3.160740068297585E-5</v>
      </c>
      <c r="BV11" s="8">
        <f t="shared" si="27"/>
        <v>-6.3376296123962561E-5</v>
      </c>
      <c r="BW11" s="8">
        <f t="shared" si="27"/>
        <v>-3.1562976502197415E-5</v>
      </c>
      <c r="BX11" s="8"/>
      <c r="BY11" s="8"/>
      <c r="BZ11" s="8">
        <f t="shared" si="21"/>
        <v>0</v>
      </c>
      <c r="CA11" s="8">
        <f t="shared" si="21"/>
        <v>0</v>
      </c>
      <c r="CB11" s="8">
        <f t="shared" si="21"/>
        <v>0</v>
      </c>
      <c r="CC11" s="8">
        <f t="shared" si="21"/>
        <v>0</v>
      </c>
      <c r="CD11" s="8">
        <f t="shared" si="21"/>
        <v>0</v>
      </c>
      <c r="CE11" s="8">
        <f t="shared" si="21"/>
        <v>0</v>
      </c>
      <c r="CF11" s="8">
        <f t="shared" si="21"/>
        <v>2.2204460492503131E-16</v>
      </c>
      <c r="CG11" s="8">
        <f t="shared" si="21"/>
        <v>0</v>
      </c>
      <c r="CH11" s="8">
        <f t="shared" si="21"/>
        <v>0</v>
      </c>
      <c r="CI11" s="8">
        <f t="shared" si="21"/>
        <v>0</v>
      </c>
      <c r="CJ11" s="8">
        <f t="shared" ref="CJ11:DU11" si="28">+CJ6+CJ7+CJ8-CJ9</f>
        <v>0</v>
      </c>
      <c r="CK11" s="8">
        <f t="shared" ref="CK11:CN11" si="29">+CK6+CK7+CK8-CK9</f>
        <v>0</v>
      </c>
      <c r="CL11" s="8">
        <f t="shared" si="29"/>
        <v>0</v>
      </c>
      <c r="CM11" s="8">
        <f t="shared" si="29"/>
        <v>0</v>
      </c>
      <c r="CN11" s="8">
        <f t="shared" si="29"/>
        <v>0</v>
      </c>
      <c r="CO11" s="8">
        <f t="shared" ref="CO11:CR11" si="30">+CO6+CO7+CO8-CO9</f>
        <v>0</v>
      </c>
      <c r="CP11" s="8">
        <f t="shared" si="30"/>
        <v>0</v>
      </c>
      <c r="CQ11" s="8">
        <f t="shared" si="30"/>
        <v>0</v>
      </c>
      <c r="CR11" s="8">
        <f t="shared" si="30"/>
        <v>0</v>
      </c>
      <c r="CS11" s="8">
        <f t="shared" ref="CS11:CV11" si="31">+CS6+CS7+CS8-CS9</f>
        <v>0</v>
      </c>
      <c r="CT11" s="8">
        <f t="shared" si="31"/>
        <v>0</v>
      </c>
      <c r="CU11" s="8">
        <f t="shared" si="31"/>
        <v>0</v>
      </c>
      <c r="CV11" s="8">
        <f t="shared" si="31"/>
        <v>0</v>
      </c>
      <c r="CW11" s="8">
        <f t="shared" ref="CW11:CZ11" si="32">+CW6+CW7+CW8-CW9</f>
        <v>0</v>
      </c>
      <c r="CX11" s="8">
        <f t="shared" si="32"/>
        <v>0</v>
      </c>
      <c r="CY11" s="8">
        <f t="shared" si="32"/>
        <v>0</v>
      </c>
      <c r="CZ11" s="8">
        <f t="shared" si="32"/>
        <v>0</v>
      </c>
      <c r="DA11" s="8">
        <f t="shared" ref="DA11:DE11" si="33">+DA6+DA7+DA8-DA9</f>
        <v>0</v>
      </c>
      <c r="DB11" s="8">
        <f t="shared" si="33"/>
        <v>0</v>
      </c>
      <c r="DC11" s="8">
        <f t="shared" si="33"/>
        <v>2.7755575615628914E-17</v>
      </c>
      <c r="DD11" s="8">
        <f t="shared" si="33"/>
        <v>0</v>
      </c>
      <c r="DE11" s="8">
        <f t="shared" si="33"/>
        <v>0</v>
      </c>
      <c r="DF11" s="8">
        <f t="shared" ref="DF11:DH11" si="34">+DF6+DF7+DF8-DF9</f>
        <v>0</v>
      </c>
      <c r="DG11" s="8">
        <f t="shared" si="34"/>
        <v>0</v>
      </c>
      <c r="DH11" s="8">
        <f t="shared" si="34"/>
        <v>0</v>
      </c>
      <c r="DI11" s="8"/>
      <c r="DJ11" s="8"/>
      <c r="DK11" s="8">
        <f t="shared" si="28"/>
        <v>-1.2379041292787107E-4</v>
      </c>
      <c r="DL11" s="8">
        <f t="shared" si="28"/>
        <v>-1.2314451994566156E-4</v>
      </c>
      <c r="DM11" s="8">
        <f t="shared" si="28"/>
        <v>-1.2295102123149881E-4</v>
      </c>
      <c r="DN11" s="8">
        <f t="shared" si="28"/>
        <v>-1.2251673884938752E-4</v>
      </c>
      <c r="DO11" s="8">
        <f t="shared" si="28"/>
        <v>0</v>
      </c>
      <c r="DP11" s="8">
        <f t="shared" si="28"/>
        <v>0</v>
      </c>
      <c r="DQ11" s="8">
        <f t="shared" si="28"/>
        <v>1.1908944212590811E-4</v>
      </c>
      <c r="DR11" s="8">
        <f t="shared" si="28"/>
        <v>1.177018940590191E-4</v>
      </c>
      <c r="DS11" s="8">
        <f t="shared" si="28"/>
        <v>1.1612864266496992E-4</v>
      </c>
      <c r="DT11" s="8">
        <f t="shared" si="28"/>
        <v>1.1424954614391858E-4</v>
      </c>
      <c r="DU11" s="8">
        <f t="shared" si="28"/>
        <v>0</v>
      </c>
      <c r="DV11" s="8">
        <f t="shared" ref="DV11:DY11" si="35">+DV6+DV7+DV8-DV9</f>
        <v>-1.1077165752060303E-4</v>
      </c>
      <c r="DW11" s="8">
        <f t="shared" si="35"/>
        <v>-1.0917292773426901E-4</v>
      </c>
      <c r="DX11" s="8">
        <f t="shared" si="35"/>
        <v>0</v>
      </c>
      <c r="DY11" s="8">
        <f t="shared" si="35"/>
        <v>1.0699764605215378E-4</v>
      </c>
      <c r="DZ11" s="8">
        <f t="shared" ref="DZ11:EC11" si="36">+DZ6+DZ7+DZ8-DZ9</f>
        <v>2.1153388508432514E-4</v>
      </c>
      <c r="EA11" s="8">
        <f t="shared" si="36"/>
        <v>2.1068088903142268E-4</v>
      </c>
      <c r="EB11" s="8">
        <f t="shared" si="36"/>
        <v>0</v>
      </c>
      <c r="EC11" s="8">
        <f t="shared" si="36"/>
        <v>-1.0667645245360236E-4</v>
      </c>
      <c r="ED11" s="8">
        <f t="shared" ref="ED11:EG11" si="37">+ED6+ED7+ED8-ED9</f>
        <v>-1.060213781505781E-4</v>
      </c>
      <c r="EE11" s="8">
        <f t="shared" si="37"/>
        <v>-2.1048621262681477E-4</v>
      </c>
      <c r="EF11" s="8">
        <f t="shared" si="37"/>
        <v>-1.0174678887114874E-4</v>
      </c>
      <c r="EG11" s="8">
        <f t="shared" si="37"/>
        <v>-9.9971308234358958E-5</v>
      </c>
      <c r="EH11" s="8">
        <f t="shared" ref="EH11:EK11" si="38">+EH6+EH7+EH8-EH9</f>
        <v>-1.9615554742591357E-4</v>
      </c>
      <c r="EI11" s="8">
        <f t="shared" si="38"/>
        <v>0</v>
      </c>
      <c r="EJ11" s="8">
        <f t="shared" si="38"/>
        <v>9.4521085292953444E-5</v>
      </c>
      <c r="EK11" s="8">
        <f t="shared" si="38"/>
        <v>1.8522789050390287E-4</v>
      </c>
      <c r="EL11" s="8">
        <f t="shared" ref="EL11:EP11" si="39">+EL6+EL7+EL8-EL9</f>
        <v>1.8167185339912351E-4</v>
      </c>
      <c r="EM11" s="8">
        <f t="shared" si="39"/>
        <v>8.8485943566141145E-5</v>
      </c>
      <c r="EN11" s="8">
        <f t="shared" si="39"/>
        <v>0</v>
      </c>
      <c r="EO11" s="8">
        <f t="shared" si="39"/>
        <v>-8.3653727108501386E-5</v>
      </c>
      <c r="EP11" s="8">
        <f t="shared" si="39"/>
        <v>0</v>
      </c>
      <c r="EQ11" s="8">
        <f t="shared" ref="EQ11:ES11" si="40">+EQ6+EQ7+EQ8-EQ9</f>
        <v>4.0245584642661925E-16</v>
      </c>
      <c r="ER11" s="8">
        <f t="shared" si="40"/>
        <v>4.9960036108132044E-16</v>
      </c>
      <c r="ES11" s="8">
        <f t="shared" si="40"/>
        <v>-7.7863912567366356E-5</v>
      </c>
      <c r="ET11" s="8"/>
      <c r="EU11" s="8"/>
      <c r="EV11" s="8">
        <f t="shared" ref="EV11:FF11" si="41">+EV6+EV7+EV8-EV9</f>
        <v>-6.2055527285442835E-5</v>
      </c>
      <c r="EW11" s="8">
        <f t="shared" si="41"/>
        <v>2.5153490401663703E-16</v>
      </c>
      <c r="EX11" s="8">
        <f t="shared" si="41"/>
        <v>1.2097318085113606E-4</v>
      </c>
      <c r="EY11" s="8">
        <f t="shared" si="41"/>
        <v>2.388159505171128E-4</v>
      </c>
      <c r="EZ11" s="8">
        <f t="shared" si="41"/>
        <v>1.7504929096245903E-4</v>
      </c>
      <c r="FA11" s="8">
        <f t="shared" si="41"/>
        <v>5.7127090066000363E-5</v>
      </c>
      <c r="FB11" s="8">
        <f t="shared" si="41"/>
        <v>5.53547408563837E-5</v>
      </c>
      <c r="FC11" s="8">
        <f t="shared" si="41"/>
        <v>0</v>
      </c>
      <c r="FD11" s="8">
        <f t="shared" si="41"/>
        <v>-1.0569366488066834E-4</v>
      </c>
      <c r="FE11" s="8">
        <f t="shared" si="41"/>
        <v>-5.1450836410005252E-5</v>
      </c>
      <c r="FF11" s="8">
        <f t="shared" si="41"/>
        <v>-1.5044509180395238E-4</v>
      </c>
      <c r="FG11" s="8">
        <f t="shared" ref="FG11:FJ11" si="42">+FG6+FG7+FG8-FG9</f>
        <v>-1.45492708633288E-4</v>
      </c>
      <c r="FH11" s="8">
        <f t="shared" si="42"/>
        <v>-9.530826027104311E-5</v>
      </c>
      <c r="FI11" s="8">
        <f t="shared" si="42"/>
        <v>-4.6641203678365883E-5</v>
      </c>
      <c r="FJ11" s="8">
        <f t="shared" si="42"/>
        <v>4.5642072131979461E-5</v>
      </c>
      <c r="FK11" s="8">
        <f t="shared" ref="FK11:FM11" si="43">+FK6+FK7+FK8-FK9</f>
        <v>4.4503980880516991E-5</v>
      </c>
      <c r="FL11" s="8">
        <f t="shared" si="43"/>
        <v>4.3971525798269795E-5</v>
      </c>
      <c r="FM11" s="8">
        <f t="shared" si="43"/>
        <v>9.0021357568748073E-5</v>
      </c>
      <c r="FN11" s="8">
        <f t="shared" ref="FN11:FR11" si="44">+FN6+FN7+FN8-FN9</f>
        <v>9.070352374251911E-5</v>
      </c>
      <c r="FO11" s="8">
        <f t="shared" si="44"/>
        <v>1.810724923716478E-4</v>
      </c>
      <c r="FP11" s="8">
        <f t="shared" si="44"/>
        <v>2.2468305085387996E-4</v>
      </c>
      <c r="FQ11" s="8">
        <f t="shared" si="44"/>
        <v>1.2980185746513939E-4</v>
      </c>
      <c r="FR11" s="8">
        <f t="shared" si="44"/>
        <v>1.6863086492868717E-4</v>
      </c>
      <c r="FS11" s="8">
        <f t="shared" ref="FS11:FV11" si="45">+FS6+FS7+FS8-FS9</f>
        <v>0</v>
      </c>
      <c r="FT11" s="8">
        <f t="shared" si="45"/>
        <v>-8.0205647281061943E-5</v>
      </c>
      <c r="FU11" s="8">
        <f t="shared" si="45"/>
        <v>-1.1552075214726898E-4</v>
      </c>
      <c r="FV11" s="8">
        <f t="shared" si="45"/>
        <v>-1.4781064716995473E-4</v>
      </c>
      <c r="FW11" s="8">
        <f t="shared" ref="FW11:FY11" si="46">+FW6+FW7+FW8-FW9</f>
        <v>-1.4191271374741632E-4</v>
      </c>
      <c r="FX11" s="8">
        <f t="shared" si="46"/>
        <v>-1.0276411490650617E-4</v>
      </c>
      <c r="FY11" s="8">
        <f t="shared" si="46"/>
        <v>0</v>
      </c>
      <c r="FZ11" s="8">
        <f>+FZ6+FZ7+FZ8-FZ9</f>
        <v>0</v>
      </c>
      <c r="GA11" s="8">
        <f>+GA6+GA7+GA8-GA9</f>
        <v>6.1692369762944566E-5</v>
      </c>
      <c r="GB11" s="8">
        <f t="shared" ref="GB11:GD11" si="47">+GB6+GB7+GB8-GB9</f>
        <v>-3.0298072436263368E-5</v>
      </c>
      <c r="GC11" s="8">
        <f t="shared" si="47"/>
        <v>-5.8970713376460537E-5</v>
      </c>
      <c r="GD11" s="8">
        <f t="shared" si="47"/>
        <v>2.8809966866383263E-5</v>
      </c>
    </row>
    <row r="12" spans="1:186"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4" spans="1:186">
      <c r="C14" s="4">
        <v>10000</v>
      </c>
      <c r="D14" s="4">
        <v>10000</v>
      </c>
      <c r="E14" s="4">
        <v>10000</v>
      </c>
      <c r="F14" s="4">
        <v>10000</v>
      </c>
      <c r="G14" s="4">
        <v>10000</v>
      </c>
      <c r="H14" s="4">
        <v>10000</v>
      </c>
      <c r="I14" s="4">
        <v>10000</v>
      </c>
      <c r="J14" s="4">
        <v>10000</v>
      </c>
      <c r="K14" s="4">
        <v>10000</v>
      </c>
      <c r="L14" s="4">
        <v>10000</v>
      </c>
      <c r="M14" s="4">
        <v>10000</v>
      </c>
      <c r="N14" s="4">
        <v>10000</v>
      </c>
      <c r="O14" s="4">
        <v>10000</v>
      </c>
      <c r="P14" s="4">
        <v>10000</v>
      </c>
      <c r="Q14" s="4">
        <v>10000</v>
      </c>
      <c r="R14" s="4">
        <v>10000</v>
      </c>
      <c r="S14" s="4">
        <v>10000</v>
      </c>
      <c r="T14" s="4">
        <v>10000</v>
      </c>
      <c r="U14" s="4">
        <v>10000</v>
      </c>
      <c r="V14" s="4">
        <v>10000</v>
      </c>
      <c r="W14" s="4">
        <v>10000</v>
      </c>
      <c r="X14" s="4">
        <v>10000</v>
      </c>
      <c r="Y14" s="4">
        <v>10000</v>
      </c>
      <c r="Z14" s="4">
        <v>10000</v>
      </c>
      <c r="AA14" s="4">
        <v>10000</v>
      </c>
      <c r="AB14" s="4">
        <v>10000</v>
      </c>
      <c r="AC14" s="4">
        <v>10000</v>
      </c>
      <c r="AD14" s="4">
        <v>10000</v>
      </c>
      <c r="AE14" s="4">
        <v>10000</v>
      </c>
      <c r="AF14" s="4">
        <v>10000</v>
      </c>
      <c r="AG14" s="4">
        <v>10000</v>
      </c>
      <c r="AH14" s="4">
        <v>10000</v>
      </c>
      <c r="AI14" s="4">
        <f>+AH14</f>
        <v>10000</v>
      </c>
      <c r="AJ14" s="4">
        <f t="shared" ref="AJ14:AL14" si="48">+AI14</f>
        <v>10000</v>
      </c>
      <c r="AK14" s="4">
        <f t="shared" si="48"/>
        <v>10000</v>
      </c>
      <c r="AL14" s="4">
        <f t="shared" si="48"/>
        <v>10000</v>
      </c>
      <c r="AM14" s="4">
        <v>10000</v>
      </c>
      <c r="AN14" s="4">
        <v>-10000</v>
      </c>
      <c r="AO14" s="4">
        <v>-10000</v>
      </c>
      <c r="AP14" s="4">
        <v>-10000</v>
      </c>
      <c r="AQ14" s="4">
        <v>-10000</v>
      </c>
      <c r="AR14" s="4">
        <v>-10000</v>
      </c>
      <c r="AS14" s="4">
        <v>-10000</v>
      </c>
      <c r="AT14" s="4">
        <v>-10000</v>
      </c>
      <c r="AU14" s="4">
        <v>-10000</v>
      </c>
      <c r="AV14" s="4">
        <v>-10000</v>
      </c>
      <c r="AW14" s="4">
        <v>-10000</v>
      </c>
      <c r="AX14" s="4">
        <v>-10000</v>
      </c>
      <c r="AY14" s="4">
        <v>-10000</v>
      </c>
      <c r="AZ14" s="4">
        <v>-10000</v>
      </c>
      <c r="BA14" s="4">
        <v>-10000</v>
      </c>
      <c r="BB14" s="4">
        <v>-10000</v>
      </c>
      <c r="BC14" s="4">
        <v>-10000</v>
      </c>
      <c r="BD14" s="4">
        <v>-10000</v>
      </c>
      <c r="BE14" s="4">
        <v>-10000</v>
      </c>
      <c r="BF14" s="4">
        <v>-10000</v>
      </c>
      <c r="BG14" s="4">
        <v>-10000</v>
      </c>
      <c r="BH14" s="4">
        <v>-10000</v>
      </c>
      <c r="BI14" s="4">
        <v>-10000</v>
      </c>
      <c r="BJ14" s="4">
        <v>-10000</v>
      </c>
      <c r="BK14" s="4">
        <v>-10000</v>
      </c>
      <c r="BL14" s="4">
        <v>-10000</v>
      </c>
      <c r="BM14" s="4">
        <v>-10000</v>
      </c>
      <c r="BN14" s="4">
        <v>-10000</v>
      </c>
      <c r="BO14" s="4">
        <v>-10000</v>
      </c>
      <c r="BP14" s="4">
        <v>-10000</v>
      </c>
      <c r="BQ14" s="4">
        <v>-10000</v>
      </c>
      <c r="BR14" s="4">
        <v>-10000</v>
      </c>
      <c r="BS14" s="4">
        <v>-10000</v>
      </c>
      <c r="BT14" s="4">
        <v>-10000</v>
      </c>
      <c r="BU14" s="4">
        <v>-10000</v>
      </c>
      <c r="BV14" s="4">
        <v>-10000</v>
      </c>
      <c r="BW14" s="4">
        <v>-10000</v>
      </c>
      <c r="BX14" s="4">
        <v>-10000</v>
      </c>
      <c r="BY14" s="4">
        <v>10000</v>
      </c>
      <c r="BZ14" s="4">
        <v>10000</v>
      </c>
      <c r="CA14" s="4">
        <v>10000</v>
      </c>
      <c r="CB14" s="4">
        <v>10000</v>
      </c>
      <c r="CC14" s="4">
        <v>10000</v>
      </c>
      <c r="CD14" s="4">
        <v>10000</v>
      </c>
      <c r="CE14" s="4">
        <v>10000</v>
      </c>
      <c r="CF14" s="4">
        <v>10000</v>
      </c>
      <c r="CG14" s="4">
        <v>10000</v>
      </c>
      <c r="CH14" s="4">
        <v>10000</v>
      </c>
      <c r="CI14" s="4">
        <v>10000</v>
      </c>
      <c r="CJ14" s="4">
        <v>10000</v>
      </c>
      <c r="CK14" s="4">
        <v>10000</v>
      </c>
      <c r="CL14" s="4">
        <v>10000</v>
      </c>
      <c r="CM14" s="4">
        <v>10000</v>
      </c>
      <c r="CN14" s="4">
        <v>10000</v>
      </c>
      <c r="CO14" s="4">
        <v>10000</v>
      </c>
      <c r="CP14" s="4">
        <v>10000</v>
      </c>
      <c r="CQ14" s="4">
        <v>10000</v>
      </c>
      <c r="CR14" s="4">
        <v>10000</v>
      </c>
      <c r="CS14" s="4">
        <v>10000</v>
      </c>
      <c r="CT14" s="4">
        <v>10000</v>
      </c>
      <c r="CU14" s="4">
        <v>10000</v>
      </c>
      <c r="CV14" s="4">
        <v>10000</v>
      </c>
      <c r="CW14" s="4">
        <v>10000</v>
      </c>
      <c r="CX14" s="4">
        <v>10000</v>
      </c>
      <c r="CY14" s="4">
        <v>10000</v>
      </c>
      <c r="CZ14" s="4">
        <v>10000</v>
      </c>
      <c r="DA14" s="4">
        <v>10000</v>
      </c>
      <c r="DB14" s="4">
        <v>10000</v>
      </c>
      <c r="DC14" s="4">
        <v>10000</v>
      </c>
      <c r="DD14" s="4">
        <v>10000</v>
      </c>
      <c r="DE14" s="4">
        <v>10000</v>
      </c>
      <c r="DF14" s="4">
        <f>+DE14</f>
        <v>10000</v>
      </c>
      <c r="DG14" s="4">
        <f t="shared" ref="DG14:DH14" si="49">+DF14</f>
        <v>10000</v>
      </c>
      <c r="DH14" s="4">
        <f t="shared" si="49"/>
        <v>10000</v>
      </c>
      <c r="DI14" s="4">
        <f>+DH14</f>
        <v>10000</v>
      </c>
      <c r="DJ14" s="4">
        <v>-10000</v>
      </c>
      <c r="DK14" s="4">
        <v>-10000</v>
      </c>
      <c r="DL14" s="4">
        <v>-10000</v>
      </c>
      <c r="DM14" s="4">
        <v>-10000</v>
      </c>
      <c r="DN14" s="4">
        <v>-10000</v>
      </c>
      <c r="DO14" s="4">
        <v>-10000</v>
      </c>
      <c r="DP14" s="4">
        <v>-10000</v>
      </c>
      <c r="DQ14" s="4">
        <v>-10000</v>
      </c>
      <c r="DR14" s="4">
        <v>-10000</v>
      </c>
      <c r="DS14" s="4">
        <v>-10000</v>
      </c>
      <c r="DT14" s="4">
        <v>-10000</v>
      </c>
      <c r="DU14" s="4">
        <v>-10000</v>
      </c>
      <c r="DV14" s="4">
        <v>-10000</v>
      </c>
      <c r="DW14" s="4">
        <v>-10000</v>
      </c>
      <c r="DX14" s="4">
        <v>-10000</v>
      </c>
      <c r="DY14" s="4">
        <v>-10000</v>
      </c>
      <c r="DZ14" s="4">
        <v>-10000</v>
      </c>
      <c r="EA14" s="4">
        <v>-10000</v>
      </c>
      <c r="EB14" s="4">
        <v>-10000</v>
      </c>
      <c r="EC14" s="4">
        <v>-10000</v>
      </c>
      <c r="ED14" s="4">
        <v>-10000</v>
      </c>
      <c r="EE14" s="4">
        <v>-10000</v>
      </c>
      <c r="EF14" s="4">
        <v>-10000</v>
      </c>
      <c r="EG14" s="4">
        <v>-10000</v>
      </c>
      <c r="EH14" s="4">
        <v>-10000</v>
      </c>
      <c r="EI14" s="4">
        <v>-10000</v>
      </c>
      <c r="EJ14" s="4">
        <v>-10000</v>
      </c>
      <c r="EK14" s="4">
        <v>-10000</v>
      </c>
      <c r="EL14" s="4">
        <v>-10000</v>
      </c>
      <c r="EM14" s="4">
        <v>-10000</v>
      </c>
      <c r="EN14" s="4">
        <v>-10000</v>
      </c>
      <c r="EO14" s="4">
        <v>-10000</v>
      </c>
      <c r="EP14" s="4">
        <v>-10000</v>
      </c>
      <c r="EQ14" s="4">
        <f>+EP14</f>
        <v>-10000</v>
      </c>
      <c r="ER14" s="4">
        <f t="shared" ref="ER14:ET14" si="50">+EQ14</f>
        <v>-10000</v>
      </c>
      <c r="ES14" s="4">
        <f t="shared" si="50"/>
        <v>-10000</v>
      </c>
      <c r="ET14" s="4">
        <f t="shared" si="50"/>
        <v>-10000</v>
      </c>
      <c r="EU14" s="4">
        <v>10000</v>
      </c>
      <c r="EV14" s="4">
        <v>10000</v>
      </c>
      <c r="EW14" s="4">
        <v>10000</v>
      </c>
      <c r="EX14" s="4">
        <v>10000</v>
      </c>
      <c r="EY14" s="4">
        <v>10000</v>
      </c>
      <c r="EZ14" s="4">
        <v>10000</v>
      </c>
      <c r="FA14" s="4">
        <v>10000</v>
      </c>
      <c r="FB14" s="4">
        <v>10000</v>
      </c>
      <c r="FC14" s="4">
        <v>10000</v>
      </c>
      <c r="FD14" s="4">
        <v>10000</v>
      </c>
      <c r="FE14" s="4">
        <v>10000</v>
      </c>
      <c r="FF14" s="4">
        <v>10000</v>
      </c>
      <c r="FG14" s="4">
        <v>10000</v>
      </c>
      <c r="FH14" s="4">
        <v>10000</v>
      </c>
      <c r="FI14" s="4">
        <v>10000</v>
      </c>
      <c r="FJ14" s="4">
        <v>10000</v>
      </c>
      <c r="FK14" s="4">
        <v>10000</v>
      </c>
      <c r="FL14" s="4">
        <v>10000</v>
      </c>
      <c r="FM14" s="4">
        <v>10000</v>
      </c>
      <c r="FN14" s="4">
        <v>10000</v>
      </c>
      <c r="FO14" s="4">
        <v>10000</v>
      </c>
      <c r="FP14" s="4">
        <v>10000</v>
      </c>
      <c r="FQ14" s="4">
        <v>10000</v>
      </c>
      <c r="FR14" s="4">
        <v>10000</v>
      </c>
      <c r="FS14" s="4">
        <v>10000</v>
      </c>
      <c r="FT14" s="4">
        <v>10000</v>
      </c>
      <c r="FU14" s="4">
        <v>10000</v>
      </c>
      <c r="FV14" s="4">
        <v>10000</v>
      </c>
      <c r="FW14" s="4">
        <v>10000</v>
      </c>
      <c r="FX14" s="4">
        <v>10000</v>
      </c>
      <c r="FY14" s="4">
        <v>10000</v>
      </c>
      <c r="FZ14" s="4">
        <v>10000</v>
      </c>
      <c r="GA14" s="4">
        <f>+FZ14</f>
        <v>10000</v>
      </c>
      <c r="GB14" s="4">
        <f t="shared" ref="GB14:GD14" si="51">+GA14</f>
        <v>10000</v>
      </c>
      <c r="GC14" s="4">
        <f t="shared" si="51"/>
        <v>10000</v>
      </c>
      <c r="GD14" s="4">
        <f t="shared" si="51"/>
        <v>10000</v>
      </c>
    </row>
    <row r="16" spans="1:186" ht="13.8"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</row>
    <row r="17" spans="3:168" ht="13.8"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</row>
    <row r="18" spans="3:168" ht="13.8">
      <c r="C18" s="8"/>
      <c r="D18" s="8"/>
      <c r="E18" s="8"/>
      <c r="F18" s="8"/>
      <c r="G18" s="8"/>
      <c r="H18" s="8"/>
      <c r="I18" s="8"/>
      <c r="J18" s="9"/>
      <c r="K18" s="9"/>
      <c r="L18" s="9"/>
      <c r="M18" s="9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</row>
    <row r="19" spans="3:168" ht="13.8">
      <c r="C19" s="8"/>
      <c r="D19" s="8"/>
      <c r="E19" s="8"/>
      <c r="F19" s="8"/>
      <c r="G19" s="8"/>
      <c r="H19" s="8"/>
      <c r="I19" s="8"/>
      <c r="J19" s="9"/>
      <c r="K19" s="9"/>
      <c r="L19" s="9"/>
      <c r="M19" s="9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</row>
    <row r="20" spans="3:168" ht="13.8"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</row>
    <row r="21" spans="3:168" ht="13.8"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</row>
    <row r="22" spans="3:168" ht="13.8"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</row>
    <row r="23" spans="3:168" ht="13.8"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</row>
    <row r="24" spans="3:168" ht="13.8"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</row>
    <row r="25" spans="3:168" ht="13.8"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</row>
    <row r="26" spans="3:168" ht="13.8"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</row>
    <row r="27" spans="3:168" ht="13.8"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</row>
    <row r="28" spans="3:168" ht="13.8"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</row>
    <row r="29" spans="3:168" ht="13.8"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</row>
    <row r="30" spans="3:168" ht="13.8"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</row>
    <row r="31" spans="3:168" ht="13.8"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</row>
    <row r="32" spans="3:168" ht="13.8"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</row>
    <row r="33" spans="146:168" ht="13.8"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</row>
    <row r="34" spans="146:168" ht="13.8"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</row>
    <row r="35" spans="146:168" ht="13.8"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</row>
    <row r="36" spans="146:168" ht="13.8"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</row>
    <row r="37" spans="146:168" ht="13.8"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</row>
    <row r="38" spans="146:168" ht="13.8"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</row>
    <row r="39" spans="146:168" ht="13.8"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</row>
    <row r="40" spans="146:168" ht="13.8"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</row>
    <row r="41" spans="146:168" ht="13.8"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</row>
    <row r="42" spans="146:168" ht="13.8"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</row>
    <row r="43" spans="146:168" ht="13.8"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</row>
    <row r="44" spans="146:168" ht="13.8"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</row>
    <row r="45" spans="146:168" ht="13.8"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</row>
    <row r="46" spans="146:168" ht="13.8"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</row>
    <row r="47" spans="146:168" ht="13.8"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</row>
    <row r="48" spans="146:168" ht="13.8"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</row>
    <row r="49" spans="146:168" ht="13.8"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</row>
    <row r="50" spans="146:168" ht="13.8"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</row>
    <row r="51" spans="146:168" ht="13.8"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</row>
    <row r="52" spans="146:168" ht="13.8"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</row>
    <row r="53" spans="146:168" ht="13.8"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</row>
    <row r="54" spans="146:168" ht="13.8"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</row>
    <row r="55" spans="146:168" ht="13.8"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</row>
    <row r="56" spans="146:168" ht="13.8"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</row>
    <row r="57" spans="146:168" ht="13.8"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</row>
    <row r="58" spans="146:168" ht="13.8"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</row>
  </sheetData>
  <phoneticPr fontId="71" type="noConversion"/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9C510-D0AE-402E-A834-51FA3F2017C8}">
  <sheetPr>
    <tabColor theme="9"/>
  </sheetPr>
  <dimension ref="A1:GE11"/>
  <sheetViews>
    <sheetView showGridLines="0" zoomScaleNormal="100" workbookViewId="0">
      <pane xSplit="2" ySplit="4" topLeftCell="C5" activePane="bottomRight" state="frozen"/>
      <selection activeCell="J31" sqref="J31"/>
      <selection pane="topRight" activeCell="J31" sqref="J31"/>
      <selection pane="bottomLeft" activeCell="J31" sqref="J31"/>
      <selection pane="bottomRight" activeCell="D41" sqref="D41"/>
    </sheetView>
  </sheetViews>
  <sheetFormatPr defaultColWidth="9.109375" defaultRowHeight="12"/>
  <cols>
    <col min="1" max="1" width="9.109375" style="11"/>
    <col min="2" max="2" width="23.44140625" style="4" bestFit="1" customWidth="1"/>
    <col min="3" max="13" width="9.109375" style="4"/>
    <col min="14" max="40" width="9.109375" style="6"/>
    <col min="41" max="118" width="9.109375" style="11"/>
    <col min="119" max="119" width="9.44140625" style="11" bestFit="1" customWidth="1"/>
    <col min="120" max="16384" width="9.109375" style="11"/>
  </cols>
  <sheetData>
    <row r="1" spans="1:187" s="4" customFormat="1">
      <c r="A1" s="11"/>
      <c r="C1" s="4" t="s">
        <v>15</v>
      </c>
      <c r="J1" s="6"/>
      <c r="K1" s="6"/>
      <c r="L1" s="6"/>
      <c r="M1" s="6"/>
      <c r="AO1" s="4" t="s">
        <v>87</v>
      </c>
      <c r="BZ1" s="4" t="s">
        <v>19</v>
      </c>
      <c r="DK1" s="4" t="s">
        <v>23</v>
      </c>
      <c r="EV1" s="4" t="s">
        <v>21</v>
      </c>
    </row>
    <row r="2" spans="1:187" s="4" customFormat="1">
      <c r="A2" s="11"/>
      <c r="C2" s="4">
        <v>2016</v>
      </c>
      <c r="G2" s="4">
        <v>2017</v>
      </c>
      <c r="J2" s="6"/>
      <c r="K2" s="7">
        <v>2018</v>
      </c>
      <c r="L2" s="6"/>
      <c r="M2" s="6"/>
      <c r="O2" s="4">
        <v>2019</v>
      </c>
      <c r="S2" s="4">
        <v>2020</v>
      </c>
      <c r="W2" s="4">
        <v>2021</v>
      </c>
      <c r="AA2" s="4">
        <v>2022</v>
      </c>
      <c r="AE2" s="4">
        <v>2023</v>
      </c>
      <c r="AI2" s="4">
        <v>2024</v>
      </c>
      <c r="AO2" s="4">
        <v>2016</v>
      </c>
      <c r="AS2" s="4">
        <v>2017</v>
      </c>
      <c r="AW2" s="4">
        <v>2018</v>
      </c>
      <c r="BA2" s="4">
        <v>2019</v>
      </c>
      <c r="BE2" s="4">
        <v>2020</v>
      </c>
      <c r="BI2" s="4">
        <v>2021</v>
      </c>
      <c r="BM2" s="4">
        <v>2022</v>
      </c>
      <c r="BQ2" s="4">
        <v>2023</v>
      </c>
      <c r="BU2" s="4" t="str">
        <f>+BU4</f>
        <v>2024*</v>
      </c>
      <c r="BZ2" s="4">
        <v>2016</v>
      </c>
      <c r="CD2" s="4">
        <v>2017</v>
      </c>
      <c r="CH2" s="4">
        <v>2018</v>
      </c>
      <c r="CL2" s="4">
        <v>2019</v>
      </c>
      <c r="CP2" s="4">
        <v>2020</v>
      </c>
      <c r="CT2" s="4">
        <v>2021</v>
      </c>
      <c r="CX2" s="4">
        <v>2022</v>
      </c>
      <c r="DB2" s="4">
        <v>2023</v>
      </c>
      <c r="DF2" s="4" t="str">
        <f>+DF4</f>
        <v>2024*</v>
      </c>
      <c r="DK2" s="4">
        <v>2016</v>
      </c>
      <c r="DO2" s="4">
        <v>2017</v>
      </c>
      <c r="DS2" s="4">
        <v>2018</v>
      </c>
      <c r="DW2" s="4">
        <v>2019</v>
      </c>
      <c r="EA2" s="4">
        <v>2020</v>
      </c>
      <c r="EE2" s="4">
        <v>2021</v>
      </c>
      <c r="EI2" s="4">
        <v>2022</v>
      </c>
      <c r="EM2" s="4">
        <v>2023</v>
      </c>
      <c r="EQ2" s="4" t="str">
        <f>+EQ4</f>
        <v>2024*</v>
      </c>
      <c r="EV2" s="4">
        <v>2016</v>
      </c>
      <c r="EZ2" s="4">
        <v>2017</v>
      </c>
      <c r="FD2" s="4">
        <v>2018</v>
      </c>
      <c r="FH2" s="4">
        <v>2019</v>
      </c>
      <c r="FL2" s="4">
        <v>2020</v>
      </c>
      <c r="FP2" s="4">
        <v>2021</v>
      </c>
      <c r="FT2" s="4">
        <v>2022</v>
      </c>
      <c r="FX2" s="4">
        <v>2023</v>
      </c>
      <c r="GB2" s="4" t="str">
        <f>+GB4</f>
        <v>2024*</v>
      </c>
    </row>
    <row r="3" spans="1:187" s="4" customFormat="1">
      <c r="C3" s="4" t="s">
        <v>34</v>
      </c>
      <c r="N3" s="6"/>
      <c r="R3" s="2"/>
      <c r="S3" s="6"/>
      <c r="V3" s="6"/>
      <c r="W3" s="6"/>
      <c r="X3" s="6"/>
      <c r="Y3" s="6"/>
      <c r="Z3" s="6"/>
      <c r="AA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4" t="s">
        <v>35</v>
      </c>
      <c r="BD3" s="2"/>
      <c r="BE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Z3" s="4" t="s">
        <v>36</v>
      </c>
      <c r="CO3" s="2"/>
      <c r="CP3" s="6"/>
      <c r="CS3" s="6"/>
      <c r="CT3" s="6"/>
      <c r="CU3" s="6"/>
      <c r="CV3" s="6"/>
      <c r="CW3" s="6"/>
      <c r="CX3" s="6"/>
      <c r="DB3" s="6"/>
      <c r="DI3" s="6"/>
      <c r="DJ3" s="6"/>
      <c r="DK3" s="4" t="s">
        <v>37</v>
      </c>
      <c r="DZ3" s="2"/>
      <c r="EA3" s="6"/>
      <c r="ED3" s="6"/>
      <c r="EE3" s="6"/>
      <c r="EF3" s="6"/>
      <c r="EI3" s="6"/>
      <c r="EL3" s="6"/>
      <c r="EM3" s="6"/>
      <c r="EN3" s="6"/>
      <c r="EV3" s="4" t="s">
        <v>50</v>
      </c>
      <c r="FK3" s="2"/>
      <c r="FL3" s="6"/>
      <c r="FS3" s="6"/>
      <c r="FT3" s="6"/>
      <c r="FX3" s="6"/>
    </row>
    <row r="4" spans="1:187" s="4" customFormat="1">
      <c r="C4" s="4">
        <v>2016</v>
      </c>
      <c r="G4" s="4">
        <v>2017</v>
      </c>
      <c r="K4" s="4">
        <v>2018</v>
      </c>
      <c r="O4" s="4">
        <v>2019</v>
      </c>
      <c r="S4" s="4">
        <v>2020</v>
      </c>
      <c r="W4" s="4">
        <v>2021</v>
      </c>
      <c r="AA4" s="4">
        <v>2022</v>
      </c>
      <c r="AE4" s="4">
        <v>2023</v>
      </c>
      <c r="AI4" s="4">
        <v>2024</v>
      </c>
      <c r="AO4" s="4">
        <v>2016</v>
      </c>
      <c r="AS4" s="4">
        <v>2017</v>
      </c>
      <c r="AW4" s="4">
        <v>2018</v>
      </c>
      <c r="BA4" s="4">
        <v>2019</v>
      </c>
      <c r="BE4" s="4">
        <v>2020</v>
      </c>
      <c r="BI4" s="4">
        <v>2021</v>
      </c>
      <c r="BM4" s="4">
        <v>2022</v>
      </c>
      <c r="BQ4" s="4">
        <v>2023</v>
      </c>
      <c r="BU4" s="4" t="s">
        <v>144</v>
      </c>
      <c r="BZ4" s="4">
        <v>2016</v>
      </c>
      <c r="CD4" s="4">
        <v>2017</v>
      </c>
      <c r="CH4" s="4">
        <v>2018</v>
      </c>
      <c r="CL4" s="4">
        <v>2019</v>
      </c>
      <c r="CP4" s="4">
        <v>2020</v>
      </c>
      <c r="CT4" s="4">
        <v>2021</v>
      </c>
      <c r="CX4" s="4">
        <v>2022</v>
      </c>
      <c r="DB4" s="4">
        <v>2023</v>
      </c>
      <c r="DF4" s="4" t="s">
        <v>144</v>
      </c>
      <c r="DK4" s="4">
        <v>2016</v>
      </c>
      <c r="DO4" s="4">
        <v>2017</v>
      </c>
      <c r="DS4" s="4">
        <v>2018</v>
      </c>
      <c r="DW4" s="4">
        <v>2019</v>
      </c>
      <c r="EA4" s="4">
        <v>2020</v>
      </c>
      <c r="EE4" s="4">
        <v>2021</v>
      </c>
      <c r="EI4" s="4">
        <v>2022</v>
      </c>
      <c r="EM4" s="4">
        <v>2023</v>
      </c>
      <c r="EQ4" s="4" t="s">
        <v>144</v>
      </c>
      <c r="EV4" s="4">
        <v>2016</v>
      </c>
      <c r="EZ4" s="4">
        <v>2017</v>
      </c>
      <c r="FD4" s="4">
        <v>2018</v>
      </c>
      <c r="FH4" s="4">
        <v>2019</v>
      </c>
      <c r="FL4" s="4">
        <v>2020</v>
      </c>
      <c r="FP4" s="4">
        <v>2021</v>
      </c>
      <c r="FT4" s="4">
        <v>2022</v>
      </c>
      <c r="FX4" s="4">
        <v>2023</v>
      </c>
      <c r="GB4" s="4" t="s">
        <v>144</v>
      </c>
    </row>
    <row r="5" spans="1:187" s="4" customFormat="1">
      <c r="A5" s="4" t="s">
        <v>139</v>
      </c>
      <c r="B5" s="4" t="s">
        <v>136</v>
      </c>
      <c r="C5" s="8">
        <f t="shared" ref="C5:AD5" si="0">+C10-C6</f>
        <v>6.7816698988391639</v>
      </c>
      <c r="D5" s="8">
        <f t="shared" si="0"/>
        <v>6.9922905824408375</v>
      </c>
      <c r="E5" s="8">
        <f t="shared" si="0"/>
        <v>6.9035568777314325</v>
      </c>
      <c r="F5" s="8">
        <f t="shared" si="0"/>
        <v>6.1194960685289637</v>
      </c>
      <c r="G5" s="8">
        <f t="shared" si="0"/>
        <v>5.9297755574434214</v>
      </c>
      <c r="H5" s="8">
        <f t="shared" si="0"/>
        <v>5.6677613110888325</v>
      </c>
      <c r="I5" s="8">
        <f t="shared" si="0"/>
        <v>5.0389041302555766</v>
      </c>
      <c r="J5" s="8">
        <f t="shared" si="0"/>
        <v>4.6998960536815542</v>
      </c>
      <c r="K5" s="8">
        <f t="shared" si="0"/>
        <v>4.1481448939354895</v>
      </c>
      <c r="L5" s="8">
        <f t="shared" si="0"/>
        <v>3.510879862466302</v>
      </c>
      <c r="M5" s="8">
        <f t="shared" si="0"/>
        <v>2.5365977873718286</v>
      </c>
      <c r="N5" s="8">
        <f t="shared" si="0"/>
        <v>1.9840957056704958</v>
      </c>
      <c r="O5" s="8">
        <f t="shared" si="0"/>
        <v>1.7981699307991041</v>
      </c>
      <c r="P5" s="8">
        <f t="shared" si="0"/>
        <v>1.5874394932000038</v>
      </c>
      <c r="Q5" s="8">
        <f t="shared" si="0"/>
        <v>1.6532520207534471</v>
      </c>
      <c r="R5" s="8">
        <f t="shared" si="0"/>
        <v>1.1674956744004645</v>
      </c>
      <c r="S5" s="8">
        <f t="shared" si="0"/>
        <v>1.1327480283005338</v>
      </c>
      <c r="T5" s="8">
        <f t="shared" si="0"/>
        <v>0.28045465423830285</v>
      </c>
      <c r="U5" s="8">
        <f t="shared" si="0"/>
        <v>0.66363983149158434</v>
      </c>
      <c r="V5" s="8">
        <f t="shared" si="0"/>
        <v>1.2993593348160219</v>
      </c>
      <c r="W5" s="8">
        <f t="shared" si="0"/>
        <v>2.2739811211358778</v>
      </c>
      <c r="X5" s="8">
        <f t="shared" si="0"/>
        <v>2.8208628214024509</v>
      </c>
      <c r="Y5" s="8">
        <f t="shared" si="0"/>
        <v>1.9545707061263911</v>
      </c>
      <c r="Z5" s="8">
        <f t="shared" si="0"/>
        <v>1.4477515967953836</v>
      </c>
      <c r="AA5" s="8">
        <f t="shared" si="0"/>
        <v>0.55308626354516388</v>
      </c>
      <c r="AB5" s="8">
        <f t="shared" si="0"/>
        <v>0.43099317376792712</v>
      </c>
      <c r="AC5" s="8">
        <f t="shared" si="0"/>
        <v>0.52785382076199738</v>
      </c>
      <c r="AD5" s="8">
        <f t="shared" si="0"/>
        <v>0.85151320099113548</v>
      </c>
      <c r="AE5" s="8">
        <f t="shared" ref="AE5:AH5" si="1">+AE10-AE6</f>
        <v>1.5754742145610994</v>
      </c>
      <c r="AF5" s="8">
        <f t="shared" si="1"/>
        <v>2.8460449700777728</v>
      </c>
      <c r="AG5" s="8">
        <f t="shared" si="1"/>
        <v>4.0803097119619469</v>
      </c>
      <c r="AH5" s="8">
        <f t="shared" si="1"/>
        <v>4.5210433746384258</v>
      </c>
      <c r="AI5" s="8">
        <f t="shared" ref="AI5:AL5" si="2">+AI10-AI6</f>
        <v>4.8476211590311209</v>
      </c>
      <c r="AJ5" s="8">
        <f t="shared" si="2"/>
        <v>4.7801420808514337</v>
      </c>
      <c r="AK5" s="8">
        <f t="shared" si="2"/>
        <v>4.3102642696219657</v>
      </c>
      <c r="AL5" s="8">
        <f t="shared" si="2"/>
        <v>4.0499051541730697</v>
      </c>
      <c r="AM5" s="8"/>
      <c r="AN5" s="8"/>
      <c r="AO5" s="8">
        <f t="shared" ref="AO5:BO5" si="3">+AO10-AO6</f>
        <v>6.45873748027606</v>
      </c>
      <c r="AP5" s="8">
        <f t="shared" si="3"/>
        <v>6.9583827838661225</v>
      </c>
      <c r="AQ5" s="8">
        <f t="shared" si="3"/>
        <v>7.1632569453840258</v>
      </c>
      <c r="AR5" s="8">
        <f t="shared" si="3"/>
        <v>7.3625068389231654</v>
      </c>
      <c r="AS5" s="8">
        <f t="shared" si="3"/>
        <v>7.7337090187906403</v>
      </c>
      <c r="AT5" s="8">
        <f t="shared" si="3"/>
        <v>7.6776065592894369</v>
      </c>
      <c r="AU5" s="8">
        <f t="shared" si="3"/>
        <v>7.6012212653050302</v>
      </c>
      <c r="AV5" s="8">
        <f t="shared" si="3"/>
        <v>7.4718381371751885</v>
      </c>
      <c r="AW5" s="8">
        <f t="shared" si="3"/>
        <v>7.0946875833663059</v>
      </c>
      <c r="AX5" s="8">
        <f t="shared" si="3"/>
        <v>6.8653124800347669</v>
      </c>
      <c r="AY5" s="8">
        <f t="shared" si="3"/>
        <v>6.4815384250307941</v>
      </c>
      <c r="AZ5" s="8">
        <f t="shared" si="3"/>
        <v>6.5374849157043737</v>
      </c>
      <c r="BA5" s="8">
        <f t="shared" si="3"/>
        <v>6.3507280403891446</v>
      </c>
      <c r="BB5" s="8">
        <f t="shared" si="3"/>
        <v>6.4775987830445594</v>
      </c>
      <c r="BC5" s="8">
        <f t="shared" si="3"/>
        <v>6.7040522008131598</v>
      </c>
      <c r="BD5" s="8">
        <f t="shared" si="3"/>
        <v>6.4444908487880408</v>
      </c>
      <c r="BE5" s="8">
        <f t="shared" si="3"/>
        <v>6.1495971640127483</v>
      </c>
      <c r="BF5" s="8">
        <f t="shared" si="3"/>
        <v>5.0734248402772337</v>
      </c>
      <c r="BG5" s="8">
        <f t="shared" si="3"/>
        <v>5.3270923705488045</v>
      </c>
      <c r="BH5" s="8">
        <f t="shared" si="3"/>
        <v>6.2968101609520959</v>
      </c>
      <c r="BI5" s="8">
        <f t="shared" si="3"/>
        <v>6.6319687270485188</v>
      </c>
      <c r="BJ5" s="8">
        <f t="shared" si="3"/>
        <v>6.8936464187232582</v>
      </c>
      <c r="BK5" s="8">
        <f t="shared" si="3"/>
        <v>5.536640633557866</v>
      </c>
      <c r="BL5" s="8">
        <f t="shared" si="3"/>
        <v>4.127807903115654</v>
      </c>
      <c r="BM5" s="8">
        <f t="shared" si="3"/>
        <v>3.4929475158930852</v>
      </c>
      <c r="BN5" s="8">
        <f t="shared" si="3"/>
        <v>3.5469890467912371</v>
      </c>
      <c r="BO5" s="8">
        <f t="shared" si="3"/>
        <v>3.9413641795935126</v>
      </c>
      <c r="BP5" s="8">
        <f t="shared" ref="BP5:BS5" si="4">+BP10-BP6</f>
        <v>4.1881540879637642</v>
      </c>
      <c r="BQ5" s="8">
        <f t="shared" si="4"/>
        <v>4.8040884533792996</v>
      </c>
      <c r="BR5" s="8">
        <f t="shared" si="4"/>
        <v>5.351205798862642</v>
      </c>
      <c r="BS5" s="8">
        <f t="shared" si="4"/>
        <v>5.6297724192887717</v>
      </c>
      <c r="BT5" s="8">
        <f t="shared" ref="BT5:BW5" si="5">+BT10-BT6</f>
        <v>6.4888936383946163</v>
      </c>
      <c r="BU5" s="8">
        <f t="shared" si="5"/>
        <v>7.1185501154302262</v>
      </c>
      <c r="BV5" s="8">
        <f t="shared" si="5"/>
        <v>7.4421611719417919</v>
      </c>
      <c r="BW5" s="8">
        <f t="shared" si="5"/>
        <v>7.7917717747451363</v>
      </c>
      <c r="BX5" s="8"/>
      <c r="BY5" s="8"/>
      <c r="BZ5" s="8">
        <f t="shared" ref="BZ5:CZ5" si="6">+BZ10-BZ6</f>
        <v>1.0981394573090624</v>
      </c>
      <c r="CA5" s="8">
        <f t="shared" si="6"/>
        <v>1.353350449870566</v>
      </c>
      <c r="CB5" s="8">
        <f t="shared" si="6"/>
        <v>1.3593138213478797</v>
      </c>
      <c r="CC5" s="8">
        <f t="shared" si="6"/>
        <v>1.1123686730234221</v>
      </c>
      <c r="CD5" s="8">
        <f t="shared" si="6"/>
        <v>1.108234750373879</v>
      </c>
      <c r="CE5" s="8">
        <f t="shared" si="6"/>
        <v>0.94231901834449228</v>
      </c>
      <c r="CF5" s="8">
        <f t="shared" si="6"/>
        <v>1.1239169072731723</v>
      </c>
      <c r="CG5" s="8">
        <f t="shared" si="6"/>
        <v>0.96583042946264919</v>
      </c>
      <c r="CH5" s="8">
        <f t="shared" si="6"/>
        <v>0.60436430403658159</v>
      </c>
      <c r="CI5" s="8">
        <f t="shared" si="6"/>
        <v>0.58934667259267259</v>
      </c>
      <c r="CJ5" s="8">
        <f t="shared" si="6"/>
        <v>0.47502068725656166</v>
      </c>
      <c r="CK5" s="8">
        <f t="shared" si="6"/>
        <v>0.41783045406298758</v>
      </c>
      <c r="CL5" s="8">
        <f t="shared" si="6"/>
        <v>0.75479931260911082</v>
      </c>
      <c r="CM5" s="8">
        <f t="shared" si="6"/>
        <v>0.81031948332746051</v>
      </c>
      <c r="CN5" s="8">
        <f t="shared" si="6"/>
        <v>0.96515897076715751</v>
      </c>
      <c r="CO5" s="8">
        <f t="shared" si="6"/>
        <v>1.5367446366066186</v>
      </c>
      <c r="CP5" s="8">
        <f t="shared" si="6"/>
        <v>1.5564705939847652</v>
      </c>
      <c r="CQ5" s="8">
        <f t="shared" si="6"/>
        <v>1.9667340278922156</v>
      </c>
      <c r="CR5" s="8">
        <f t="shared" si="6"/>
        <v>2.4197776565710098</v>
      </c>
      <c r="CS5" s="8">
        <f t="shared" si="6"/>
        <v>2.8621047379909301</v>
      </c>
      <c r="CT5" s="8">
        <f t="shared" si="6"/>
        <v>3.1558418069905092</v>
      </c>
      <c r="CU5" s="8">
        <f t="shared" si="6"/>
        <v>2.9432836814592624</v>
      </c>
      <c r="CV5" s="8">
        <f t="shared" si="6"/>
        <v>1.9995014485979246</v>
      </c>
      <c r="CW5" s="8">
        <f t="shared" si="6"/>
        <v>0.67489242304931651</v>
      </c>
      <c r="CX5" s="8">
        <f t="shared" si="6"/>
        <v>-0.24816924564523113</v>
      </c>
      <c r="CY5" s="8">
        <f t="shared" si="6"/>
        <v>-0.74549892044307153</v>
      </c>
      <c r="CZ5" s="8">
        <f t="shared" si="6"/>
        <v>-0.56992033685137811</v>
      </c>
      <c r="DA5" s="8">
        <f t="shared" ref="DA5:DD5" si="7">+DA10-DA6</f>
        <v>5.0227501145803988E-2</v>
      </c>
      <c r="DB5" s="8">
        <f t="shared" si="7"/>
        <v>1.5406693478820319</v>
      </c>
      <c r="DC5" s="8">
        <f t="shared" si="7"/>
        <v>2.543790127528256</v>
      </c>
      <c r="DD5" s="8">
        <f t="shared" si="7"/>
        <v>3.1469873729802318</v>
      </c>
      <c r="DE5" s="8">
        <f t="shared" ref="DE5:DH5" si="8">+DE10-DE6</f>
        <v>3.2367731269484996</v>
      </c>
      <c r="DF5" s="8">
        <f t="shared" si="8"/>
        <v>2.8164816635378989</v>
      </c>
      <c r="DG5" s="8">
        <f t="shared" si="8"/>
        <v>2.3367811132084886</v>
      </c>
      <c r="DH5" s="8">
        <f t="shared" si="8"/>
        <v>1.6518250455186732</v>
      </c>
      <c r="DI5" s="8"/>
      <c r="DJ5" s="8"/>
      <c r="DK5" s="8">
        <f t="shared" ref="DK5:EK5" si="9">+DK10-DK6</f>
        <v>3.5448338980239331</v>
      </c>
      <c r="DL5" s="8">
        <f t="shared" si="9"/>
        <v>4.035484588463329</v>
      </c>
      <c r="DM5" s="8">
        <f t="shared" si="9"/>
        <v>4.3053500329508738</v>
      </c>
      <c r="DN5" s="8">
        <f t="shared" si="9"/>
        <v>3.8238325575981813</v>
      </c>
      <c r="DO5" s="8">
        <f t="shared" si="9"/>
        <v>3.4912313014012919</v>
      </c>
      <c r="DP5" s="8">
        <f t="shared" si="9"/>
        <v>2.6139143778577472</v>
      </c>
      <c r="DQ5" s="8">
        <f t="shared" si="9"/>
        <v>2.262911752341596</v>
      </c>
      <c r="DR5" s="8">
        <f t="shared" si="9"/>
        <v>2.9682234758781743</v>
      </c>
      <c r="DS5" s="8">
        <f t="shared" si="9"/>
        <v>3.4853083041269795</v>
      </c>
      <c r="DT5" s="8">
        <f t="shared" si="9"/>
        <v>3.7890142457759088</v>
      </c>
      <c r="DU5" s="8">
        <f t="shared" si="9"/>
        <v>4.2103014237531635</v>
      </c>
      <c r="DV5" s="8">
        <f t="shared" si="9"/>
        <v>3.7189692520033049</v>
      </c>
      <c r="DW5" s="8">
        <f t="shared" si="9"/>
        <v>3.6469136365720569</v>
      </c>
      <c r="DX5" s="8">
        <f t="shared" si="9"/>
        <v>3.072278781063952</v>
      </c>
      <c r="DY5" s="8">
        <f t="shared" si="9"/>
        <v>1.9017330879520653</v>
      </c>
      <c r="DZ5" s="8">
        <f t="shared" si="9"/>
        <v>1.4855554054840159</v>
      </c>
      <c r="EA5" s="8">
        <f t="shared" si="9"/>
        <v>0.50409305142825866</v>
      </c>
      <c r="EB5" s="8">
        <f t="shared" si="9"/>
        <v>0.22776731038757303</v>
      </c>
      <c r="EC5" s="8">
        <f t="shared" si="9"/>
        <v>1.3580658961782093</v>
      </c>
      <c r="ED5" s="8">
        <f t="shared" si="9"/>
        <v>1.8031857388523822</v>
      </c>
      <c r="EE5" s="8">
        <f t="shared" si="9"/>
        <v>2.8328612243351525</v>
      </c>
      <c r="EF5" s="8">
        <f t="shared" si="9"/>
        <v>2.9015423256467034</v>
      </c>
      <c r="EG5" s="8">
        <f t="shared" si="9"/>
        <v>1.8863007266914396</v>
      </c>
      <c r="EH5" s="8">
        <f t="shared" si="9"/>
        <v>2.0303396727537004</v>
      </c>
      <c r="EI5" s="8">
        <f t="shared" si="9"/>
        <v>1.2383728245834722</v>
      </c>
      <c r="EJ5" s="8">
        <f t="shared" si="9"/>
        <v>1.6200516831842267</v>
      </c>
      <c r="EK5" s="8">
        <f t="shared" si="9"/>
        <v>1.6201244453582371</v>
      </c>
      <c r="EL5" s="8">
        <f t="shared" ref="EL5:EO5" si="10">+EL10-EL6</f>
        <v>1.2048349238704681E-2</v>
      </c>
      <c r="EM5" s="8">
        <f t="shared" si="10"/>
        <v>0.31158541061459566</v>
      </c>
      <c r="EN5" s="8">
        <f t="shared" si="10"/>
        <v>0.86348857929986877</v>
      </c>
      <c r="EO5" s="8">
        <f t="shared" si="10"/>
        <v>1.7063272776400282</v>
      </c>
      <c r="EP5" s="8">
        <f t="shared" ref="EP5:ES5" si="11">+EP10-EP6</f>
        <v>3.4320574264820132</v>
      </c>
      <c r="EQ5" s="8">
        <f t="shared" si="11"/>
        <v>4.1508948922875577</v>
      </c>
      <c r="ER5" s="8">
        <f t="shared" si="11"/>
        <v>4.1150192070059619</v>
      </c>
      <c r="ES5" s="8">
        <f t="shared" si="11"/>
        <v>3.6739503274956165</v>
      </c>
      <c r="ET5" s="8"/>
      <c r="EU5" s="8"/>
      <c r="EV5" s="8">
        <f t="shared" ref="EV5:FU5" si="12">+EV10-EV6</f>
        <v>-4.5704159495116228</v>
      </c>
      <c r="EW5" s="8">
        <f t="shared" si="12"/>
        <v>-4.8823819596701608</v>
      </c>
      <c r="EX5" s="8">
        <f t="shared" si="12"/>
        <v>-4.890080897790364</v>
      </c>
      <c r="EY5" s="8">
        <f t="shared" si="12"/>
        <v>-4.8056284513382641</v>
      </c>
      <c r="EZ5" s="8">
        <f t="shared" si="12"/>
        <v>-4.6866142310405561</v>
      </c>
      <c r="FA5" s="8">
        <f t="shared" si="12"/>
        <v>-5.0123038418539343</v>
      </c>
      <c r="FB5" s="8">
        <f t="shared" si="12"/>
        <v>-5.184724795049072</v>
      </c>
      <c r="FC5" s="8">
        <f t="shared" si="12"/>
        <v>-5.5591604998554995</v>
      </c>
      <c r="FD5" s="8">
        <f t="shared" si="12"/>
        <v>-5.7075340336243272</v>
      </c>
      <c r="FE5" s="8">
        <f t="shared" si="12"/>
        <v>-5.5547498532364896</v>
      </c>
      <c r="FF5" s="8">
        <f t="shared" si="12"/>
        <v>-5.7233219509920099</v>
      </c>
      <c r="FG5" s="8">
        <f t="shared" si="12"/>
        <v>-5.8439919789869723</v>
      </c>
      <c r="FH5" s="8">
        <f t="shared" si="12"/>
        <v>-6.1003385578144673</v>
      </c>
      <c r="FI5" s="8">
        <f t="shared" si="12"/>
        <v>-6.2103784956999135</v>
      </c>
      <c r="FJ5" s="8">
        <f t="shared" si="12"/>
        <v>-6.2908316578889352</v>
      </c>
      <c r="FK5" s="8">
        <f t="shared" si="12"/>
        <v>-6.2527791877133412</v>
      </c>
      <c r="FL5" s="8">
        <f t="shared" si="12"/>
        <v>-6.5294010005280985</v>
      </c>
      <c r="FM5" s="8">
        <f t="shared" si="12"/>
        <v>-6.9954231368392161</v>
      </c>
      <c r="FN5" s="8">
        <f t="shared" si="12"/>
        <v>-7.248995873896706</v>
      </c>
      <c r="FO5" s="8">
        <f t="shared" si="12"/>
        <v>-7.4030624007496408</v>
      </c>
      <c r="FP5" s="8">
        <f t="shared" si="12"/>
        <v>-7.5872592033547868</v>
      </c>
      <c r="FQ5" s="8">
        <f t="shared" si="12"/>
        <v>-7.4965300138671651</v>
      </c>
      <c r="FR5" s="8">
        <f t="shared" si="12"/>
        <v>-7.5835226806405434</v>
      </c>
      <c r="FS5" s="8">
        <f t="shared" si="12"/>
        <v>-7.5652515595426824</v>
      </c>
      <c r="FT5" s="8">
        <f t="shared" si="12"/>
        <v>-7.5205324564182572</v>
      </c>
      <c r="FU5" s="8">
        <f t="shared" si="12"/>
        <v>-7.8060782321936291</v>
      </c>
      <c r="FV5" s="8">
        <f t="shared" ref="FV5:FZ5" si="13">+FV10-FV6</f>
        <v>-8.2766023095413619</v>
      </c>
      <c r="FW5" s="8">
        <f t="shared" si="13"/>
        <v>-8.5510441472713357</v>
      </c>
      <c r="FX5" s="8">
        <f t="shared" si="13"/>
        <v>-8.5637037074209736</v>
      </c>
      <c r="FY5" s="8">
        <f t="shared" si="13"/>
        <v>-8.0969096781240122</v>
      </c>
      <c r="FZ5" s="8">
        <f t="shared" si="13"/>
        <v>-7.5265553466596842</v>
      </c>
      <c r="GA5" s="8">
        <f t="shared" ref="GA5:GD5" si="14">+GA10-GA6</f>
        <v>-7.3650952070580997</v>
      </c>
      <c r="GB5" s="8">
        <f t="shared" si="14"/>
        <v>-7.1276132596484221</v>
      </c>
      <c r="GC5" s="8">
        <f t="shared" si="14"/>
        <v>-7.3768700314962574</v>
      </c>
      <c r="GD5" s="8">
        <f t="shared" si="14"/>
        <v>-7.5896563783394004</v>
      </c>
      <c r="GE5" s="8"/>
    </row>
    <row r="6" spans="1:187" s="4" customFormat="1">
      <c r="A6" s="4" t="s">
        <v>137</v>
      </c>
      <c r="B6" s="4" t="s">
        <v>138</v>
      </c>
      <c r="C6" s="8">
        <v>-3.8141252784951063</v>
      </c>
      <c r="D6" s="8">
        <v>-3.3858574840982301</v>
      </c>
      <c r="E6" s="8">
        <v>-3.2076833004749306</v>
      </c>
      <c r="F6" s="8">
        <v>-3.0958626675017071</v>
      </c>
      <c r="G6" s="8">
        <v>-3.5659566682051538</v>
      </c>
      <c r="H6" s="8">
        <v>-3.6751227005052303</v>
      </c>
      <c r="I6" s="8">
        <v>-3.6618026296859445</v>
      </c>
      <c r="J6" s="8">
        <v>-3.6782444546534738</v>
      </c>
      <c r="K6" s="8">
        <v>-3.4139160939265389</v>
      </c>
      <c r="L6" s="8">
        <v>-3.5368673433681073</v>
      </c>
      <c r="M6" s="8">
        <v>-3.7190232744773177</v>
      </c>
      <c r="N6" s="8">
        <v>-3.7767567775457609</v>
      </c>
      <c r="O6" s="8">
        <v>-3.8246134761424946</v>
      </c>
      <c r="P6" s="8">
        <v>-3.895548009244544</v>
      </c>
      <c r="Q6" s="8">
        <v>-3.8710964339091407</v>
      </c>
      <c r="R6" s="8">
        <v>-3.7694239103626468</v>
      </c>
      <c r="S6" s="8">
        <v>-3.6847455751901022</v>
      </c>
      <c r="T6" s="8">
        <v>-3.1467390343754205</v>
      </c>
      <c r="U6" s="8">
        <v>-2.6251735522394517</v>
      </c>
      <c r="V6" s="8">
        <v>-2.3161530875782028</v>
      </c>
      <c r="W6" s="8">
        <v>-2.4064587487399551</v>
      </c>
      <c r="X6" s="8">
        <v>-2.7739444016926802</v>
      </c>
      <c r="Y6" s="8">
        <v>-3.3114250347399836</v>
      </c>
      <c r="Z6" s="8">
        <v>-4.3972143630519787</v>
      </c>
      <c r="AA6" s="8">
        <v>-5.6377704365940406</v>
      </c>
      <c r="AB6" s="8">
        <v>-6.7405545798064015</v>
      </c>
      <c r="AC6" s="8">
        <v>-8.6696024884533109</v>
      </c>
      <c r="AD6" s="8">
        <v>-9.9249989386381152</v>
      </c>
      <c r="AE6" s="8">
        <v>-9.5686411040733219</v>
      </c>
      <c r="AF6" s="8">
        <v>-8.3952332912829668</v>
      </c>
      <c r="AG6" s="8">
        <v>-6.3750905967680582</v>
      </c>
      <c r="AH6" s="8">
        <v>-4.6919932389644998</v>
      </c>
      <c r="AI6" s="8">
        <v>-3.8926526980883924</v>
      </c>
      <c r="AJ6" s="8">
        <v>-3.5785171732434193</v>
      </c>
      <c r="AK6" s="8">
        <v>-3.5689836872991632</v>
      </c>
      <c r="AL6" s="8">
        <v>-3.3682942976119263</v>
      </c>
      <c r="AM6" s="8"/>
      <c r="AN6" s="22"/>
      <c r="AO6" s="8">
        <v>-2.2138339616521594</v>
      </c>
      <c r="AP6" s="8">
        <v>-1.9823602585723594</v>
      </c>
      <c r="AQ6" s="8">
        <v>-1.9233818720966942</v>
      </c>
      <c r="AR6" s="8">
        <v>-2.0252831464349565</v>
      </c>
      <c r="AS6" s="8">
        <v>-2.2764572429552326</v>
      </c>
      <c r="AT6" s="8">
        <v>-2.418487838915794</v>
      </c>
      <c r="AU6" s="8">
        <v>-2.4756744648590288</v>
      </c>
      <c r="AV6" s="8">
        <v>-2.5019300319038034</v>
      </c>
      <c r="AW6" s="8">
        <v>-2.4699794732259575</v>
      </c>
      <c r="AX6" s="8">
        <v>-2.5467514511080069</v>
      </c>
      <c r="AY6" s="8">
        <v>-2.7000553034261259</v>
      </c>
      <c r="AZ6" s="8">
        <v>-2.8584786891604916</v>
      </c>
      <c r="BA6" s="8">
        <v>-2.8620916452533609</v>
      </c>
      <c r="BB6" s="8">
        <v>-2.7654622936389845</v>
      </c>
      <c r="BC6" s="8">
        <v>-2.5511706990174359</v>
      </c>
      <c r="BD6" s="8">
        <v>-2.3730525944597995</v>
      </c>
      <c r="BE6" s="8">
        <v>-2.2263977157194392</v>
      </c>
      <c r="BF6" s="8">
        <v>-1.9457731927796751</v>
      </c>
      <c r="BG6" s="8">
        <v>-1.7331306758626521</v>
      </c>
      <c r="BH6" s="8">
        <v>-1.4854046215855552</v>
      </c>
      <c r="BI6" s="8">
        <v>-1.4502610008432544</v>
      </c>
      <c r="BJ6" s="8">
        <v>-1.7045121316506029</v>
      </c>
      <c r="BK6" s="8">
        <v>-2.1365596103505049</v>
      </c>
      <c r="BL6" s="8">
        <v>-2.412002037450907</v>
      </c>
      <c r="BM6" s="8">
        <v>-2.7236337098259464</v>
      </c>
      <c r="BN6" s="8">
        <v>-3.8062481392493046</v>
      </c>
      <c r="BO6" s="8">
        <v>-4.1787145065785776</v>
      </c>
      <c r="BP6" s="8">
        <v>-4.5086734966333264</v>
      </c>
      <c r="BQ6" s="8">
        <v>-4.3389345562873958</v>
      </c>
      <c r="BR6" s="8">
        <v>-3.4283838746723707</v>
      </c>
      <c r="BS6" s="8">
        <v>-2.9620070738354922</v>
      </c>
      <c r="BT6" s="8">
        <v>-2.6749238819373766</v>
      </c>
      <c r="BU6" s="8">
        <v>-2.7061885874526204</v>
      </c>
      <c r="BV6" s="8">
        <v>-2.6358613146018346</v>
      </c>
      <c r="BW6" s="8">
        <v>-2.5628597095133019</v>
      </c>
      <c r="BX6" s="11"/>
      <c r="BY6" s="8"/>
      <c r="BZ6" s="8">
        <v>-1.5486466046647651</v>
      </c>
      <c r="CA6" s="8">
        <v>-1.3974512917745283</v>
      </c>
      <c r="CB6" s="8">
        <v>-1.3701994946805029</v>
      </c>
      <c r="CC6" s="8">
        <v>-1.4256772603494501</v>
      </c>
      <c r="CD6" s="8">
        <v>-1.6825518724684165</v>
      </c>
      <c r="CE6" s="8">
        <v>-1.8323953022843997</v>
      </c>
      <c r="CF6" s="8">
        <v>-1.8709396956232032</v>
      </c>
      <c r="CG6" s="8">
        <v>-1.9923640032103545</v>
      </c>
      <c r="CH6" s="8">
        <v>-2.0318658175206323</v>
      </c>
      <c r="CI6" s="8">
        <v>-2.2406668710400099</v>
      </c>
      <c r="CJ6" s="8">
        <v>-2.4867017153355988</v>
      </c>
      <c r="CK6" s="8">
        <v>-2.6518877687039417</v>
      </c>
      <c r="CL6" s="8">
        <v>-2.5944456738730004</v>
      </c>
      <c r="CM6" s="8">
        <v>-2.5095990829376427</v>
      </c>
      <c r="CN6" s="8">
        <v>-2.401773139599602</v>
      </c>
      <c r="CO6" s="8">
        <v>-2.3458845827939467</v>
      </c>
      <c r="CP6" s="8">
        <v>-2.3270475061647438</v>
      </c>
      <c r="CQ6" s="8">
        <v>-2.0453987080694849</v>
      </c>
      <c r="CR6" s="8">
        <v>-1.8500746574427254</v>
      </c>
      <c r="CS6" s="8">
        <v>-1.5495486219383252</v>
      </c>
      <c r="CT6" s="8">
        <v>-1.4964701184526525</v>
      </c>
      <c r="CU6" s="8">
        <v>-1.610229615106729</v>
      </c>
      <c r="CV6" s="8">
        <v>-1.745924051135286</v>
      </c>
      <c r="CW6" s="8">
        <v>-1.9934831921417533</v>
      </c>
      <c r="CX6" s="8">
        <v>-2.2519235692808071</v>
      </c>
      <c r="CY6" s="8">
        <v>-2.4920257196871307</v>
      </c>
      <c r="CZ6" s="8">
        <v>-2.9040768463941484</v>
      </c>
      <c r="DA6" s="8">
        <v>-3.3803707784618742</v>
      </c>
      <c r="DB6" s="8">
        <v>-3.521037427997912</v>
      </c>
      <c r="DC6" s="8">
        <v>-3.4756282479948184</v>
      </c>
      <c r="DD6" s="8">
        <v>-3.1591765220699521</v>
      </c>
      <c r="DE6" s="8">
        <v>-2.6042986036896303</v>
      </c>
      <c r="DF6" s="8">
        <v>-2.2424398992869308</v>
      </c>
      <c r="DG6" s="8">
        <v>-2.2155415061405215</v>
      </c>
      <c r="DH6" s="8">
        <v>-2.0935102686066442</v>
      </c>
      <c r="DI6" s="22"/>
      <c r="DJ6" s="8"/>
      <c r="DK6" s="8">
        <v>-2.7314070946761455</v>
      </c>
      <c r="DL6" s="8">
        <v>-2.5764683161464634</v>
      </c>
      <c r="DM6" s="8">
        <v>-2.4238305550500905</v>
      </c>
      <c r="DN6" s="8">
        <v>-2.4511550155289963</v>
      </c>
      <c r="DO6" s="8">
        <v>-2.8679345349738741</v>
      </c>
      <c r="DP6" s="8">
        <v>-2.7626317209031024</v>
      </c>
      <c r="DQ6" s="8">
        <v>-2.8957530477965476</v>
      </c>
      <c r="DR6" s="8">
        <v>-2.9046644530863794</v>
      </c>
      <c r="DS6" s="8">
        <v>-2.993735759725193</v>
      </c>
      <c r="DT6" s="8">
        <v>-3.1935456112750593</v>
      </c>
      <c r="DU6" s="8">
        <v>-3.5836704491248152</v>
      </c>
      <c r="DV6" s="8">
        <v>-3.928659999689839</v>
      </c>
      <c r="DW6" s="8">
        <v>-3.7744276161654535</v>
      </c>
      <c r="DX6" s="8">
        <v>-3.94043456781597</v>
      </c>
      <c r="DY6" s="8">
        <v>-3.5405090348812327</v>
      </c>
      <c r="DZ6" s="8">
        <v>-3.0848573436632378</v>
      </c>
      <c r="EA6" s="8">
        <v>-2.9295567864001275</v>
      </c>
      <c r="EB6" s="8">
        <v>-2.3659973406166124</v>
      </c>
      <c r="EC6" s="8">
        <v>-2.1859818436677925</v>
      </c>
      <c r="ED6" s="8">
        <v>-2.059015324329998</v>
      </c>
      <c r="EE6" s="8">
        <v>-1.9469247553887099</v>
      </c>
      <c r="EF6" s="8">
        <v>-2.287805695174761</v>
      </c>
      <c r="EG6" s="8">
        <v>-2.6240889814623203</v>
      </c>
      <c r="EH6" s="8">
        <v>-3.4644328799851709</v>
      </c>
      <c r="EI6" s="8">
        <v>-4.8872409573519562</v>
      </c>
      <c r="EJ6" s="8">
        <v>-6.13390611126077</v>
      </c>
      <c r="EK6" s="8">
        <v>-6.6333173018594112</v>
      </c>
      <c r="EL6" s="8">
        <v>-6.5787591621657464</v>
      </c>
      <c r="EM6" s="8">
        <v>-5.3840421255031528</v>
      </c>
      <c r="EN6" s="8">
        <v>-4.2214491384202812</v>
      </c>
      <c r="EO6" s="8">
        <v>-3.5296439136894309</v>
      </c>
      <c r="EP6" s="8">
        <v>-3.195885446420363</v>
      </c>
      <c r="EQ6" s="8">
        <v>-3.0628775274218842</v>
      </c>
      <c r="ER6" s="8">
        <v>-3.030550015593418</v>
      </c>
      <c r="ES6" s="8">
        <v>-2.8752223123713301</v>
      </c>
      <c r="ET6" s="22"/>
      <c r="EV6" s="8">
        <v>-0.87433601454581567</v>
      </c>
      <c r="EW6" s="8">
        <v>-0.85611289619261788</v>
      </c>
      <c r="EX6" s="8">
        <v>-0.93296316245669919</v>
      </c>
      <c r="EY6" s="8">
        <v>-0.95777658648421127</v>
      </c>
      <c r="EZ6" s="8">
        <v>-1.1588650918454453</v>
      </c>
      <c r="FA6" s="8">
        <v>-1.2049516242088609</v>
      </c>
      <c r="FB6" s="8">
        <v>-1.252478019185953</v>
      </c>
      <c r="FC6" s="8">
        <v>-1.3189289489884386</v>
      </c>
      <c r="FD6" s="8">
        <v>-1.3072488108141531</v>
      </c>
      <c r="FE6" s="8">
        <v>-1.4146775452600144</v>
      </c>
      <c r="FF6" s="8">
        <v>-1.4065718397880127</v>
      </c>
      <c r="FG6" s="8">
        <v>-1.5950017158440102</v>
      </c>
      <c r="FH6" s="8">
        <v>-1.6979262599990279</v>
      </c>
      <c r="FI6" s="8">
        <v>-1.6894753774089599</v>
      </c>
      <c r="FJ6" s="8">
        <v>-1.7789605474492698</v>
      </c>
      <c r="FK6" s="8">
        <v>-1.6887781845936116</v>
      </c>
      <c r="FL6" s="8">
        <v>-1.6209851354257041</v>
      </c>
      <c r="FM6" s="8">
        <v>-1.4582124882128285</v>
      </c>
      <c r="FN6" s="8">
        <v>-1.3171356117453807</v>
      </c>
      <c r="FO6" s="8">
        <v>-1.1728024467420533</v>
      </c>
      <c r="FP6" s="8">
        <v>-1.1729082664039971</v>
      </c>
      <c r="FQ6" s="8">
        <v>-1.3003582029365508</v>
      </c>
      <c r="FR6" s="8">
        <v>-1.6166822058603443</v>
      </c>
      <c r="FS6" s="8">
        <v>-1.983296874057686</v>
      </c>
      <c r="FT6" s="8">
        <v>-2.3749996880000324</v>
      </c>
      <c r="FU6" s="8">
        <v>-2.6776610667340282</v>
      </c>
      <c r="FV6" s="8">
        <v>-2.8448185942098871</v>
      </c>
      <c r="FW6" s="8">
        <v>-2.8324487077783065</v>
      </c>
      <c r="FX6" s="8">
        <v>-2.4083180772011987</v>
      </c>
      <c r="FY6" s="8">
        <v>-2.1489359053268426</v>
      </c>
      <c r="FZ6" s="8">
        <v>-1.8064416682465063</v>
      </c>
      <c r="GA6" s="8">
        <v>-1.5822108722314006</v>
      </c>
      <c r="GB6" s="8">
        <v>-1.5995647172886862</v>
      </c>
      <c r="GC6" s="8">
        <v>-1.6286360640115298</v>
      </c>
      <c r="GD6" s="8">
        <v>-1.5868366477759714</v>
      </c>
      <c r="GE6" s="8"/>
    </row>
    <row r="7" spans="1:187" s="4" customFormat="1">
      <c r="A7" s="4" t="s">
        <v>81</v>
      </c>
      <c r="B7" s="4" t="s">
        <v>108</v>
      </c>
      <c r="C7" s="8">
        <v>4.4137302511345391</v>
      </c>
      <c r="D7" s="8">
        <v>4.5031137398974801</v>
      </c>
      <c r="E7" s="8">
        <v>4.7645647701431484</v>
      </c>
      <c r="F7" s="8">
        <v>5.2267048659699338</v>
      </c>
      <c r="G7" s="8">
        <v>5.3176518545524969</v>
      </c>
      <c r="H7" s="8">
        <v>5.4768810252385602</v>
      </c>
      <c r="I7" s="8">
        <v>5.4084201535912362</v>
      </c>
      <c r="J7" s="8">
        <v>5.4398866989479888</v>
      </c>
      <c r="K7" s="8">
        <v>5.5543651862290435</v>
      </c>
      <c r="L7" s="8">
        <v>5.6650765813419754</v>
      </c>
      <c r="M7" s="8">
        <v>5.7381213926800871</v>
      </c>
      <c r="N7" s="8">
        <v>5.9018747399698253</v>
      </c>
      <c r="O7" s="8">
        <v>5.6620186991064507</v>
      </c>
      <c r="P7" s="8">
        <v>5.4532431220970992</v>
      </c>
      <c r="Q7" s="8">
        <v>5.2033426500135356</v>
      </c>
      <c r="R7" s="8">
        <v>4.8238124752246696</v>
      </c>
      <c r="S7" s="8">
        <v>4.6714411377954681</v>
      </c>
      <c r="T7" s="8">
        <v>3.764832693988271</v>
      </c>
      <c r="U7" s="8">
        <v>3.3029236889497193</v>
      </c>
      <c r="V7" s="8">
        <v>2.8976494701239459</v>
      </c>
      <c r="W7" s="8">
        <v>2.4527984720711977</v>
      </c>
      <c r="X7" s="8">
        <v>2.9547565487568388</v>
      </c>
      <c r="Y7" s="8">
        <v>2.9957773133440333</v>
      </c>
      <c r="Z7" s="8">
        <v>3.070344802463282</v>
      </c>
      <c r="AA7" s="8">
        <v>3.4673943216220469</v>
      </c>
      <c r="AB7" s="8">
        <v>3.7064311523919611</v>
      </c>
      <c r="AC7" s="8">
        <v>4.0806439563562114</v>
      </c>
      <c r="AD7" s="8">
        <v>4.344132323382734</v>
      </c>
      <c r="AE7" s="8">
        <v>4.53026314055837</v>
      </c>
      <c r="AF7" s="8">
        <v>4.5440359334987939</v>
      </c>
      <c r="AG7" s="8">
        <v>4.6950177039038392</v>
      </c>
      <c r="AH7" s="8">
        <v>4.7940192826135899</v>
      </c>
      <c r="AI7" s="8">
        <v>4.7875982181842076</v>
      </c>
      <c r="AJ7" s="8">
        <v>4.8149262637067025</v>
      </c>
      <c r="AK7" s="8">
        <v>4.8581460550558111</v>
      </c>
      <c r="AL7" s="8">
        <v>4.9149296242837792</v>
      </c>
      <c r="AM7" s="22"/>
      <c r="AN7" s="22"/>
      <c r="AO7" s="10">
        <v>1.938169272092833</v>
      </c>
      <c r="AP7" s="10">
        <v>2.0003593493956453</v>
      </c>
      <c r="AQ7" s="10">
        <v>2.1167636314436478</v>
      </c>
      <c r="AR7" s="10">
        <v>2.2003006524929427</v>
      </c>
      <c r="AS7" s="10">
        <v>2.2966644339516025</v>
      </c>
      <c r="AT7" s="10">
        <v>2.4600305789091941</v>
      </c>
      <c r="AU7" s="10">
        <v>2.5137195770447023</v>
      </c>
      <c r="AV7" s="10">
        <v>2.6017891709781966</v>
      </c>
      <c r="AW7" s="10">
        <v>2.6237689380407563</v>
      </c>
      <c r="AX7" s="10">
        <v>2.6349047426550829</v>
      </c>
      <c r="AY7" s="10">
        <v>2.4499489366786369</v>
      </c>
      <c r="AZ7" s="10">
        <v>2.4069004966337499</v>
      </c>
      <c r="BA7" s="10">
        <v>2.408777468859463</v>
      </c>
      <c r="BB7" s="10">
        <v>2.4012546531717871</v>
      </c>
      <c r="BC7" s="10">
        <v>2.3336179733482614</v>
      </c>
      <c r="BD7" s="10">
        <v>2.011440268122294</v>
      </c>
      <c r="BE7" s="10">
        <v>2.0256680498320754</v>
      </c>
      <c r="BF7" s="10">
        <v>1.8487108090956414</v>
      </c>
      <c r="BG7" s="10">
        <v>1.9737673397129056</v>
      </c>
      <c r="BH7" s="10">
        <v>1.8770936027669598</v>
      </c>
      <c r="BI7" s="10">
        <v>1.6329213778595846</v>
      </c>
      <c r="BJ7" s="10">
        <v>1.6921381337252022</v>
      </c>
      <c r="BK7" s="10">
        <v>1.719478532624422</v>
      </c>
      <c r="BL7" s="10">
        <v>1.9408395760314521</v>
      </c>
      <c r="BM7" s="10">
        <v>1.8812549857699745</v>
      </c>
      <c r="BN7" s="10">
        <v>1.8539577168986787</v>
      </c>
      <c r="BO7" s="10">
        <v>1.763075695695399</v>
      </c>
      <c r="BP7" s="10">
        <v>1.3943987839772349</v>
      </c>
      <c r="BQ7" s="10">
        <v>1.3647277671905249</v>
      </c>
      <c r="BR7" s="10">
        <v>1.1871069054325039</v>
      </c>
      <c r="BS7" s="10">
        <v>1.104861781334614</v>
      </c>
      <c r="BT7" s="10">
        <v>1.2286478634471587</v>
      </c>
      <c r="BU7" s="10">
        <v>1.2581009767951106</v>
      </c>
      <c r="BV7" s="10">
        <v>1.3504538059683995</v>
      </c>
      <c r="BW7" s="10">
        <v>1.3574920563878885</v>
      </c>
      <c r="BX7" s="22"/>
      <c r="BY7" s="8"/>
      <c r="BZ7" s="8">
        <v>2.6695631531381863</v>
      </c>
      <c r="CA7" s="8">
        <v>2.8320623148860751</v>
      </c>
      <c r="CB7" s="8">
        <v>3.0142569616917738</v>
      </c>
      <c r="CC7" s="8">
        <v>3.2586712366954353</v>
      </c>
      <c r="CD7" s="8">
        <v>3.419352010936052</v>
      </c>
      <c r="CE7" s="8">
        <v>3.5571046301245017</v>
      </c>
      <c r="CF7" s="8">
        <v>3.7077566376451814</v>
      </c>
      <c r="CG7" s="8">
        <v>3.8442010898756451</v>
      </c>
      <c r="CH7" s="8">
        <v>4.0002995762244655</v>
      </c>
      <c r="CI7" s="8">
        <v>4.1284646514141787</v>
      </c>
      <c r="CJ7" s="8">
        <v>4.186946509660042</v>
      </c>
      <c r="CK7" s="8">
        <v>4.2592437094061975</v>
      </c>
      <c r="CL7" s="8">
        <v>4.3148858180664345</v>
      </c>
      <c r="CM7" s="8">
        <v>4.3101506971203438</v>
      </c>
      <c r="CN7" s="8">
        <v>4.4083078811473921</v>
      </c>
      <c r="CO7" s="8">
        <v>4.454206582497938</v>
      </c>
      <c r="CP7" s="8">
        <v>4.5117286460192911</v>
      </c>
      <c r="CQ7" s="8">
        <v>4.4221136239689551</v>
      </c>
      <c r="CR7" s="8">
        <v>4.3519904421944773</v>
      </c>
      <c r="CS7" s="8">
        <v>4.2838152935074083</v>
      </c>
      <c r="CT7" s="8">
        <v>4.2633171615594332</v>
      </c>
      <c r="CU7" s="8">
        <v>4.4447364017280808</v>
      </c>
      <c r="CV7" s="8">
        <v>4.4932023936041201</v>
      </c>
      <c r="CW7" s="8">
        <v>4.5354903107782008</v>
      </c>
      <c r="CX7" s="8">
        <v>4.6141754280349696</v>
      </c>
      <c r="CY7" s="8">
        <v>4.9854625047883898</v>
      </c>
      <c r="CZ7" s="8">
        <v>5.2786028947940169</v>
      </c>
      <c r="DA7" s="8">
        <v>5.4424754875016985</v>
      </c>
      <c r="DB7" s="8">
        <v>5.5589361999367668</v>
      </c>
      <c r="DC7" s="8">
        <v>5.4212786886599824</v>
      </c>
      <c r="DD7" s="8">
        <v>5.3471298488103773</v>
      </c>
      <c r="DE7" s="8">
        <v>5.2583572612243445</v>
      </c>
      <c r="DF7" s="8">
        <v>5.0814967506058499</v>
      </c>
      <c r="DG7" s="8">
        <v>4.9534177055354061</v>
      </c>
      <c r="DH7" s="8">
        <v>4.8486069965209166</v>
      </c>
      <c r="DI7" s="22"/>
      <c r="DJ7" s="8"/>
      <c r="DK7" s="8">
        <v>0.23272597630403913</v>
      </c>
      <c r="DL7" s="8">
        <v>0.31069362382304627</v>
      </c>
      <c r="DM7" s="8">
        <v>0.44164006826240704</v>
      </c>
      <c r="DN7" s="8">
        <v>0.52265640793173362</v>
      </c>
      <c r="DO7" s="8">
        <v>0.59615457175580788</v>
      </c>
      <c r="DP7" s="8">
        <v>0.79420363911579472</v>
      </c>
      <c r="DQ7" s="8">
        <v>1.030719121596275</v>
      </c>
      <c r="DR7" s="8">
        <v>1.2265714379875801</v>
      </c>
      <c r="DS7" s="8">
        <v>1.3092343174074512</v>
      </c>
      <c r="DT7" s="8">
        <v>1.3788777724080492</v>
      </c>
      <c r="DU7" s="8">
        <v>1.3672968892929498</v>
      </c>
      <c r="DV7" s="8">
        <v>1.2329993198620228</v>
      </c>
      <c r="DW7" s="8">
        <v>1.2288504745747169</v>
      </c>
      <c r="DX7" s="8">
        <v>1.3043379732096512</v>
      </c>
      <c r="DY7" s="8">
        <v>1.3420714744275626</v>
      </c>
      <c r="DZ7" s="8">
        <v>1.4625452814722759</v>
      </c>
      <c r="EA7" s="8">
        <v>1.5262777005866413</v>
      </c>
      <c r="EB7" s="8">
        <v>1.4176229187376079</v>
      </c>
      <c r="EC7" s="8">
        <v>1.4415189020006103</v>
      </c>
      <c r="ED7" s="8">
        <v>1.2639868703125299</v>
      </c>
      <c r="EE7" s="8">
        <v>1.0784261103937038</v>
      </c>
      <c r="EF7" s="8">
        <v>0.90147654940010113</v>
      </c>
      <c r="EG7" s="8">
        <v>0.793372302149283</v>
      </c>
      <c r="EH7" s="8">
        <v>0.85641512006190668</v>
      </c>
      <c r="EI7" s="8">
        <v>0.80621141361710746</v>
      </c>
      <c r="EJ7" s="8">
        <v>0.68735733223688866</v>
      </c>
      <c r="EK7" s="8">
        <v>0.49502153737296833</v>
      </c>
      <c r="EL7" s="8">
        <v>0.55818676956560442</v>
      </c>
      <c r="EM7" s="8">
        <v>0.66859978958042621</v>
      </c>
      <c r="EN7" s="8">
        <v>0.93981902907470938</v>
      </c>
      <c r="EO7" s="8">
        <v>0.87334491100916523</v>
      </c>
      <c r="EP7" s="8">
        <v>0.76587083027915148</v>
      </c>
      <c r="EQ7" s="8">
        <v>0.56292170249101237</v>
      </c>
      <c r="ER7" s="8">
        <v>0.39325264557850015</v>
      </c>
      <c r="ES7" s="8">
        <v>0.41446960660036813</v>
      </c>
      <c r="ET7" s="22"/>
      <c r="EV7" s="8">
        <v>4.5105060007694888</v>
      </c>
      <c r="EW7" s="8">
        <v>4.6060884403181142</v>
      </c>
      <c r="EX7" s="8">
        <v>4.7090020377932325</v>
      </c>
      <c r="EY7" s="8">
        <v>4.7049130411420181</v>
      </c>
      <c r="EZ7" s="8">
        <v>4.6320959876952017</v>
      </c>
      <c r="FA7" s="8">
        <v>4.5681106300375376</v>
      </c>
      <c r="FB7" s="8">
        <v>4.5073704837450812</v>
      </c>
      <c r="FC7" s="8">
        <v>4.3971297469136399</v>
      </c>
      <c r="FD7" s="8">
        <v>4.3028947909405746</v>
      </c>
      <c r="FE7" s="8">
        <v>4.0927596839478015</v>
      </c>
      <c r="FF7" s="8">
        <v>3.8883536944048966</v>
      </c>
      <c r="FG7" s="8">
        <v>3.9410094963090918</v>
      </c>
      <c r="FH7" s="8">
        <v>3.7836902786527613</v>
      </c>
      <c r="FI7" s="8">
        <v>3.8367520558276551</v>
      </c>
      <c r="FJ7" s="8">
        <v>3.7566163888814086</v>
      </c>
      <c r="FK7" s="8">
        <v>3.7322818526117159</v>
      </c>
      <c r="FL7" s="8">
        <v>3.856786499334492</v>
      </c>
      <c r="FM7" s="8">
        <v>3.9481116894983335</v>
      </c>
      <c r="FN7" s="8">
        <v>4.1578041765344551</v>
      </c>
      <c r="FO7" s="8">
        <v>4.1791078558300807</v>
      </c>
      <c r="FP7" s="8">
        <v>4.1442339363976206</v>
      </c>
      <c r="FQ7" s="8">
        <v>3.9460630014948852</v>
      </c>
      <c r="FR7" s="8">
        <v>3.8011083263597452</v>
      </c>
      <c r="FS7" s="8">
        <v>3.8942509857895944</v>
      </c>
      <c r="FT7" s="8">
        <v>3.9012026836809577</v>
      </c>
      <c r="FU7" s="8">
        <v>4.2206662004762538</v>
      </c>
      <c r="FV7" s="8">
        <v>4.3485892397544124</v>
      </c>
      <c r="FW7" s="8">
        <v>4.4843707980532415</v>
      </c>
      <c r="FX7" s="8">
        <v>4.7363980561140027</v>
      </c>
      <c r="FY7" s="8">
        <v>4.6335986529518465</v>
      </c>
      <c r="FZ7" s="8">
        <v>4.4733671151269387</v>
      </c>
      <c r="GA7" s="8">
        <v>4.1044550527901613</v>
      </c>
      <c r="GB7" s="8">
        <v>3.815496858089888</v>
      </c>
      <c r="GC7" s="8">
        <v>3.5896652645396716</v>
      </c>
      <c r="GD7" s="8">
        <v>3.3204639211344444</v>
      </c>
      <c r="GE7" s="8"/>
    </row>
    <row r="8" spans="1:187" s="4" customFormat="1">
      <c r="A8" s="4" t="s">
        <v>77</v>
      </c>
      <c r="B8" s="4" t="s">
        <v>38</v>
      </c>
      <c r="C8" s="8">
        <f t="shared" ref="C8:I8" si="15">+C10+C7</f>
        <v>7.3812748714785972</v>
      </c>
      <c r="D8" s="8">
        <f t="shared" si="15"/>
        <v>8.109546838240087</v>
      </c>
      <c r="E8" s="8">
        <f t="shared" si="15"/>
        <v>8.4604383473996503</v>
      </c>
      <c r="F8" s="8">
        <f t="shared" si="15"/>
        <v>8.2503382669971899</v>
      </c>
      <c r="G8" s="8">
        <f t="shared" si="15"/>
        <v>7.681470743790765</v>
      </c>
      <c r="H8" s="8">
        <f t="shared" si="15"/>
        <v>7.4695196358221621</v>
      </c>
      <c r="I8" s="8">
        <f t="shared" si="15"/>
        <v>6.7855216541608687</v>
      </c>
      <c r="J8" s="8">
        <f t="shared" ref="J8:AD8" si="16">J10+J7</f>
        <v>6.4615382979760696</v>
      </c>
      <c r="K8" s="8">
        <f t="shared" si="16"/>
        <v>6.288593986237994</v>
      </c>
      <c r="L8" s="8">
        <f t="shared" si="16"/>
        <v>5.6390891004401702</v>
      </c>
      <c r="M8" s="8">
        <f t="shared" si="16"/>
        <v>4.5556959055745976</v>
      </c>
      <c r="N8" s="8">
        <f t="shared" si="16"/>
        <v>4.1092136680945597</v>
      </c>
      <c r="O8" s="8">
        <f t="shared" si="16"/>
        <v>3.6355751537630603</v>
      </c>
      <c r="P8" s="8">
        <f t="shared" si="16"/>
        <v>3.1451346060525589</v>
      </c>
      <c r="Q8" s="8">
        <f t="shared" si="16"/>
        <v>2.985498236857842</v>
      </c>
      <c r="R8" s="8">
        <f t="shared" si="16"/>
        <v>2.2218842392624873</v>
      </c>
      <c r="S8" s="8">
        <f t="shared" si="16"/>
        <v>2.1194435909058997</v>
      </c>
      <c r="T8" s="8">
        <f t="shared" si="16"/>
        <v>0.89854831385115341</v>
      </c>
      <c r="U8" s="8">
        <f t="shared" si="16"/>
        <v>1.341389968201852</v>
      </c>
      <c r="V8" s="8">
        <f t="shared" si="16"/>
        <v>1.880855717361765</v>
      </c>
      <c r="W8" s="8">
        <f t="shared" si="16"/>
        <v>2.3203208444671204</v>
      </c>
      <c r="X8" s="8">
        <f t="shared" si="16"/>
        <v>3.0016749684666095</v>
      </c>
      <c r="Y8" s="8">
        <f t="shared" si="16"/>
        <v>1.6389229847304407</v>
      </c>
      <c r="Z8" s="8">
        <f t="shared" si="16"/>
        <v>0.12088203620668692</v>
      </c>
      <c r="AA8" s="8">
        <f t="shared" si="16"/>
        <v>-1.6172898514268299</v>
      </c>
      <c r="AB8" s="8">
        <f t="shared" si="16"/>
        <v>-2.6031302536465133</v>
      </c>
      <c r="AC8" s="8">
        <f t="shared" si="16"/>
        <v>-4.0611047113351022</v>
      </c>
      <c r="AD8" s="8">
        <f t="shared" si="16"/>
        <v>-4.7293534142642457</v>
      </c>
      <c r="AE8" s="8">
        <f t="shared" ref="AE8:AH8" si="17">AE10+AE7</f>
        <v>-3.4629037489538526</v>
      </c>
      <c r="AF8" s="8">
        <f t="shared" si="17"/>
        <v>-1.0051523877064001</v>
      </c>
      <c r="AG8" s="8">
        <f t="shared" si="17"/>
        <v>2.4002368190977279</v>
      </c>
      <c r="AH8" s="8">
        <f t="shared" si="17"/>
        <v>4.6230694182875158</v>
      </c>
      <c r="AI8" s="8">
        <f t="shared" ref="AI8:AL8" si="18">AI10+AI7</f>
        <v>5.7425666791269361</v>
      </c>
      <c r="AJ8" s="8">
        <f t="shared" si="18"/>
        <v>6.0165511713147168</v>
      </c>
      <c r="AK8" s="8">
        <f t="shared" si="18"/>
        <v>5.5994266373786132</v>
      </c>
      <c r="AL8" s="8">
        <f t="shared" si="18"/>
        <v>5.5965404808449222</v>
      </c>
      <c r="AM8" s="22"/>
      <c r="AN8" s="22"/>
      <c r="AO8" s="8">
        <f t="shared" ref="AO8:BO8" si="19">+AO10+AO7</f>
        <v>6.183072790716734</v>
      </c>
      <c r="AP8" s="8">
        <f t="shared" si="19"/>
        <v>6.976381874689408</v>
      </c>
      <c r="AQ8" s="8">
        <f t="shared" si="19"/>
        <v>7.3566387047309796</v>
      </c>
      <c r="AR8" s="8">
        <f t="shared" si="19"/>
        <v>7.5375243449811515</v>
      </c>
      <c r="AS8" s="8">
        <f t="shared" si="19"/>
        <v>7.7539162097870102</v>
      </c>
      <c r="AT8" s="8">
        <f t="shared" si="19"/>
        <v>7.7191492992828374</v>
      </c>
      <c r="AU8" s="8">
        <f t="shared" si="19"/>
        <v>7.6392663774907046</v>
      </c>
      <c r="AV8" s="8">
        <f t="shared" si="19"/>
        <v>7.5716972762495818</v>
      </c>
      <c r="AW8" s="8">
        <f t="shared" si="19"/>
        <v>7.2484770481811047</v>
      </c>
      <c r="AX8" s="8">
        <f t="shared" si="19"/>
        <v>6.9534657715818424</v>
      </c>
      <c r="AY8" s="8">
        <f t="shared" si="19"/>
        <v>6.2314320582833052</v>
      </c>
      <c r="AZ8" s="8">
        <f t="shared" si="19"/>
        <v>6.0859067231776312</v>
      </c>
      <c r="BA8" s="8">
        <f t="shared" si="19"/>
        <v>5.8974138639952471</v>
      </c>
      <c r="BB8" s="8">
        <f t="shared" si="19"/>
        <v>6.1133911425773615</v>
      </c>
      <c r="BC8" s="8">
        <f t="shared" si="19"/>
        <v>6.4864994751439848</v>
      </c>
      <c r="BD8" s="8">
        <f t="shared" si="19"/>
        <v>6.0828785224505353</v>
      </c>
      <c r="BE8" s="8">
        <f t="shared" si="19"/>
        <v>5.9488674981253844</v>
      </c>
      <c r="BF8" s="8">
        <f t="shared" si="19"/>
        <v>4.9763624565931996</v>
      </c>
      <c r="BG8" s="8">
        <f t="shared" si="19"/>
        <v>5.5677290343990586</v>
      </c>
      <c r="BH8" s="8">
        <f t="shared" si="19"/>
        <v>6.6884991421334998</v>
      </c>
      <c r="BI8" s="8">
        <f t="shared" si="19"/>
        <v>6.8146291040648492</v>
      </c>
      <c r="BJ8" s="8">
        <f t="shared" si="19"/>
        <v>6.8812724207978579</v>
      </c>
      <c r="BK8" s="8">
        <f t="shared" si="19"/>
        <v>5.119559555831783</v>
      </c>
      <c r="BL8" s="8">
        <f t="shared" si="19"/>
        <v>3.6566454416961993</v>
      </c>
      <c r="BM8" s="8">
        <f t="shared" si="19"/>
        <v>2.6505687918371135</v>
      </c>
      <c r="BN8" s="8">
        <f t="shared" si="19"/>
        <v>1.5946986244406114</v>
      </c>
      <c r="BO8" s="8">
        <f t="shared" si="19"/>
        <v>1.525725368710334</v>
      </c>
      <c r="BP8" s="8">
        <f t="shared" ref="BP8:BS8" si="20">+BP10+BP7</f>
        <v>1.0738793753076727</v>
      </c>
      <c r="BQ8" s="8">
        <f t="shared" si="20"/>
        <v>1.8298816642824285</v>
      </c>
      <c r="BR8" s="8">
        <f t="shared" si="20"/>
        <v>3.1099288296227758</v>
      </c>
      <c r="BS8" s="8">
        <f t="shared" si="20"/>
        <v>3.7726271267878939</v>
      </c>
      <c r="BT8" s="8">
        <f t="shared" ref="BT8:BW8" si="21">+BT10+BT7</f>
        <v>5.0426176199043979</v>
      </c>
      <c r="BU8" s="8">
        <f t="shared" si="21"/>
        <v>5.6704625047727166</v>
      </c>
      <c r="BV8" s="8">
        <f t="shared" si="21"/>
        <v>6.1567536633083568</v>
      </c>
      <c r="BW8" s="8">
        <f t="shared" si="21"/>
        <v>6.5864041216197231</v>
      </c>
      <c r="BX8" s="22"/>
      <c r="BY8" s="8"/>
      <c r="BZ8" s="8">
        <f t="shared" ref="BZ8:CZ8" si="22">+BZ10+BZ7</f>
        <v>2.2190560057824835</v>
      </c>
      <c r="CA8" s="8">
        <f t="shared" si="22"/>
        <v>2.7879614729821127</v>
      </c>
      <c r="CB8" s="8">
        <f t="shared" si="22"/>
        <v>3.0033712883591508</v>
      </c>
      <c r="CC8" s="8">
        <f t="shared" si="22"/>
        <v>2.9453626493694074</v>
      </c>
      <c r="CD8" s="8">
        <f t="shared" si="22"/>
        <v>2.8450348888415142</v>
      </c>
      <c r="CE8" s="8">
        <f t="shared" si="22"/>
        <v>2.6670283461845941</v>
      </c>
      <c r="CF8" s="8">
        <f t="shared" si="22"/>
        <v>2.9607338492951505</v>
      </c>
      <c r="CG8" s="8">
        <f t="shared" si="22"/>
        <v>2.8176675161279396</v>
      </c>
      <c r="CH8" s="8">
        <f t="shared" si="22"/>
        <v>2.5727980627404148</v>
      </c>
      <c r="CI8" s="8">
        <f t="shared" si="22"/>
        <v>2.4771444529668414</v>
      </c>
      <c r="CJ8" s="8">
        <f t="shared" si="22"/>
        <v>2.1752654815810049</v>
      </c>
      <c r="CK8" s="8">
        <f t="shared" si="22"/>
        <v>2.0251863947652433</v>
      </c>
      <c r="CL8" s="8">
        <f t="shared" si="22"/>
        <v>2.4752394568025449</v>
      </c>
      <c r="CM8" s="8">
        <f t="shared" si="22"/>
        <v>2.6108710975101617</v>
      </c>
      <c r="CN8" s="8">
        <f t="shared" si="22"/>
        <v>2.9716937123149476</v>
      </c>
      <c r="CO8" s="8">
        <f t="shared" si="22"/>
        <v>3.6450666363106099</v>
      </c>
      <c r="CP8" s="8">
        <f t="shared" si="22"/>
        <v>3.7411517338393123</v>
      </c>
      <c r="CQ8" s="8">
        <f t="shared" si="22"/>
        <v>4.3434489437916861</v>
      </c>
      <c r="CR8" s="8">
        <f t="shared" si="22"/>
        <v>4.9216934413227618</v>
      </c>
      <c r="CS8" s="8">
        <f t="shared" si="22"/>
        <v>5.596371409560013</v>
      </c>
      <c r="CT8" s="8">
        <f t="shared" si="22"/>
        <v>5.9226888500972894</v>
      </c>
      <c r="CU8" s="8">
        <f t="shared" si="22"/>
        <v>5.7777904680806138</v>
      </c>
      <c r="CV8" s="8">
        <f t="shared" si="22"/>
        <v>4.7467797910667588</v>
      </c>
      <c r="CW8" s="8">
        <f t="shared" si="22"/>
        <v>3.216899541685764</v>
      </c>
      <c r="CX8" s="8">
        <f t="shared" si="22"/>
        <v>2.1140826131089314</v>
      </c>
      <c r="CY8" s="33">
        <f t="shared" si="22"/>
        <v>1.7479378646581876</v>
      </c>
      <c r="CZ8" s="33">
        <f t="shared" si="22"/>
        <v>1.8046057115484904</v>
      </c>
      <c r="DA8" s="33">
        <f t="shared" ref="DA8:DD8" si="23">+DA10+DA7</f>
        <v>2.1123322101856283</v>
      </c>
      <c r="DB8" s="33">
        <f t="shared" si="23"/>
        <v>3.5785681198208867</v>
      </c>
      <c r="DC8" s="33">
        <f t="shared" si="23"/>
        <v>4.4894405681934195</v>
      </c>
      <c r="DD8" s="8">
        <f t="shared" si="23"/>
        <v>5.334940699720657</v>
      </c>
      <c r="DE8" s="8">
        <f t="shared" ref="DE8:DH8" si="24">+DE10+DE7</f>
        <v>5.8908317844832139</v>
      </c>
      <c r="DF8" s="8">
        <f t="shared" si="24"/>
        <v>5.6555385148568176</v>
      </c>
      <c r="DG8" s="8">
        <f t="shared" si="24"/>
        <v>5.0746573126033736</v>
      </c>
      <c r="DH8" s="8">
        <f t="shared" si="24"/>
        <v>4.4069217734329458</v>
      </c>
      <c r="DI8" s="22"/>
      <c r="DJ8" s="8"/>
      <c r="DK8" s="8">
        <f t="shared" ref="DK8:EK8" si="25">+DK10+DK7</f>
        <v>1.0461527796518268</v>
      </c>
      <c r="DL8" s="8">
        <f t="shared" si="25"/>
        <v>1.769709896139912</v>
      </c>
      <c r="DM8" s="8">
        <f t="shared" si="25"/>
        <v>2.3231595461631902</v>
      </c>
      <c r="DN8" s="8">
        <f t="shared" si="25"/>
        <v>1.8953339500009188</v>
      </c>
      <c r="DO8" s="8">
        <f t="shared" si="25"/>
        <v>1.2194513381832257</v>
      </c>
      <c r="DP8" s="8">
        <f t="shared" si="25"/>
        <v>0.64548629607043961</v>
      </c>
      <c r="DQ8" s="8">
        <f t="shared" si="25"/>
        <v>0.39787782614132361</v>
      </c>
      <c r="DR8" s="8">
        <f t="shared" si="25"/>
        <v>1.2901304607793749</v>
      </c>
      <c r="DS8" s="8">
        <f t="shared" si="25"/>
        <v>1.8008068618092377</v>
      </c>
      <c r="DT8" s="8">
        <f t="shared" si="25"/>
        <v>1.9743464069088987</v>
      </c>
      <c r="DU8" s="8">
        <f t="shared" si="25"/>
        <v>1.9939278639212981</v>
      </c>
      <c r="DV8" s="8">
        <f t="shared" si="25"/>
        <v>1.0233085721754889</v>
      </c>
      <c r="DW8" s="8">
        <f t="shared" si="25"/>
        <v>1.1013364949813205</v>
      </c>
      <c r="DX8" s="8">
        <f t="shared" si="25"/>
        <v>0.43618218645763296</v>
      </c>
      <c r="DY8" s="8">
        <f t="shared" si="25"/>
        <v>-0.29670447250160481</v>
      </c>
      <c r="DZ8" s="8">
        <f t="shared" si="25"/>
        <v>-0.13675665670694603</v>
      </c>
      <c r="EA8" s="8">
        <f t="shared" si="25"/>
        <v>-0.89918603438522759</v>
      </c>
      <c r="EB8" s="8">
        <f t="shared" si="25"/>
        <v>-0.72060711149143142</v>
      </c>
      <c r="EC8" s="8">
        <f t="shared" si="25"/>
        <v>0.61360295451102709</v>
      </c>
      <c r="ED8" s="8">
        <f t="shared" si="25"/>
        <v>1.0081572848349141</v>
      </c>
      <c r="EE8" s="8">
        <f t="shared" si="25"/>
        <v>1.9643625793401467</v>
      </c>
      <c r="EF8" s="8">
        <f t="shared" si="25"/>
        <v>1.5152131798720436</v>
      </c>
      <c r="EG8" s="8">
        <f t="shared" si="25"/>
        <v>5.5584047378402279E-2</v>
      </c>
      <c r="EH8" s="8">
        <f t="shared" si="25"/>
        <v>-0.57767808716956381</v>
      </c>
      <c r="EI8" s="8">
        <f t="shared" si="25"/>
        <v>-2.8426567191513765</v>
      </c>
      <c r="EJ8" s="8">
        <f t="shared" si="25"/>
        <v>-3.8264970958396547</v>
      </c>
      <c r="EK8" s="8">
        <f t="shared" si="25"/>
        <v>-4.5181713191282054</v>
      </c>
      <c r="EL8" s="8">
        <f t="shared" ref="EL8:EO8" si="26">+EL10+EL7</f>
        <v>-6.0085240433614375</v>
      </c>
      <c r="EM8" s="8">
        <f t="shared" si="26"/>
        <v>-4.4038569253081308</v>
      </c>
      <c r="EN8" s="8">
        <f t="shared" si="26"/>
        <v>-2.4181415300457032</v>
      </c>
      <c r="EO8" s="8">
        <f t="shared" si="26"/>
        <v>-0.94997172504023741</v>
      </c>
      <c r="EP8" s="8">
        <f t="shared" ref="EP8:ES8" si="27">+EP10+EP7</f>
        <v>1.0020428103408019</v>
      </c>
      <c r="EQ8" s="8">
        <f t="shared" si="27"/>
        <v>1.6509390673566862</v>
      </c>
      <c r="ER8" s="8">
        <f t="shared" si="27"/>
        <v>1.4777218369910439</v>
      </c>
      <c r="ES8" s="8">
        <f t="shared" si="27"/>
        <v>1.2131976217246545</v>
      </c>
      <c r="ET8" s="22"/>
      <c r="EV8" s="8">
        <f t="shared" ref="EV8:FU8" si="28">+EV10+EV7</f>
        <v>-0.93424596328794962</v>
      </c>
      <c r="EW8" s="8">
        <f t="shared" si="28"/>
        <v>-1.132406415544664</v>
      </c>
      <c r="EX8" s="8">
        <f t="shared" si="28"/>
        <v>-1.1140420224538312</v>
      </c>
      <c r="EY8" s="8">
        <f t="shared" si="28"/>
        <v>-1.0584919966804573</v>
      </c>
      <c r="EZ8" s="8">
        <f t="shared" si="28"/>
        <v>-1.2133833351907999</v>
      </c>
      <c r="FA8" s="8">
        <f t="shared" si="28"/>
        <v>-1.6491448360252576</v>
      </c>
      <c r="FB8" s="8">
        <f t="shared" si="28"/>
        <v>-1.9298323304899441</v>
      </c>
      <c r="FC8" s="8">
        <f t="shared" si="28"/>
        <v>-2.4809597019302982</v>
      </c>
      <c r="FD8" s="8">
        <f t="shared" si="28"/>
        <v>-2.7118880534979057</v>
      </c>
      <c r="FE8" s="8">
        <f t="shared" si="28"/>
        <v>-2.8766677145487023</v>
      </c>
      <c r="FF8" s="8">
        <f t="shared" si="28"/>
        <v>-3.2415400963751262</v>
      </c>
      <c r="FG8" s="8">
        <f t="shared" si="28"/>
        <v>-3.4979841985218902</v>
      </c>
      <c r="FH8" s="8">
        <f t="shared" si="28"/>
        <v>-4.0145745391607344</v>
      </c>
      <c r="FI8" s="8">
        <f t="shared" si="28"/>
        <v>-4.0631018172812183</v>
      </c>
      <c r="FJ8" s="8">
        <f t="shared" si="28"/>
        <v>-4.3131758164567966</v>
      </c>
      <c r="FK8" s="8">
        <f t="shared" si="28"/>
        <v>-4.2092755196952369</v>
      </c>
      <c r="FL8" s="8">
        <f t="shared" si="28"/>
        <v>-4.2935996366193105</v>
      </c>
      <c r="FM8" s="8">
        <f t="shared" si="28"/>
        <v>-4.5055239355537111</v>
      </c>
      <c r="FN8" s="8">
        <f t="shared" si="28"/>
        <v>-4.4083273091076318</v>
      </c>
      <c r="FO8" s="8">
        <f t="shared" si="28"/>
        <v>-4.3967569916616132</v>
      </c>
      <c r="FP8" s="8">
        <f t="shared" si="28"/>
        <v>-4.6159335333611633</v>
      </c>
      <c r="FQ8" s="8">
        <f t="shared" si="28"/>
        <v>-4.8508252153088307</v>
      </c>
      <c r="FR8" s="8">
        <f t="shared" si="28"/>
        <v>-5.3990965601411425</v>
      </c>
      <c r="FS8" s="8">
        <f t="shared" si="28"/>
        <v>-5.6542974478107739</v>
      </c>
      <c r="FT8" s="8">
        <f t="shared" si="28"/>
        <v>-5.9943294607373323</v>
      </c>
      <c r="FU8" s="8">
        <f t="shared" si="28"/>
        <v>-6.2630730984514038</v>
      </c>
      <c r="FV8" s="8">
        <f t="shared" ref="FV8:FZ8" si="29">+FV10+FV7</f>
        <v>-6.7728316639968362</v>
      </c>
      <c r="FW8" s="8">
        <f t="shared" si="29"/>
        <v>-6.8991220569964007</v>
      </c>
      <c r="FX8" s="8">
        <f t="shared" si="29"/>
        <v>-6.2356237285081688</v>
      </c>
      <c r="FY8" s="8">
        <f t="shared" si="29"/>
        <v>-5.6122469304990084</v>
      </c>
      <c r="FZ8" s="8">
        <f t="shared" si="29"/>
        <v>-4.859629899779252</v>
      </c>
      <c r="GA8" s="8">
        <f t="shared" ref="GA8:GD8" si="30">+GA10+GA7</f>
        <v>-4.8428510264993392</v>
      </c>
      <c r="GB8" s="8">
        <f t="shared" si="30"/>
        <v>-4.9116811188472198</v>
      </c>
      <c r="GC8" s="8">
        <f t="shared" si="30"/>
        <v>-5.415840830968115</v>
      </c>
      <c r="GD8" s="8">
        <f t="shared" si="30"/>
        <v>-5.8560291049809274</v>
      </c>
      <c r="GE8" s="8"/>
    </row>
    <row r="9" spans="1:187" s="4" customFormat="1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187" s="4" customFormat="1">
      <c r="A10" s="4" t="s">
        <v>80</v>
      </c>
      <c r="B10" s="4" t="s">
        <v>42</v>
      </c>
      <c r="C10" s="8">
        <v>2.9675446203440576</v>
      </c>
      <c r="D10" s="8">
        <v>3.6064330983426069</v>
      </c>
      <c r="E10" s="8">
        <v>3.6958735772565023</v>
      </c>
      <c r="F10" s="8">
        <v>3.023633401027257</v>
      </c>
      <c r="G10" s="8">
        <v>2.3638188892382677</v>
      </c>
      <c r="H10" s="8">
        <v>1.992638610583602</v>
      </c>
      <c r="I10" s="8">
        <v>1.3771015005696323</v>
      </c>
      <c r="J10" s="8">
        <v>1.0216515990280803</v>
      </c>
      <c r="K10" s="8">
        <v>0.73422880000895063</v>
      </c>
      <c r="L10" s="8">
        <v>-2.5987480901805398E-2</v>
      </c>
      <c r="M10" s="8">
        <v>-1.1824254871054893</v>
      </c>
      <c r="N10" s="8">
        <v>-1.7926610718752651</v>
      </c>
      <c r="O10" s="8">
        <v>-2.0264435453433904</v>
      </c>
      <c r="P10" s="8">
        <v>-2.3081085160445403</v>
      </c>
      <c r="Q10" s="8">
        <v>-2.2178444131556936</v>
      </c>
      <c r="R10" s="8">
        <v>-2.6019282359621823</v>
      </c>
      <c r="S10" s="8">
        <v>-2.5519975468895684</v>
      </c>
      <c r="T10" s="8">
        <v>-2.8662843801371176</v>
      </c>
      <c r="U10" s="8">
        <v>-1.9615337207478674</v>
      </c>
      <c r="V10" s="8">
        <v>-1.0167937527621809</v>
      </c>
      <c r="W10" s="8">
        <v>-0.13247762760407744</v>
      </c>
      <c r="X10" s="8">
        <v>4.691841970977078E-2</v>
      </c>
      <c r="Y10" s="8">
        <v>-1.3568543286135926</v>
      </c>
      <c r="Z10" s="8">
        <v>-2.9494627662565951</v>
      </c>
      <c r="AA10" s="8">
        <v>-5.0846841730488768</v>
      </c>
      <c r="AB10" s="8">
        <v>-6.3095614060384744</v>
      </c>
      <c r="AC10" s="8">
        <v>-8.1417486676913136</v>
      </c>
      <c r="AD10" s="8">
        <v>-9.0734857376469797</v>
      </c>
      <c r="AE10" s="8">
        <v>-7.9931668895122225</v>
      </c>
      <c r="AF10" s="8">
        <v>-5.549188321205194</v>
      </c>
      <c r="AG10" s="8">
        <v>-2.2947808848061113</v>
      </c>
      <c r="AH10" s="8">
        <v>-0.1709498643260737</v>
      </c>
      <c r="AI10" s="8">
        <v>0.95496846094272836</v>
      </c>
      <c r="AJ10" s="8">
        <v>1.2016249076080141</v>
      </c>
      <c r="AK10" s="8">
        <v>0.74128058232280258</v>
      </c>
      <c r="AL10" s="8">
        <v>0.68161085656114295</v>
      </c>
      <c r="AM10" s="22"/>
      <c r="AN10" s="22"/>
      <c r="AO10" s="8">
        <v>4.244903518623901</v>
      </c>
      <c r="AP10" s="8">
        <v>4.9760225252937627</v>
      </c>
      <c r="AQ10" s="8">
        <v>5.2398750732873314</v>
      </c>
      <c r="AR10" s="8">
        <v>5.3372236924882088</v>
      </c>
      <c r="AS10" s="8">
        <v>5.4572517758354078</v>
      </c>
      <c r="AT10" s="8">
        <v>5.2591187203736434</v>
      </c>
      <c r="AU10" s="8">
        <v>5.1255468004460019</v>
      </c>
      <c r="AV10" s="8">
        <v>4.9699081052713847</v>
      </c>
      <c r="AW10" s="8">
        <v>4.6247081101403484</v>
      </c>
      <c r="AX10" s="8">
        <v>4.3185610289267595</v>
      </c>
      <c r="AY10" s="8">
        <v>3.7814831216046683</v>
      </c>
      <c r="AZ10" s="8">
        <v>3.6790062265438817</v>
      </c>
      <c r="BA10" s="8">
        <v>3.4886363951357842</v>
      </c>
      <c r="BB10" s="8">
        <v>3.7121364894055748</v>
      </c>
      <c r="BC10" s="8">
        <v>4.1528815017957239</v>
      </c>
      <c r="BD10" s="8">
        <v>4.0714382543282408</v>
      </c>
      <c r="BE10" s="8">
        <v>3.9231994482933095</v>
      </c>
      <c r="BF10" s="8">
        <v>3.1276516474975584</v>
      </c>
      <c r="BG10" s="8">
        <v>3.5939616946861528</v>
      </c>
      <c r="BH10" s="8">
        <v>4.8114055393665405</v>
      </c>
      <c r="BI10" s="8">
        <v>5.1817077262052642</v>
      </c>
      <c r="BJ10" s="8">
        <v>5.1891342870726556</v>
      </c>
      <c r="BK10" s="8">
        <v>3.4000810232073615</v>
      </c>
      <c r="BL10" s="8">
        <v>1.7158058656647472</v>
      </c>
      <c r="BM10" s="8">
        <v>0.76931380606713884</v>
      </c>
      <c r="BN10" s="8">
        <v>-0.25925909245806744</v>
      </c>
      <c r="BO10" s="8">
        <v>-0.237350326985065</v>
      </c>
      <c r="BP10" s="8">
        <v>-0.3205194086695623</v>
      </c>
      <c r="BQ10" s="8">
        <v>0.46515389709190363</v>
      </c>
      <c r="BR10" s="8">
        <v>1.9228219241902718</v>
      </c>
      <c r="BS10" s="8">
        <v>2.6677653454532799</v>
      </c>
      <c r="BT10" s="8">
        <v>3.8139697564572397</v>
      </c>
      <c r="BU10" s="8">
        <v>4.4123615279776063</v>
      </c>
      <c r="BV10" s="8">
        <v>4.8062998573399573</v>
      </c>
      <c r="BW10" s="8">
        <v>5.2289120652318344</v>
      </c>
      <c r="BX10" s="22"/>
      <c r="BY10" s="8"/>
      <c r="BZ10" s="8">
        <v>-0.45050714735570263</v>
      </c>
      <c r="CA10" s="8">
        <v>-4.4100841903962268E-2</v>
      </c>
      <c r="CB10" s="8">
        <v>-1.0885673332623174E-2</v>
      </c>
      <c r="CC10" s="8">
        <v>-0.31330858732602801</v>
      </c>
      <c r="CD10" s="8">
        <v>-0.57431712209453756</v>
      </c>
      <c r="CE10" s="8">
        <v>-0.89007628393990745</v>
      </c>
      <c r="CF10" s="8">
        <v>-0.74702278835003089</v>
      </c>
      <c r="CG10" s="8">
        <v>-1.0265335737477053</v>
      </c>
      <c r="CH10" s="8">
        <v>-1.4275015134840507</v>
      </c>
      <c r="CI10" s="8">
        <v>-1.6513201984473374</v>
      </c>
      <c r="CJ10" s="8">
        <v>-2.0116810280790371</v>
      </c>
      <c r="CK10" s="8">
        <v>-2.2340573146409541</v>
      </c>
      <c r="CL10" s="8">
        <v>-1.8396463612638896</v>
      </c>
      <c r="CM10" s="8">
        <v>-1.6992795996101822</v>
      </c>
      <c r="CN10" s="8">
        <v>-1.4366141688324445</v>
      </c>
      <c r="CO10" s="8">
        <v>-0.80913994618732799</v>
      </c>
      <c r="CP10" s="8">
        <v>-0.77057691217997859</v>
      </c>
      <c r="CQ10" s="8">
        <v>-7.8664680177269214E-2</v>
      </c>
      <c r="CR10" s="8">
        <v>0.56970299912828437</v>
      </c>
      <c r="CS10" s="8">
        <v>1.3125561160526047</v>
      </c>
      <c r="CT10" s="8">
        <v>1.6593716885378567</v>
      </c>
      <c r="CU10" s="8">
        <v>1.3330540663525334</v>
      </c>
      <c r="CV10" s="8">
        <v>0.25357739746263852</v>
      </c>
      <c r="CW10" s="8">
        <v>-1.3185907690924368</v>
      </c>
      <c r="CX10" s="8">
        <v>-2.5000928149260382</v>
      </c>
      <c r="CY10" s="8">
        <v>-3.2375246401302022</v>
      </c>
      <c r="CZ10" s="8">
        <v>-3.4739971832455265</v>
      </c>
      <c r="DA10" s="8">
        <v>-3.3301432773160702</v>
      </c>
      <c r="DB10" s="8">
        <v>-1.9803680801158801</v>
      </c>
      <c r="DC10" s="8">
        <v>-0.93183812046656267</v>
      </c>
      <c r="DD10" s="8">
        <v>-1.218914908972042E-2</v>
      </c>
      <c r="DE10" s="8">
        <v>0.63247452325886944</v>
      </c>
      <c r="DF10" s="8">
        <v>0.57404176425096787</v>
      </c>
      <c r="DG10" s="8">
        <v>0.12123960706796726</v>
      </c>
      <c r="DH10" s="8">
        <v>-0.44168522308797109</v>
      </c>
      <c r="DI10" s="22"/>
      <c r="DJ10" s="8"/>
      <c r="DK10" s="8">
        <v>0.81342680334778783</v>
      </c>
      <c r="DL10" s="8">
        <v>1.4590162723168658</v>
      </c>
      <c r="DM10" s="8">
        <v>1.8815194779007831</v>
      </c>
      <c r="DN10" s="8">
        <v>1.3726775420691852</v>
      </c>
      <c r="DO10" s="8">
        <v>0.62329676642741783</v>
      </c>
      <c r="DP10" s="8">
        <v>-0.14871734304535511</v>
      </c>
      <c r="DQ10" s="8">
        <v>-0.63284129545495138</v>
      </c>
      <c r="DR10" s="8">
        <v>6.3559022791794775E-2</v>
      </c>
      <c r="DS10" s="8">
        <v>0.49157254440178644</v>
      </c>
      <c r="DT10" s="8">
        <v>0.59546863450084953</v>
      </c>
      <c r="DU10" s="8">
        <v>0.62663097462834827</v>
      </c>
      <c r="DV10" s="8">
        <v>-0.20969074768653395</v>
      </c>
      <c r="DW10" s="8">
        <v>-0.12751397959339639</v>
      </c>
      <c r="DX10" s="8">
        <v>-0.86815578675201821</v>
      </c>
      <c r="DY10" s="8">
        <v>-1.6387759469291674</v>
      </c>
      <c r="DZ10" s="8">
        <v>-1.5993019381792219</v>
      </c>
      <c r="EA10" s="8">
        <v>-2.4254637349718688</v>
      </c>
      <c r="EB10" s="8">
        <v>-2.1382300302290393</v>
      </c>
      <c r="EC10" s="8">
        <v>-0.82791594748958319</v>
      </c>
      <c r="ED10" s="8">
        <v>-0.25582958547761575</v>
      </c>
      <c r="EE10" s="8">
        <v>0.88593646894644285</v>
      </c>
      <c r="EF10" s="8">
        <v>0.61373663047194238</v>
      </c>
      <c r="EG10" s="8">
        <v>-0.73778825477088072</v>
      </c>
      <c r="EH10" s="8">
        <v>-1.4340932072314705</v>
      </c>
      <c r="EI10" s="8">
        <v>-3.648868132768484</v>
      </c>
      <c r="EJ10" s="8">
        <v>-4.5138544280765434</v>
      </c>
      <c r="EK10" s="8">
        <v>-5.0131928565011741</v>
      </c>
      <c r="EL10" s="8">
        <v>-6.5667108129270417</v>
      </c>
      <c r="EM10" s="8">
        <v>-5.0724567148885571</v>
      </c>
      <c r="EN10" s="8">
        <v>-3.3579605591204125</v>
      </c>
      <c r="EO10" s="8">
        <v>-1.8233166360494026</v>
      </c>
      <c r="EP10" s="8">
        <v>0.23617198006165036</v>
      </c>
      <c r="EQ10" s="8">
        <v>1.0880173648656737</v>
      </c>
      <c r="ER10" s="8">
        <v>1.0844691914125437</v>
      </c>
      <c r="ES10" s="8">
        <v>0.79872801512428626</v>
      </c>
      <c r="ET10" s="22"/>
      <c r="EV10" s="8">
        <v>-5.4447519640574384</v>
      </c>
      <c r="EW10" s="8">
        <v>-5.7384948558627782</v>
      </c>
      <c r="EX10" s="8">
        <v>-5.8230440602470637</v>
      </c>
      <c r="EY10" s="8">
        <v>-5.7634050378224755</v>
      </c>
      <c r="EZ10" s="8">
        <v>-5.8454793228860016</v>
      </c>
      <c r="FA10" s="8">
        <v>-6.2172554660627952</v>
      </c>
      <c r="FB10" s="8">
        <v>-6.4372028142350253</v>
      </c>
      <c r="FC10" s="8">
        <v>-6.8780894488439381</v>
      </c>
      <c r="FD10" s="8">
        <v>-7.0147828444384803</v>
      </c>
      <c r="FE10" s="8">
        <v>-6.9694273984965038</v>
      </c>
      <c r="FF10" s="8">
        <v>-7.1298937907800228</v>
      </c>
      <c r="FG10" s="8">
        <v>-7.4389936948309821</v>
      </c>
      <c r="FH10" s="8">
        <v>-7.7982648178134957</v>
      </c>
      <c r="FI10" s="8">
        <v>-7.8998538731088734</v>
      </c>
      <c r="FJ10" s="8">
        <v>-8.0697922053382047</v>
      </c>
      <c r="FK10" s="8">
        <v>-7.9415573723069528</v>
      </c>
      <c r="FL10" s="8">
        <v>-8.1503861359538021</v>
      </c>
      <c r="FM10" s="8">
        <v>-8.4536356250520441</v>
      </c>
      <c r="FN10" s="8">
        <v>-8.5661314856420869</v>
      </c>
      <c r="FO10" s="8">
        <v>-8.5758648474916939</v>
      </c>
      <c r="FP10" s="8">
        <v>-8.7601674697587839</v>
      </c>
      <c r="FQ10" s="8">
        <v>-8.7968882168037155</v>
      </c>
      <c r="FR10" s="8">
        <v>-9.2002048865008881</v>
      </c>
      <c r="FS10" s="8">
        <v>-9.5485484336003683</v>
      </c>
      <c r="FT10" s="8">
        <v>-9.89553214441829</v>
      </c>
      <c r="FU10" s="8">
        <v>-10.483739298927658</v>
      </c>
      <c r="FV10" s="8">
        <v>-11.121420903751249</v>
      </c>
      <c r="FW10" s="8">
        <v>-11.383492855049642</v>
      </c>
      <c r="FX10" s="8">
        <v>-10.972021784622171</v>
      </c>
      <c r="FY10" s="8">
        <v>-10.245845583450855</v>
      </c>
      <c r="FZ10" s="8">
        <v>-9.3329970149061907</v>
      </c>
      <c r="GA10" s="8">
        <v>-8.9473060792895005</v>
      </c>
      <c r="GB10" s="8">
        <v>-8.7271779769371083</v>
      </c>
      <c r="GC10" s="8">
        <v>-9.005506095507787</v>
      </c>
      <c r="GD10" s="8">
        <v>-9.1764930261153719</v>
      </c>
      <c r="GE10" s="8"/>
    </row>
    <row r="11" spans="1:187">
      <c r="C11" s="4">
        <v>100000</v>
      </c>
      <c r="D11" s="4">
        <v>100000</v>
      </c>
      <c r="E11" s="4">
        <v>100000</v>
      </c>
      <c r="F11" s="4">
        <v>100000</v>
      </c>
      <c r="G11" s="4">
        <v>100000</v>
      </c>
      <c r="H11" s="4">
        <v>100000</v>
      </c>
      <c r="I11" s="4">
        <v>100000</v>
      </c>
      <c r="J11" s="4">
        <v>100000</v>
      </c>
      <c r="K11" s="4">
        <v>100000</v>
      </c>
      <c r="L11" s="4">
        <v>100000</v>
      </c>
      <c r="M11" s="4">
        <v>100000</v>
      </c>
      <c r="N11" s="4">
        <v>100000</v>
      </c>
      <c r="O11" s="4">
        <v>100000</v>
      </c>
      <c r="P11" s="4">
        <v>100000</v>
      </c>
      <c r="Q11" s="4">
        <v>100000</v>
      </c>
      <c r="R11" s="4">
        <v>100000</v>
      </c>
      <c r="S11" s="4">
        <v>100000</v>
      </c>
      <c r="T11" s="4">
        <v>100000</v>
      </c>
      <c r="U11" s="4">
        <v>100000</v>
      </c>
      <c r="V11" s="4">
        <v>100000</v>
      </c>
      <c r="W11" s="4">
        <v>100000</v>
      </c>
      <c r="X11" s="4">
        <v>100000</v>
      </c>
      <c r="Y11" s="4">
        <v>100000</v>
      </c>
      <c r="Z11" s="4">
        <v>100000</v>
      </c>
      <c r="AA11" s="4">
        <v>100000</v>
      </c>
      <c r="AB11" s="4">
        <v>100000</v>
      </c>
      <c r="AC11" s="4">
        <v>100000</v>
      </c>
      <c r="AD11" s="4">
        <v>100000</v>
      </c>
      <c r="AE11" s="4">
        <v>100000</v>
      </c>
      <c r="AF11" s="4">
        <v>100000</v>
      </c>
      <c r="AG11" s="4">
        <v>100000</v>
      </c>
      <c r="AH11" s="4">
        <v>100000</v>
      </c>
      <c r="AI11" s="4">
        <f>+AH11</f>
        <v>100000</v>
      </c>
      <c r="AJ11" s="4">
        <f t="shared" ref="AJ11:AL11" si="31">+AI11</f>
        <v>100000</v>
      </c>
      <c r="AK11" s="4">
        <f t="shared" si="31"/>
        <v>100000</v>
      </c>
      <c r="AL11" s="4">
        <f t="shared" si="31"/>
        <v>100000</v>
      </c>
      <c r="AM11" s="4">
        <v>100000</v>
      </c>
      <c r="AN11" s="28">
        <v>-1000000</v>
      </c>
      <c r="AO11" s="28">
        <v>-1000000</v>
      </c>
      <c r="AP11" s="28">
        <v>-1000000</v>
      </c>
      <c r="AQ11" s="28">
        <v>-1000000</v>
      </c>
      <c r="AR11" s="28">
        <v>-1000000</v>
      </c>
      <c r="AS11" s="28">
        <v>-1000</v>
      </c>
      <c r="AT11" s="28">
        <v>-1000</v>
      </c>
      <c r="AU11" s="28">
        <v>-1000</v>
      </c>
      <c r="AV11" s="28">
        <v>-1000</v>
      </c>
      <c r="AW11" s="28">
        <v>-1000</v>
      </c>
      <c r="AX11" s="28">
        <v>-1000</v>
      </c>
      <c r="AY11" s="28">
        <v>-1000</v>
      </c>
      <c r="AZ11" s="28">
        <v>-1000</v>
      </c>
      <c r="BA11" s="28">
        <v>-1000</v>
      </c>
      <c r="BB11" s="28">
        <v>-1000</v>
      </c>
      <c r="BC11" s="28">
        <v>-1000</v>
      </c>
      <c r="BD11" s="28">
        <v>-1000</v>
      </c>
      <c r="BE11" s="28">
        <v>-1000</v>
      </c>
      <c r="BF11" s="28">
        <v>-1000</v>
      </c>
      <c r="BG11" s="28">
        <v>-1000</v>
      </c>
      <c r="BH11" s="28">
        <v>-1000</v>
      </c>
      <c r="BI11" s="28">
        <v>-1000</v>
      </c>
      <c r="BJ11" s="28">
        <v>-1000</v>
      </c>
      <c r="BK11" s="28">
        <v>-1000</v>
      </c>
      <c r="BL11" s="28">
        <v>-1000</v>
      </c>
      <c r="BM11" s="28">
        <v>-1000</v>
      </c>
      <c r="BN11" s="28">
        <v>-1000</v>
      </c>
      <c r="BO11" s="28">
        <v>-1000</v>
      </c>
      <c r="BP11" s="28">
        <v>-1000</v>
      </c>
      <c r="BQ11" s="28">
        <v>-1000</v>
      </c>
      <c r="BR11" s="28">
        <v>-1000</v>
      </c>
      <c r="BS11" s="28">
        <v>-1000</v>
      </c>
      <c r="BT11" s="28">
        <f>+BS11</f>
        <v>-1000</v>
      </c>
      <c r="BU11" s="28">
        <f t="shared" ref="BU11:BW11" si="32">+BT11</f>
        <v>-1000</v>
      </c>
      <c r="BV11" s="28">
        <f t="shared" si="32"/>
        <v>-1000</v>
      </c>
      <c r="BW11" s="28">
        <f t="shared" si="32"/>
        <v>-1000</v>
      </c>
      <c r="BX11" s="28">
        <v>-1000</v>
      </c>
      <c r="BY11" s="28">
        <v>1000</v>
      </c>
      <c r="BZ11" s="28">
        <v>1000</v>
      </c>
      <c r="CA11" s="28">
        <v>1000</v>
      </c>
      <c r="CB11" s="28">
        <v>1000</v>
      </c>
      <c r="CC11" s="28">
        <v>1000</v>
      </c>
      <c r="CD11" s="28">
        <v>1000</v>
      </c>
      <c r="CE11" s="28">
        <v>1000</v>
      </c>
      <c r="CF11" s="28">
        <v>1000</v>
      </c>
      <c r="CG11" s="28">
        <v>1000</v>
      </c>
      <c r="CH11" s="28">
        <v>1000</v>
      </c>
      <c r="CI11" s="28">
        <v>1000</v>
      </c>
      <c r="CJ11" s="28">
        <v>1000</v>
      </c>
      <c r="CK11" s="28">
        <v>1000</v>
      </c>
      <c r="CL11" s="28">
        <v>1000</v>
      </c>
      <c r="CM11" s="28">
        <v>1000</v>
      </c>
      <c r="CN11" s="28">
        <v>1000</v>
      </c>
      <c r="CO11" s="28">
        <v>1000</v>
      </c>
      <c r="CP11" s="28">
        <v>1000</v>
      </c>
      <c r="CQ11" s="28">
        <v>1000</v>
      </c>
      <c r="CR11" s="28">
        <v>1000</v>
      </c>
      <c r="CS11" s="28">
        <v>1000</v>
      </c>
      <c r="CT11" s="28">
        <v>1000</v>
      </c>
      <c r="CU11" s="28">
        <v>1000</v>
      </c>
      <c r="CV11" s="28">
        <v>1000</v>
      </c>
      <c r="CW11" s="28">
        <v>1000</v>
      </c>
      <c r="CX11" s="28">
        <v>1000</v>
      </c>
      <c r="CY11" s="28">
        <v>1000</v>
      </c>
      <c r="CZ11" s="28">
        <v>1000</v>
      </c>
      <c r="DA11" s="28">
        <v>1000</v>
      </c>
      <c r="DB11" s="28">
        <v>1000</v>
      </c>
      <c r="DC11" s="28">
        <v>1000</v>
      </c>
      <c r="DD11" s="28">
        <v>1000</v>
      </c>
      <c r="DE11" s="28">
        <f>+DD11</f>
        <v>1000</v>
      </c>
      <c r="DF11" s="28">
        <f t="shared" ref="DF11:DH11" si="33">+DE11</f>
        <v>1000</v>
      </c>
      <c r="DG11" s="28">
        <f t="shared" si="33"/>
        <v>1000</v>
      </c>
      <c r="DH11" s="28">
        <f t="shared" si="33"/>
        <v>1000</v>
      </c>
      <c r="DI11" s="28">
        <v>1000</v>
      </c>
      <c r="DJ11" s="28">
        <v>-1000</v>
      </c>
      <c r="DK11" s="28">
        <v>-1000</v>
      </c>
      <c r="DL11" s="28">
        <v>-1000</v>
      </c>
      <c r="DM11" s="28">
        <v>-1000</v>
      </c>
      <c r="DN11" s="28">
        <v>-1000</v>
      </c>
      <c r="DO11" s="28">
        <v>-1000</v>
      </c>
      <c r="DP11" s="28">
        <v>-1000</v>
      </c>
      <c r="DQ11" s="28">
        <v>-1000</v>
      </c>
      <c r="DR11" s="28">
        <v>-1000</v>
      </c>
      <c r="DS11" s="28">
        <v>-1000</v>
      </c>
      <c r="DT11" s="28">
        <v>-1000</v>
      </c>
      <c r="DU11" s="28">
        <v>-1000</v>
      </c>
      <c r="DV11" s="28">
        <v>-1000</v>
      </c>
      <c r="DW11" s="28">
        <v>-1000</v>
      </c>
      <c r="DX11" s="28">
        <v>-1000</v>
      </c>
      <c r="DY11" s="28">
        <v>-1000</v>
      </c>
      <c r="DZ11" s="28">
        <v>-1000</v>
      </c>
      <c r="EA11" s="28">
        <v>-1000</v>
      </c>
      <c r="EB11" s="28">
        <v>-1000</v>
      </c>
      <c r="EC11" s="28">
        <v>-1000</v>
      </c>
      <c r="ED11" s="28">
        <v>-1000</v>
      </c>
      <c r="EE11" s="28">
        <v>-1000</v>
      </c>
      <c r="EF11" s="28">
        <v>-1000</v>
      </c>
      <c r="EG11" s="28">
        <v>-1000</v>
      </c>
      <c r="EH11" s="28">
        <v>-1000</v>
      </c>
      <c r="EI11" s="28">
        <v>-1000</v>
      </c>
      <c r="EJ11" s="28">
        <v>-1000</v>
      </c>
      <c r="EK11" s="28">
        <v>-1000</v>
      </c>
      <c r="EL11" s="28">
        <v>-1000</v>
      </c>
      <c r="EM11" s="28">
        <v>-1000</v>
      </c>
      <c r="EN11" s="28">
        <v>-1000</v>
      </c>
      <c r="EO11" s="28">
        <v>-1000</v>
      </c>
      <c r="EP11" s="28">
        <f>+EO11</f>
        <v>-1000</v>
      </c>
      <c r="EQ11" s="28">
        <f t="shared" ref="EQ11:ES11" si="34">+EP11</f>
        <v>-1000</v>
      </c>
      <c r="ER11" s="28">
        <f t="shared" si="34"/>
        <v>-1000</v>
      </c>
      <c r="ES11" s="28">
        <f t="shared" si="34"/>
        <v>-1000</v>
      </c>
      <c r="ET11" s="28">
        <v>-1000</v>
      </c>
      <c r="EU11" s="28">
        <v>1000</v>
      </c>
      <c r="EV11" s="28">
        <v>1000</v>
      </c>
      <c r="EW11" s="28">
        <v>1000</v>
      </c>
      <c r="EX11" s="28">
        <v>1000</v>
      </c>
      <c r="EY11" s="28">
        <v>1000</v>
      </c>
      <c r="EZ11" s="28">
        <v>1000</v>
      </c>
      <c r="FA11" s="28">
        <v>1000</v>
      </c>
      <c r="FB11" s="28">
        <v>1000</v>
      </c>
      <c r="FC11" s="28">
        <v>1000</v>
      </c>
      <c r="FD11" s="28">
        <v>1000</v>
      </c>
      <c r="FE11" s="28">
        <v>1000</v>
      </c>
      <c r="FF11" s="28">
        <v>1000</v>
      </c>
      <c r="FG11" s="28">
        <v>1000</v>
      </c>
      <c r="FH11" s="28">
        <v>1000</v>
      </c>
      <c r="FI11" s="28">
        <v>1000</v>
      </c>
      <c r="FJ11" s="28">
        <v>1000</v>
      </c>
      <c r="FK11" s="28">
        <v>1000</v>
      </c>
      <c r="FL11" s="28">
        <v>1000</v>
      </c>
      <c r="FM11" s="28">
        <v>1000</v>
      </c>
      <c r="FN11" s="28">
        <v>1000</v>
      </c>
      <c r="FO11" s="28">
        <v>1000</v>
      </c>
      <c r="FP11" s="28">
        <v>1000</v>
      </c>
      <c r="FQ11" s="28">
        <v>1000</v>
      </c>
      <c r="FR11" s="28">
        <v>1000</v>
      </c>
      <c r="FS11" s="28">
        <v>1000</v>
      </c>
      <c r="FT11" s="28">
        <v>1000</v>
      </c>
      <c r="FU11" s="28">
        <v>1000</v>
      </c>
      <c r="FV11" s="28">
        <v>1000</v>
      </c>
      <c r="FW11" s="28">
        <v>1000</v>
      </c>
      <c r="FX11" s="28">
        <v>1000</v>
      </c>
      <c r="FY11" s="28">
        <v>1000</v>
      </c>
      <c r="FZ11" s="28">
        <v>1000</v>
      </c>
      <c r="GA11" s="28">
        <f>+FZ11</f>
        <v>1000</v>
      </c>
      <c r="GB11" s="28">
        <f t="shared" ref="GB11:GD11" si="35">+GA11</f>
        <v>1000</v>
      </c>
      <c r="GC11" s="28">
        <f t="shared" si="35"/>
        <v>1000</v>
      </c>
      <c r="GD11" s="28">
        <f t="shared" si="35"/>
        <v>1000</v>
      </c>
      <c r="GE11" s="28"/>
    </row>
  </sheetData>
  <pageMargins left="0.7" right="0.7" top="0.75" bottom="0.75" header="0.3" footer="0.3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9">
    <tabColor theme="9"/>
  </sheetPr>
  <dimension ref="A1:GF19"/>
  <sheetViews>
    <sheetView showGridLines="0" zoomScale="115" zoomScaleNormal="115" workbookViewId="0">
      <pane xSplit="2" ySplit="4" topLeftCell="C5" activePane="bottomRight" state="frozen"/>
      <selection activeCell="J31" sqref="J31"/>
      <selection pane="topRight" activeCell="J31" sqref="J31"/>
      <selection pane="bottomLeft" activeCell="J31" sqref="J31"/>
      <selection pane="bottomRight" activeCell="GD5" sqref="GA5:GD5"/>
    </sheetView>
  </sheetViews>
  <sheetFormatPr defaultColWidth="9.109375" defaultRowHeight="12"/>
  <cols>
    <col min="1" max="1" width="9.109375" style="1"/>
    <col min="2" max="2" width="35.33203125" style="1" bestFit="1" customWidth="1"/>
    <col min="3" max="39" width="9.109375" style="1"/>
    <col min="40" max="40" width="9.109375" style="1" customWidth="1"/>
    <col min="41" max="50" width="9.109375" style="1"/>
    <col min="51" max="75" width="9.109375" style="1" customWidth="1"/>
    <col min="76" max="76" width="7.44140625" style="1" bestFit="1" customWidth="1"/>
    <col min="77" max="77" width="9.109375" style="1" customWidth="1"/>
    <col min="78" max="83" width="9.109375" style="1"/>
    <col min="84" max="113" width="9" style="1" customWidth="1"/>
    <col min="114" max="114" width="9.109375" style="1" customWidth="1"/>
    <col min="115" max="150" width="9.109375" style="1"/>
    <col min="151" max="151" width="9.109375" style="1" customWidth="1"/>
    <col min="152" max="16384" width="9.109375" style="1"/>
  </cols>
  <sheetData>
    <row r="1" spans="1:188" s="4" customFormat="1">
      <c r="A1" s="1"/>
      <c r="B1" s="1"/>
      <c r="C1" s="4" t="s">
        <v>15</v>
      </c>
      <c r="J1" s="6"/>
      <c r="K1" s="6"/>
      <c r="L1" s="6"/>
      <c r="M1" s="6"/>
      <c r="AO1" s="4" t="s">
        <v>87</v>
      </c>
      <c r="BZ1" s="4" t="s">
        <v>19</v>
      </c>
      <c r="DK1" s="4" t="s">
        <v>23</v>
      </c>
      <c r="EV1" s="4" t="s">
        <v>21</v>
      </c>
    </row>
    <row r="2" spans="1:188" s="4" customFormat="1">
      <c r="A2" s="1"/>
      <c r="B2" s="1"/>
      <c r="C2" s="4">
        <v>2016</v>
      </c>
      <c r="G2" s="4">
        <v>2017</v>
      </c>
      <c r="J2" s="6"/>
      <c r="K2" s="7">
        <v>2018</v>
      </c>
      <c r="L2" s="6"/>
      <c r="M2" s="6"/>
      <c r="O2" s="4">
        <v>2019</v>
      </c>
      <c r="S2" s="4">
        <v>2020</v>
      </c>
      <c r="W2" s="4">
        <v>2021</v>
      </c>
      <c r="AA2" s="4">
        <v>2022</v>
      </c>
      <c r="AE2" s="4">
        <v>2023</v>
      </c>
      <c r="AI2" s="4">
        <v>2024</v>
      </c>
      <c r="AO2" s="4">
        <v>2016</v>
      </c>
      <c r="AS2" s="4">
        <v>2017</v>
      </c>
      <c r="AW2" s="4">
        <v>2018</v>
      </c>
      <c r="BA2" s="4">
        <v>2019</v>
      </c>
      <c r="BE2" s="4">
        <v>2020</v>
      </c>
      <c r="BI2" s="4">
        <v>2021</v>
      </c>
      <c r="BM2" s="4">
        <v>2022</v>
      </c>
      <c r="BQ2" s="4">
        <f>+BQ4</f>
        <v>2023</v>
      </c>
      <c r="BU2" s="4" t="s">
        <v>144</v>
      </c>
      <c r="BZ2" s="4">
        <v>2016</v>
      </c>
      <c r="CD2" s="4">
        <v>2017</v>
      </c>
      <c r="CH2" s="4">
        <v>2018</v>
      </c>
      <c r="CL2" s="4">
        <v>2019</v>
      </c>
      <c r="CP2" s="4">
        <v>2020</v>
      </c>
      <c r="CT2" s="4">
        <v>2021</v>
      </c>
      <c r="CX2" s="4">
        <v>2022</v>
      </c>
      <c r="DB2" s="4">
        <v>2023</v>
      </c>
      <c r="DF2" s="4" t="str">
        <f>+DF4</f>
        <v>2024*</v>
      </c>
      <c r="DK2" s="4">
        <v>2016</v>
      </c>
      <c r="DO2" s="4">
        <v>2017</v>
      </c>
      <c r="DS2" s="4">
        <v>2018</v>
      </c>
      <c r="DW2" s="4">
        <v>2019</v>
      </c>
      <c r="EA2" s="4">
        <v>2020</v>
      </c>
      <c r="EE2" s="4">
        <v>2021</v>
      </c>
      <c r="EI2" s="4">
        <v>2022</v>
      </c>
      <c r="EM2" s="4">
        <v>2023</v>
      </c>
      <c r="EQ2" s="4" t="s">
        <v>144</v>
      </c>
      <c r="EV2" s="4">
        <v>2016</v>
      </c>
      <c r="EZ2" s="4">
        <v>2017</v>
      </c>
      <c r="FD2" s="4">
        <v>2018</v>
      </c>
      <c r="FH2" s="4">
        <v>2019</v>
      </c>
      <c r="FL2" s="4">
        <v>2020</v>
      </c>
      <c r="FP2" s="4">
        <v>2021</v>
      </c>
      <c r="FT2" s="4">
        <v>2022</v>
      </c>
      <c r="FX2" s="4">
        <v>2023</v>
      </c>
      <c r="GB2" s="4" t="str">
        <f>+GB4</f>
        <v>2024*</v>
      </c>
    </row>
    <row r="3" spans="1:188">
      <c r="C3" s="4" t="s">
        <v>34</v>
      </c>
      <c r="D3" s="4"/>
      <c r="E3" s="4"/>
      <c r="F3" s="4"/>
      <c r="G3" s="4"/>
      <c r="H3" s="4"/>
      <c r="I3" s="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"/>
      <c r="AN3" s="4"/>
      <c r="AO3" s="4" t="s">
        <v>35</v>
      </c>
      <c r="AP3" s="4"/>
      <c r="AQ3" s="4"/>
      <c r="AR3" s="4"/>
      <c r="AS3" s="4"/>
      <c r="AT3" s="4"/>
      <c r="AU3" s="4"/>
      <c r="AV3" s="4"/>
      <c r="AW3" s="4"/>
      <c r="AX3" s="4"/>
      <c r="AY3" s="2"/>
      <c r="AZ3" s="2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4"/>
      <c r="BZ3" s="4" t="s">
        <v>36</v>
      </c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4"/>
      <c r="DK3" s="4" t="s">
        <v>37</v>
      </c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4"/>
      <c r="EV3" s="4" t="s">
        <v>50</v>
      </c>
      <c r="EW3" s="4"/>
      <c r="EX3" s="4"/>
      <c r="EY3" s="4"/>
      <c r="EZ3" s="4"/>
      <c r="FA3" s="4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</row>
    <row r="4" spans="1:188">
      <c r="C4" s="4">
        <v>2016</v>
      </c>
      <c r="D4" s="4"/>
      <c r="E4" s="4"/>
      <c r="F4" s="4"/>
      <c r="G4" s="4">
        <v>2017</v>
      </c>
      <c r="H4" s="4"/>
      <c r="I4" s="4"/>
      <c r="J4" s="6"/>
      <c r="K4" s="4">
        <v>2018</v>
      </c>
      <c r="L4" s="6"/>
      <c r="M4" s="6"/>
      <c r="N4" s="6"/>
      <c r="O4" s="4">
        <v>2019</v>
      </c>
      <c r="P4" s="6"/>
      <c r="Q4" s="6"/>
      <c r="R4" s="6"/>
      <c r="S4" s="4">
        <v>2020</v>
      </c>
      <c r="T4" s="6"/>
      <c r="U4" s="6"/>
      <c r="V4" s="6"/>
      <c r="W4" s="4">
        <v>2021</v>
      </c>
      <c r="X4" s="6"/>
      <c r="Y4" s="6"/>
      <c r="Z4" s="6"/>
      <c r="AA4" s="4">
        <v>2022</v>
      </c>
      <c r="AB4" s="6"/>
      <c r="AC4" s="6"/>
      <c r="AD4" s="6"/>
      <c r="AE4" s="4">
        <v>2023</v>
      </c>
      <c r="AF4" s="6"/>
      <c r="AG4" s="6"/>
      <c r="AH4" s="6"/>
      <c r="AI4" s="4">
        <v>2024</v>
      </c>
      <c r="AJ4" s="6"/>
      <c r="AK4" s="6"/>
      <c r="AL4" s="6"/>
      <c r="AM4" s="4"/>
      <c r="AN4" s="4"/>
      <c r="AO4" s="4">
        <v>2016</v>
      </c>
      <c r="AP4" s="4"/>
      <c r="AQ4" s="4"/>
      <c r="AR4" s="4"/>
      <c r="AS4" s="4">
        <v>2017</v>
      </c>
      <c r="AT4" s="4"/>
      <c r="AU4" s="4"/>
      <c r="AV4" s="4"/>
      <c r="AW4" s="4">
        <v>2018</v>
      </c>
      <c r="AX4" s="4"/>
      <c r="AY4" s="4"/>
      <c r="AZ4" s="4"/>
      <c r="BA4" s="4">
        <v>2019</v>
      </c>
      <c r="BB4" s="6"/>
      <c r="BC4" s="6"/>
      <c r="BD4" s="6"/>
      <c r="BE4" s="4">
        <v>2020</v>
      </c>
      <c r="BF4" s="6"/>
      <c r="BG4" s="6"/>
      <c r="BH4" s="6"/>
      <c r="BI4" s="4">
        <v>2021</v>
      </c>
      <c r="BJ4" s="6"/>
      <c r="BK4" s="6"/>
      <c r="BL4" s="6"/>
      <c r="BM4" s="4">
        <v>2022</v>
      </c>
      <c r="BN4" s="6"/>
      <c r="BO4" s="6"/>
      <c r="BP4" s="6"/>
      <c r="BQ4" s="4">
        <v>2023</v>
      </c>
      <c r="BR4" s="6"/>
      <c r="BS4" s="6"/>
      <c r="BT4" s="6"/>
      <c r="BU4" s="4" t="s">
        <v>144</v>
      </c>
      <c r="BV4" s="6"/>
      <c r="BW4" s="6"/>
      <c r="BX4" s="6"/>
      <c r="BY4" s="4"/>
      <c r="BZ4" s="4">
        <v>2016</v>
      </c>
      <c r="CA4" s="4"/>
      <c r="CB4" s="4"/>
      <c r="CC4" s="4"/>
      <c r="CD4" s="4">
        <v>2017</v>
      </c>
      <c r="CE4" s="4"/>
      <c r="CF4" s="4"/>
      <c r="CG4" s="4"/>
      <c r="CH4" s="4">
        <v>2018</v>
      </c>
      <c r="CI4" s="4"/>
      <c r="CJ4" s="4"/>
      <c r="CK4" s="4"/>
      <c r="CL4" s="4">
        <v>2019</v>
      </c>
      <c r="CM4" s="6"/>
      <c r="CN4" s="6"/>
      <c r="CO4" s="6"/>
      <c r="CP4" s="4">
        <v>2020</v>
      </c>
      <c r="CQ4" s="6"/>
      <c r="CR4" s="6"/>
      <c r="CS4" s="6"/>
      <c r="CT4" s="4">
        <v>2021</v>
      </c>
      <c r="CU4" s="6"/>
      <c r="CV4" s="6"/>
      <c r="CW4" s="6"/>
      <c r="CX4" s="4">
        <v>2022</v>
      </c>
      <c r="CY4" s="6"/>
      <c r="CZ4" s="6"/>
      <c r="DA4" s="6"/>
      <c r="DB4" s="4">
        <f>+DB2</f>
        <v>2023</v>
      </c>
      <c r="DC4" s="6"/>
      <c r="DD4" s="6"/>
      <c r="DE4" s="6"/>
      <c r="DF4" s="4" t="s">
        <v>144</v>
      </c>
      <c r="DG4" s="6"/>
      <c r="DH4" s="6"/>
      <c r="DI4" s="6"/>
      <c r="DJ4" s="4"/>
      <c r="DK4" s="4">
        <v>2016</v>
      </c>
      <c r="DL4" s="4"/>
      <c r="DM4" s="4"/>
      <c r="DN4" s="4"/>
      <c r="DO4" s="4">
        <v>2017</v>
      </c>
      <c r="DP4" s="4"/>
      <c r="DQ4" s="4"/>
      <c r="DR4" s="4"/>
      <c r="DS4" s="4">
        <v>2018</v>
      </c>
      <c r="DT4" s="4"/>
      <c r="DU4" s="4"/>
      <c r="DV4" s="4"/>
      <c r="DW4" s="4">
        <v>2019</v>
      </c>
      <c r="DX4" s="6"/>
      <c r="DY4" s="6"/>
      <c r="DZ4" s="6"/>
      <c r="EA4" s="4">
        <v>2020</v>
      </c>
      <c r="EB4" s="6"/>
      <c r="EC4" s="6"/>
      <c r="ED4" s="6"/>
      <c r="EE4" s="4">
        <v>2021</v>
      </c>
      <c r="EF4" s="6"/>
      <c r="EG4" s="6"/>
      <c r="EH4" s="6"/>
      <c r="EI4" s="4">
        <v>2022</v>
      </c>
      <c r="EJ4" s="6"/>
      <c r="EK4" s="6"/>
      <c r="EL4" s="6"/>
      <c r="EM4" s="4">
        <v>2023</v>
      </c>
      <c r="EN4" s="6"/>
      <c r="EO4" s="6"/>
      <c r="EP4" s="6"/>
      <c r="EQ4" s="4" t="s">
        <v>144</v>
      </c>
      <c r="ER4" s="6"/>
      <c r="ES4" s="6"/>
      <c r="ET4" s="6"/>
      <c r="EU4" s="4"/>
      <c r="EV4" s="4">
        <v>2016</v>
      </c>
      <c r="EW4" s="4"/>
      <c r="EX4" s="4"/>
      <c r="EY4" s="4"/>
      <c r="EZ4" s="4">
        <v>2017</v>
      </c>
      <c r="FA4" s="4"/>
      <c r="FD4" s="1">
        <v>2018</v>
      </c>
      <c r="FH4" s="4">
        <v>2019</v>
      </c>
      <c r="FI4" s="6"/>
      <c r="FJ4" s="6"/>
      <c r="FK4" s="6"/>
      <c r="FL4" s="4">
        <v>2020</v>
      </c>
      <c r="FM4" s="6"/>
      <c r="FN4" s="6"/>
      <c r="FO4" s="6"/>
      <c r="FP4" s="4">
        <v>2021</v>
      </c>
      <c r="FQ4" s="6"/>
      <c r="FR4" s="6"/>
      <c r="FS4" s="6"/>
      <c r="FT4" s="4">
        <v>2022</v>
      </c>
      <c r="FU4" s="6"/>
      <c r="FV4" s="6"/>
      <c r="FW4" s="6"/>
      <c r="FX4" s="4">
        <f>+FX2</f>
        <v>2023</v>
      </c>
      <c r="FY4" s="6"/>
      <c r="FZ4" s="6"/>
      <c r="GA4" s="6"/>
      <c r="GB4" s="4" t="s">
        <v>144</v>
      </c>
      <c r="GC4" s="6"/>
      <c r="GD4" s="6"/>
      <c r="GE4" s="6"/>
      <c r="GF4" s="6"/>
    </row>
    <row r="5" spans="1:188">
      <c r="A5" s="1" t="s">
        <v>82</v>
      </c>
      <c r="B5" s="1" t="s">
        <v>43</v>
      </c>
      <c r="C5" s="3">
        <v>2.6185810995096461</v>
      </c>
      <c r="D5" s="3">
        <v>2.634500020348697</v>
      </c>
      <c r="E5" s="3">
        <v>2.599898201112826</v>
      </c>
      <c r="F5" s="3">
        <v>2.5738710547568071</v>
      </c>
      <c r="G5" s="3">
        <v>2.4773775856337279</v>
      </c>
      <c r="H5" s="3">
        <v>2.406400830021572</v>
      </c>
      <c r="I5" s="3">
        <v>2.3380728168646154</v>
      </c>
      <c r="J5" s="3">
        <v>2.1996237913643233</v>
      </c>
      <c r="K5" s="3">
        <v>2.0836039358428238</v>
      </c>
      <c r="L5" s="3">
        <v>2.0216720279223575</v>
      </c>
      <c r="M5" s="3">
        <v>1.9532662766275868</v>
      </c>
      <c r="N5" s="3">
        <v>1.9612244251642912</v>
      </c>
      <c r="O5" s="3">
        <v>1.9828798131365863</v>
      </c>
      <c r="P5" s="3">
        <v>1.9895784325876515</v>
      </c>
      <c r="Q5" s="3">
        <v>2.0188234807993197</v>
      </c>
      <c r="R5" s="3">
        <v>2.0229993026480462</v>
      </c>
      <c r="S5" s="3">
        <v>1.9897364441464056</v>
      </c>
      <c r="T5" s="3">
        <v>1.9283583958149144</v>
      </c>
      <c r="U5" s="3">
        <v>1.8087480654100965</v>
      </c>
      <c r="V5" s="3">
        <v>1.6486936939606474</v>
      </c>
      <c r="W5" s="3">
        <v>1.489989067617383</v>
      </c>
      <c r="X5" s="3">
        <v>1.3629755762611531</v>
      </c>
      <c r="Y5" s="3">
        <v>1.2709417313115974</v>
      </c>
      <c r="Z5" s="3">
        <v>1.2190242631512398</v>
      </c>
      <c r="AA5" s="3">
        <v>1.2738600761539844</v>
      </c>
      <c r="AB5" s="3">
        <v>1.3151499828451672</v>
      </c>
      <c r="AC5" s="3">
        <v>1.3367167072569894</v>
      </c>
      <c r="AD5" s="3">
        <v>1.3817530877170514</v>
      </c>
      <c r="AE5" s="3">
        <v>1.3962524077043117</v>
      </c>
      <c r="AF5" s="3">
        <v>1.3829560155340366</v>
      </c>
      <c r="AG5" s="3">
        <v>1.4168800070727519</v>
      </c>
      <c r="AH5" s="3">
        <v>1.3948340783220128</v>
      </c>
      <c r="AI5" s="3">
        <v>1.3982664291886095</v>
      </c>
      <c r="AJ5" s="3">
        <v>1.3693919820556655</v>
      </c>
      <c r="AK5" s="3">
        <v>1.3494338336492555</v>
      </c>
      <c r="AL5" s="3">
        <v>1.3546719881279319</v>
      </c>
      <c r="AM5" s="32"/>
      <c r="AN5" s="3"/>
      <c r="AO5" s="2">
        <v>0.65430960150427142</v>
      </c>
      <c r="AP5" s="2">
        <v>0.67161947173364467</v>
      </c>
      <c r="AQ5" s="2">
        <v>0.69200153339647319</v>
      </c>
      <c r="AR5" s="2">
        <v>0.72310664567048688</v>
      </c>
      <c r="AS5" s="2">
        <v>0.63177567002125212</v>
      </c>
      <c r="AT5" s="2">
        <v>0.51350100426495315</v>
      </c>
      <c r="AU5" s="2">
        <v>0.38838653362261438</v>
      </c>
      <c r="AV5" s="2">
        <v>0.26797976752755165</v>
      </c>
      <c r="AW5" s="2">
        <v>0.22740184887804415</v>
      </c>
      <c r="AX5" s="2">
        <v>0.20506070153308892</v>
      </c>
      <c r="AY5" s="2">
        <v>0.15252618832456361</v>
      </c>
      <c r="AZ5" s="2">
        <v>8.5216186296918697E-2</v>
      </c>
      <c r="BA5" s="2">
        <v>3.4233569965378352E-2</v>
      </c>
      <c r="BB5" s="2">
        <v>-4.8053252814612549E-2</v>
      </c>
      <c r="BC5" s="2">
        <v>-8.8506876970991202E-2</v>
      </c>
      <c r="BD5" s="2">
        <v>-0.11533547760264357</v>
      </c>
      <c r="BE5" s="2">
        <v>-6.7750413368490775E-2</v>
      </c>
      <c r="BF5" s="2">
        <v>4.4520938656474836E-2</v>
      </c>
      <c r="BG5" s="2">
        <v>0.12163486248515538</v>
      </c>
      <c r="BH5" s="2">
        <v>0.18314768920722241</v>
      </c>
      <c r="BI5" s="2">
        <v>0.13945433278627584</v>
      </c>
      <c r="BJ5" s="2">
        <v>2.5500280935298338E-3</v>
      </c>
      <c r="BK5" s="2">
        <v>-9.0039765116573592E-2</v>
      </c>
      <c r="BL5" s="2">
        <v>-0.11859061212500648</v>
      </c>
      <c r="BM5" s="2">
        <v>-0.14060504595968984</v>
      </c>
      <c r="BN5" s="2">
        <v>-0.13338257304516093</v>
      </c>
      <c r="BO5" s="2">
        <v>-0.1263963725145211</v>
      </c>
      <c r="BP5" s="2">
        <v>-0.16099132472413555</v>
      </c>
      <c r="BQ5" s="2">
        <v>-0.16856478977423034</v>
      </c>
      <c r="BR5" s="2">
        <v>-9.3862145471664618E-2</v>
      </c>
      <c r="BS5" s="2">
        <v>-3.1670554716789576E-2</v>
      </c>
      <c r="BT5" s="2">
        <v>-1.1091609764397823E-2</v>
      </c>
      <c r="BU5" s="2">
        <v>5.1267203908191887E-2</v>
      </c>
      <c r="BV5" s="2">
        <v>4.5535868765436083E-2</v>
      </c>
      <c r="BW5" s="2">
        <v>7.2563282978812718E-2</v>
      </c>
      <c r="BX5" s="2"/>
      <c r="BZ5" s="2">
        <v>0.17364573678314155</v>
      </c>
      <c r="CA5" s="2">
        <v>0.13279227593927101</v>
      </c>
      <c r="CB5" s="2">
        <v>6.3608773572388325E-2</v>
      </c>
      <c r="CC5" s="2">
        <v>-2.0486550906740359E-2</v>
      </c>
      <c r="CD5" s="2">
        <v>-0.13642527233995388</v>
      </c>
      <c r="CE5" s="2">
        <v>-0.25630902470969397</v>
      </c>
      <c r="CF5" s="2">
        <v>-0.34632903685888283</v>
      </c>
      <c r="CG5" s="2">
        <v>-0.42396362848437319</v>
      </c>
      <c r="CH5" s="2">
        <v>-0.45290100045976622</v>
      </c>
      <c r="CI5" s="2">
        <v>-0.43230297158020409</v>
      </c>
      <c r="CJ5" s="2">
        <v>-0.47442317505635839</v>
      </c>
      <c r="CK5" s="2">
        <v>-0.50113537086697313</v>
      </c>
      <c r="CL5" s="2">
        <v>-0.52272966912048402</v>
      </c>
      <c r="CM5" s="2">
        <v>-0.5668888593085798</v>
      </c>
      <c r="CN5" s="2">
        <v>-0.58333590394260804</v>
      </c>
      <c r="CO5" s="2">
        <v>-0.57591703734296351</v>
      </c>
      <c r="CP5" s="2">
        <v>-0.55987443672846737</v>
      </c>
      <c r="CQ5" s="2">
        <v>-0.53822314185157827</v>
      </c>
      <c r="CR5" s="2">
        <v>-0.47062909868202141</v>
      </c>
      <c r="CS5" s="2">
        <v>-0.48076904993054503</v>
      </c>
      <c r="CT5" s="2">
        <v>-0.52207478998746903</v>
      </c>
      <c r="CU5" s="2">
        <v>-0.52781820803847956</v>
      </c>
      <c r="CV5" s="2">
        <v>-0.53283709116245015</v>
      </c>
      <c r="CW5" s="2">
        <v>-0.52044894169376021</v>
      </c>
      <c r="CX5" s="2">
        <v>-0.50176664679400607</v>
      </c>
      <c r="CY5" s="2">
        <v>-0.50750072118438583</v>
      </c>
      <c r="CZ5" s="2">
        <v>-0.56092292803992772</v>
      </c>
      <c r="DA5" s="2">
        <v>-0.61807650358166821</v>
      </c>
      <c r="DB5" s="2">
        <v>-0.66554414240862336</v>
      </c>
      <c r="DC5" s="2">
        <v>-0.65580386060647222</v>
      </c>
      <c r="DD5" s="2">
        <v>-0.60317652262212196</v>
      </c>
      <c r="DE5" s="2">
        <v>-0.50096662105842737</v>
      </c>
      <c r="DF5" s="2">
        <v>-0.35483634707412437</v>
      </c>
      <c r="DG5" s="2">
        <v>-0.24723321532594397</v>
      </c>
      <c r="DH5" s="2">
        <v>-0.15266243880294453</v>
      </c>
      <c r="DI5" s="32"/>
      <c r="DK5" s="3">
        <v>1.7950847778642931</v>
      </c>
      <c r="DL5" s="3">
        <v>1.7576417331852316</v>
      </c>
      <c r="DM5" s="3">
        <v>1.7847570241918429</v>
      </c>
      <c r="DN5" s="3">
        <v>1.8275821934171754</v>
      </c>
      <c r="DO5" s="3">
        <v>1.8666040245910718</v>
      </c>
      <c r="DP5" s="3">
        <v>1.9081375141305583</v>
      </c>
      <c r="DQ5" s="3">
        <v>1.9509232409000778</v>
      </c>
      <c r="DR5" s="3">
        <v>2.0107014562078334</v>
      </c>
      <c r="DS5" s="3">
        <v>1.9965997533427629</v>
      </c>
      <c r="DT5" s="3">
        <v>1.9930833324764616</v>
      </c>
      <c r="DU5" s="3">
        <v>1.9695719761379644</v>
      </c>
      <c r="DV5" s="3">
        <v>1.9646461177857188</v>
      </c>
      <c r="DW5" s="3">
        <v>1.9562696920668396</v>
      </c>
      <c r="DX5" s="3">
        <v>1.9212735397554919</v>
      </c>
      <c r="DY5" s="3">
        <v>1.8684998930023542</v>
      </c>
      <c r="DZ5" s="3">
        <v>1.7596446230730589</v>
      </c>
      <c r="EA5" s="3">
        <v>1.7608708705228997</v>
      </c>
      <c r="EB5" s="3">
        <v>1.7806073045111936</v>
      </c>
      <c r="EC5" s="3">
        <v>1.7648552293863757</v>
      </c>
      <c r="ED5" s="3">
        <v>1.7326013617385811</v>
      </c>
      <c r="EE5" s="3">
        <v>1.6776803577423667</v>
      </c>
      <c r="EF5" s="3">
        <v>1.5625254366972179</v>
      </c>
      <c r="EG5" s="3">
        <v>1.4985699104357051</v>
      </c>
      <c r="EH5" s="3">
        <v>1.4263450631081438</v>
      </c>
      <c r="EI5" s="3">
        <v>1.4020984244947923</v>
      </c>
      <c r="EJ5" s="3">
        <v>1.4206519119252528</v>
      </c>
      <c r="EK5" s="3">
        <v>1.4359792211352431</v>
      </c>
      <c r="EL5" s="3">
        <v>1.4514672727239697</v>
      </c>
      <c r="EM5" s="3">
        <v>1.4276322134847272</v>
      </c>
      <c r="EN5" s="3">
        <v>1.4010735621750616</v>
      </c>
      <c r="EO5" s="3">
        <v>1.3740124677514882</v>
      </c>
      <c r="EP5" s="3">
        <v>1.353494051769093</v>
      </c>
      <c r="EQ5" s="3">
        <v>1.3555927077140384</v>
      </c>
      <c r="ER5" s="3">
        <v>1.3492823492721369</v>
      </c>
      <c r="ES5" s="3">
        <v>1.3271125258118872</v>
      </c>
      <c r="ET5" s="3"/>
      <c r="EV5" s="3">
        <v>1.5894902758988743</v>
      </c>
      <c r="EW5" s="3">
        <v>1.613535621760867</v>
      </c>
      <c r="EX5" s="3">
        <v>1.6879992789998421</v>
      </c>
      <c r="EY5" s="3">
        <v>1.6982202241287696</v>
      </c>
      <c r="EZ5" s="3">
        <v>1.6973946247030727</v>
      </c>
      <c r="FA5" s="3">
        <v>1.6493733443855205</v>
      </c>
      <c r="FB5" s="3">
        <v>1.5857472613241961</v>
      </c>
      <c r="FC5" s="3">
        <v>1.5426159956767862</v>
      </c>
      <c r="FD5" s="3">
        <v>1.5134804342529917</v>
      </c>
      <c r="FE5" s="3">
        <v>1.4357355900356195</v>
      </c>
      <c r="FF5" s="3">
        <v>1.3737141332632594</v>
      </c>
      <c r="FG5" s="3">
        <v>1.3780584386013495</v>
      </c>
      <c r="FH5" s="3">
        <v>1.3985057570954618</v>
      </c>
      <c r="FI5" s="3">
        <v>1.4872014205044992</v>
      </c>
      <c r="FJ5" s="3">
        <v>1.5526063677080513</v>
      </c>
      <c r="FK5" s="3">
        <v>1.5546130601382293</v>
      </c>
      <c r="FL5" s="3">
        <v>1.5626161123103124</v>
      </c>
      <c r="FM5" s="3">
        <v>1.4573557576535034</v>
      </c>
      <c r="FN5" s="3">
        <v>1.4317097704928741</v>
      </c>
      <c r="FO5" s="3">
        <v>1.4053488814246784</v>
      </c>
      <c r="FP5" s="3">
        <v>1.4953106400456198</v>
      </c>
      <c r="FQ5" s="3">
        <v>1.591889979945613</v>
      </c>
      <c r="FR5" s="3">
        <v>1.5823477210592545</v>
      </c>
      <c r="FS5" s="3">
        <v>1.5076198871329776</v>
      </c>
      <c r="FT5" s="3">
        <v>1.3854322482846018</v>
      </c>
      <c r="FU5" s="3">
        <v>1.3386159689726662</v>
      </c>
      <c r="FV5" s="3">
        <v>1.2814444056441496</v>
      </c>
      <c r="FW5" s="3">
        <v>1.2768951201184688</v>
      </c>
      <c r="FX5" s="3">
        <v>1.3241841300007158</v>
      </c>
      <c r="FY5" s="3">
        <v>1.3171034215341795</v>
      </c>
      <c r="FZ5" s="3">
        <v>1.3213458306690273</v>
      </c>
      <c r="GA5" s="3">
        <v>1.2996114614552241</v>
      </c>
      <c r="GB5" s="3">
        <v>1.1619310779448211</v>
      </c>
      <c r="GC5" s="3">
        <v>1.0453443506351441</v>
      </c>
      <c r="GD5" s="3">
        <v>1.01630039115292</v>
      </c>
      <c r="GE5" s="3"/>
    </row>
    <row r="6" spans="1:188">
      <c r="A6" s="1" t="s">
        <v>83</v>
      </c>
      <c r="B6" s="1" t="s">
        <v>44</v>
      </c>
      <c r="C6" s="3">
        <v>-5.7925689191601286</v>
      </c>
      <c r="D6" s="3">
        <v>-5.5414776204490073</v>
      </c>
      <c r="E6" s="3">
        <v>-5.1729098622337828</v>
      </c>
      <c r="F6" s="3">
        <v>-4.5992553010864556</v>
      </c>
      <c r="G6" s="3">
        <v>-4.9606529988713559</v>
      </c>
      <c r="H6" s="3">
        <v>-5.3554949119129009</v>
      </c>
      <c r="I6" s="3">
        <v>-5.5711534043492152</v>
      </c>
      <c r="J6" s="3">
        <v>-5.7212869262312571</v>
      </c>
      <c r="K6" s="3">
        <v>-5.5826374843837634</v>
      </c>
      <c r="L6" s="3">
        <v>-5.5026741492114448</v>
      </c>
      <c r="M6" s="3">
        <v>-5.4592198094856892</v>
      </c>
      <c r="N6" s="3">
        <v>-5.4428746202334706</v>
      </c>
      <c r="O6" s="3">
        <v>-5.1219349675330861</v>
      </c>
      <c r="P6" s="3">
        <v>-4.9079817443902423</v>
      </c>
      <c r="Q6" s="3">
        <v>-4.6244018322381057</v>
      </c>
      <c r="R6" s="3">
        <v>-4.3890698064564964</v>
      </c>
      <c r="S6" s="3">
        <v>-4.5383432743519814</v>
      </c>
      <c r="T6" s="3">
        <v>-4.3306792390585827</v>
      </c>
      <c r="U6" s="3">
        <v>-4.3040986513819579</v>
      </c>
      <c r="V6" s="3">
        <v>-4.1089315392585544</v>
      </c>
      <c r="W6" s="3">
        <v>-3.9783210612400226</v>
      </c>
      <c r="X6" s="3">
        <v>-4.0136773213458659</v>
      </c>
      <c r="Y6" s="3">
        <v>-4.1638354555810437</v>
      </c>
      <c r="Z6" s="3">
        <v>-4.3825728729454951</v>
      </c>
      <c r="AA6" s="3">
        <v>-4.1833522055511052</v>
      </c>
      <c r="AB6" s="3">
        <v>-4.0592121562767227</v>
      </c>
      <c r="AC6" s="3">
        <v>-3.9897727933308653</v>
      </c>
      <c r="AD6" s="3">
        <v>-3.8366761583433577</v>
      </c>
      <c r="AE6" s="3">
        <v>-3.664551955701806</v>
      </c>
      <c r="AF6" s="3">
        <v>-3.5609067877720273</v>
      </c>
      <c r="AG6" s="3">
        <v>-3.4845469574102008</v>
      </c>
      <c r="AH6" s="3">
        <v>-3.3996288283783045</v>
      </c>
      <c r="AI6" s="3">
        <v>-3.3311359355964272</v>
      </c>
      <c r="AJ6" s="3">
        <v>-3.418969654506733</v>
      </c>
      <c r="AK6" s="3">
        <v>-3.1991410241571212</v>
      </c>
      <c r="AL6" s="3">
        <v>-3.0887908131813409</v>
      </c>
      <c r="AM6" s="32"/>
      <c r="AN6" s="3"/>
      <c r="AO6" s="2">
        <v>-6.0375744661694757</v>
      </c>
      <c r="AP6" s="2">
        <v>-6.1463530016477765</v>
      </c>
      <c r="AQ6" s="2">
        <v>-6.0074753078067911</v>
      </c>
      <c r="AR6" s="2">
        <v>-6.8432213915420972</v>
      </c>
      <c r="AS6" s="2">
        <v>-6.9445707812021924</v>
      </c>
      <c r="AT6" s="2">
        <v>-6.7945450509639489</v>
      </c>
      <c r="AU6" s="2">
        <v>-6.7299849634801134</v>
      </c>
      <c r="AV6" s="2">
        <v>-6.6254444759117659</v>
      </c>
      <c r="AW6" s="2">
        <v>-7.03378802205724</v>
      </c>
      <c r="AX6" s="2">
        <v>-6.7149188887598701</v>
      </c>
      <c r="AY6" s="2">
        <v>-6.4872702032007261</v>
      </c>
      <c r="AZ6" s="2">
        <v>-6.0207882520656373</v>
      </c>
      <c r="BA6" s="2">
        <v>-5.7347004585727603</v>
      </c>
      <c r="BB6" s="2">
        <v>-5.4954208611070232</v>
      </c>
      <c r="BC6" s="2">
        <v>-5.5956014440548882</v>
      </c>
      <c r="BD6" s="2">
        <v>-5.6907117454320213</v>
      </c>
      <c r="BE6" s="2">
        <v>-5.4490565841575798</v>
      </c>
      <c r="BF6" s="2">
        <v>-5.2472315908815421</v>
      </c>
      <c r="BG6" s="2">
        <v>-3.9152935716986934</v>
      </c>
      <c r="BH6" s="2">
        <v>-5.118512668282543</v>
      </c>
      <c r="BI6" s="2">
        <v>-5.6290859303453713</v>
      </c>
      <c r="BJ6" s="2">
        <v>-5.7076544063621046</v>
      </c>
      <c r="BK6" s="2">
        <v>-6.8846660644444828</v>
      </c>
      <c r="BL6" s="2">
        <v>-5.587165724997349</v>
      </c>
      <c r="BM6" s="2">
        <v>-4.6399665166697641</v>
      </c>
      <c r="BN6" s="2">
        <v>-4.0769130303589849</v>
      </c>
      <c r="BO6" s="2">
        <v>-5.4698708297786238</v>
      </c>
      <c r="BP6" s="2">
        <v>-5.2578073476287317</v>
      </c>
      <c r="BQ6" s="2">
        <v>-5.7375046547404223</v>
      </c>
      <c r="BR6" s="2">
        <v>-6.5666360960384695</v>
      </c>
      <c r="BS6" s="2">
        <v>-4.4300146188981895</v>
      </c>
      <c r="BT6" s="2">
        <v>-4.7486269406378305</v>
      </c>
      <c r="BU6" s="2">
        <v>-4.7590947134725914</v>
      </c>
      <c r="BV6" s="2">
        <v>-4.9038042889274633</v>
      </c>
      <c r="BW6" s="2">
        <v>-5.484351234065036</v>
      </c>
      <c r="BX6" s="2"/>
      <c r="BZ6" s="2">
        <v>-3.504404655417908</v>
      </c>
      <c r="CA6" s="2">
        <v>-3.4013386506215162</v>
      </c>
      <c r="CB6" s="2">
        <v>-3.723998191016002</v>
      </c>
      <c r="CC6" s="2">
        <v>-3.8254891982555561</v>
      </c>
      <c r="CD6" s="2">
        <v>-3.529570780162091</v>
      </c>
      <c r="CE6" s="2">
        <v>-3.7338710182800345</v>
      </c>
      <c r="CF6" s="2">
        <v>-3.3499467177686233</v>
      </c>
      <c r="CG6" s="2">
        <v>-3.4160402235998539</v>
      </c>
      <c r="CH6" s="2">
        <v>-3.4675531903827714</v>
      </c>
      <c r="CI6" s="2">
        <v>-3.4007437055677783</v>
      </c>
      <c r="CJ6" s="2">
        <v>-3.6097178531518672</v>
      </c>
      <c r="CK6" s="2">
        <v>-3.4182811880590629</v>
      </c>
      <c r="CL6" s="2">
        <v>-3.5172037202518571</v>
      </c>
      <c r="CM6" s="2">
        <v>-3.5069746708864193</v>
      </c>
      <c r="CN6" s="2">
        <v>-3.4118261778610548</v>
      </c>
      <c r="CO6" s="2">
        <v>-3.4255485213771575</v>
      </c>
      <c r="CP6" s="2">
        <v>-3.2386382495227108</v>
      </c>
      <c r="CQ6" s="2">
        <v>-3.0776150053814813</v>
      </c>
      <c r="CR6" s="2">
        <v>-3.1384006620397247</v>
      </c>
      <c r="CS6" s="2">
        <v>-3.2298584982131255</v>
      </c>
      <c r="CT6" s="2">
        <v>-3.5536732841870342</v>
      </c>
      <c r="CU6" s="2">
        <v>-3.5970683472804179</v>
      </c>
      <c r="CV6" s="2">
        <v>-3.7084283263733018</v>
      </c>
      <c r="CW6" s="2">
        <v>-3.7996719438553481</v>
      </c>
      <c r="CX6" s="2">
        <v>-3.749639769872259</v>
      </c>
      <c r="CY6" s="2">
        <v>-3.7254278717949671</v>
      </c>
      <c r="CZ6" s="3">
        <v>-3.3421351036498903</v>
      </c>
      <c r="DA6" s="2">
        <v>-3.1354737505366113</v>
      </c>
      <c r="DB6" s="3">
        <v>-2.8862598619148105</v>
      </c>
      <c r="DC6" s="2">
        <v>-3.1909902189748389</v>
      </c>
      <c r="DD6" s="3">
        <v>-3.2131314821287469</v>
      </c>
      <c r="DE6" s="3">
        <v>-3.1990972873313739</v>
      </c>
      <c r="DF6" s="3">
        <v>-3.055015651163449</v>
      </c>
      <c r="DG6" s="3">
        <v>-3.0623187930068898</v>
      </c>
      <c r="DH6" s="3">
        <v>-3.2517600879750481</v>
      </c>
      <c r="DI6" s="32"/>
      <c r="DK6" s="3">
        <v>-4.177307484244575</v>
      </c>
      <c r="DL6" s="3">
        <v>-4.3098119090602349</v>
      </c>
      <c r="DM6" s="3">
        <v>-4.2475889304736567</v>
      </c>
      <c r="DN6" s="3">
        <v>-4.2513308380757513</v>
      </c>
      <c r="DO6" s="3">
        <v>-4.211300159810321</v>
      </c>
      <c r="DP6" s="3">
        <v>-3.9986164707470331</v>
      </c>
      <c r="DQ6" s="3">
        <v>-3.9561512674093882</v>
      </c>
      <c r="DR6" s="3">
        <v>-3.8176609337997469</v>
      </c>
      <c r="DS6" s="3">
        <v>-3.7386455219634094</v>
      </c>
      <c r="DT6" s="3">
        <v>-3.6265090936926252</v>
      </c>
      <c r="DU6" s="3">
        <v>-3.549898704199427</v>
      </c>
      <c r="DV6" s="3">
        <v>-3.4753499830519359</v>
      </c>
      <c r="DW6" s="3">
        <v>-3.6141697726364606</v>
      </c>
      <c r="DX6" s="3">
        <v>-3.7776916876106768</v>
      </c>
      <c r="DY6" s="3">
        <v>-3.8957842927455597</v>
      </c>
      <c r="DZ6" s="3">
        <v>-4.0241148628996006</v>
      </c>
      <c r="EA6" s="3">
        <v>-3.5690396006333076</v>
      </c>
      <c r="EB6" s="3">
        <v>-3.1608058360597369</v>
      </c>
      <c r="EC6" s="3">
        <v>-2.8495413979309037</v>
      </c>
      <c r="ED6" s="3">
        <v>-2.5226726717175252</v>
      </c>
      <c r="EE6" s="3">
        <v>-3.0353164291855972</v>
      </c>
      <c r="EF6" s="3">
        <v>-3.59267911504713</v>
      </c>
      <c r="EG6" s="3">
        <v>-3.9974527310661845</v>
      </c>
      <c r="EH6" s="3">
        <v>-4.3126758657079893</v>
      </c>
      <c r="EI6" s="3">
        <v>-4.2492855042917927</v>
      </c>
      <c r="EJ6" s="3">
        <v>-4.1714045360668832</v>
      </c>
      <c r="EK6" s="3">
        <v>-4.083534074059668</v>
      </c>
      <c r="EL6" s="3">
        <v>-4.1293103918116856</v>
      </c>
      <c r="EM6" s="3">
        <v>-3.7604756296438535</v>
      </c>
      <c r="EN6" s="3">
        <v>-3.2995717291275009</v>
      </c>
      <c r="EO6" s="3">
        <v>-2.9022824082904188</v>
      </c>
      <c r="EP6" s="3">
        <v>-2.4975817388538295</v>
      </c>
      <c r="EQ6" s="3">
        <v>-2.4475203594271826</v>
      </c>
      <c r="ER6" s="3">
        <v>-2.4116772311745809</v>
      </c>
      <c r="ES6" s="3">
        <v>-2.3896434767171333</v>
      </c>
      <c r="ET6" s="3"/>
      <c r="EV6" s="3">
        <v>-2.1985652762091519</v>
      </c>
      <c r="EW6" s="3">
        <v>-2.4046688709770017</v>
      </c>
      <c r="EX6" s="3">
        <v>-2.7728867648686628</v>
      </c>
      <c r="EY6" s="3">
        <v>-2.6441105001403047</v>
      </c>
      <c r="EZ6" s="3">
        <v>-2.9054681314013338</v>
      </c>
      <c r="FA6" s="3">
        <v>-3.3006318827432199</v>
      </c>
      <c r="FB6" s="3">
        <v>-3.1042385125074037</v>
      </c>
      <c r="FC6" s="3">
        <v>-2.9032895747586189</v>
      </c>
      <c r="FD6" s="3">
        <v>-3.055339617526335</v>
      </c>
      <c r="FE6" s="3">
        <v>-2.5218627466617414</v>
      </c>
      <c r="FF6" s="3">
        <v>-2.8223499222449617</v>
      </c>
      <c r="FG6" s="3">
        <v>-3.0920110438665365</v>
      </c>
      <c r="FH6" s="3">
        <v>-2.7806184934242064</v>
      </c>
      <c r="FI6" s="3">
        <v>-2.722540341143092</v>
      </c>
      <c r="FJ6" s="3">
        <v>-2.7617105005520406</v>
      </c>
      <c r="FK6" s="3">
        <v>-2.8883973671444911</v>
      </c>
      <c r="FL6" s="3">
        <v>-2.7790883735328356</v>
      </c>
      <c r="FM6" s="3">
        <v>-2.652074204605043</v>
      </c>
      <c r="FN6" s="3">
        <v>-2.8004259437474888</v>
      </c>
      <c r="FO6" s="3">
        <v>-2.8798674549355829</v>
      </c>
      <c r="FP6" s="3">
        <v>-3.3329933129830396</v>
      </c>
      <c r="FQ6" s="3">
        <v>-3.5867714600329257</v>
      </c>
      <c r="FR6" s="3">
        <v>-3.3962677773819641</v>
      </c>
      <c r="FS6" s="3">
        <v>-3.3982788233476611</v>
      </c>
      <c r="FT6" s="3">
        <v>-3.7944088643281373</v>
      </c>
      <c r="FU6" s="3">
        <v>-4.006644753663549</v>
      </c>
      <c r="FV6" s="3">
        <v>-4.3715368427276236</v>
      </c>
      <c r="FW6" s="3">
        <v>-4.1378909074395605</v>
      </c>
      <c r="FX6" s="3">
        <v>-3.9456967013061659</v>
      </c>
      <c r="FY6" s="3">
        <v>-3.6262007771023059</v>
      </c>
      <c r="FZ6" s="3">
        <v>-3.3333761764450709</v>
      </c>
      <c r="GA6" s="3">
        <v>-3.3031020157364903</v>
      </c>
      <c r="GB6" s="3">
        <v>-3.1776012410090471</v>
      </c>
      <c r="GC6" s="3">
        <v>-3.0681282754545607</v>
      </c>
      <c r="GD6" s="3">
        <v>-2.9196308521325576</v>
      </c>
      <c r="GE6" s="3"/>
    </row>
    <row r="7" spans="1:188">
      <c r="A7" s="1" t="s">
        <v>84</v>
      </c>
      <c r="B7" s="1" t="s">
        <v>45</v>
      </c>
      <c r="C7" s="3">
        <v>-1.6711287825779602</v>
      </c>
      <c r="D7" s="3">
        <v>-1.5624710175160694</v>
      </c>
      <c r="E7" s="3">
        <v>-1.4624393090400927</v>
      </c>
      <c r="F7" s="3">
        <v>-1.3898177613384439</v>
      </c>
      <c r="G7" s="3">
        <v>-1.3059038111842283</v>
      </c>
      <c r="H7" s="3">
        <v>-1.2436892865217284</v>
      </c>
      <c r="I7" s="3">
        <v>-1.1653082728392503</v>
      </c>
      <c r="J7" s="3">
        <v>-1.0710084675805536</v>
      </c>
      <c r="K7" s="3">
        <v>-0.98204249437286673</v>
      </c>
      <c r="L7" s="3">
        <v>-0.90769594501072148</v>
      </c>
      <c r="M7" s="3">
        <v>-0.85617916795012161</v>
      </c>
      <c r="N7" s="3">
        <v>-0.80809750217429677</v>
      </c>
      <c r="O7" s="3">
        <v>-0.77591273718775777</v>
      </c>
      <c r="P7" s="3">
        <v>-0.73236041012384034</v>
      </c>
      <c r="Q7" s="3">
        <v>-0.70155660017059296</v>
      </c>
      <c r="R7" s="3">
        <v>-0.67344663604515054</v>
      </c>
      <c r="S7" s="3">
        <v>-0.6425856091182468</v>
      </c>
      <c r="T7" s="3">
        <v>-0.64894722051179798</v>
      </c>
      <c r="U7" s="3">
        <v>-0.64105113268090808</v>
      </c>
      <c r="V7" s="3">
        <v>-0.6215898234262216</v>
      </c>
      <c r="W7" s="3">
        <v>-0.63497729871733166</v>
      </c>
      <c r="X7" s="3">
        <v>-0.58950574453415538</v>
      </c>
      <c r="Y7" s="3">
        <v>-0.55336871808995192</v>
      </c>
      <c r="Z7" s="3">
        <v>-0.54718961364160323</v>
      </c>
      <c r="AA7" s="3">
        <v>-0.5580442718145785</v>
      </c>
      <c r="AB7" s="3">
        <v>-0.62234338071614148</v>
      </c>
      <c r="AC7" s="3">
        <v>-0.7503782754526046</v>
      </c>
      <c r="AD7" s="3">
        <v>-0.88924247013434898</v>
      </c>
      <c r="AE7" s="3">
        <v>-1.172171885523235</v>
      </c>
      <c r="AF7" s="3">
        <v>-1.3847905274985806</v>
      </c>
      <c r="AG7" s="3">
        <v>-1.5198574259103033</v>
      </c>
      <c r="AH7" s="3">
        <v>-1.5463018805340236</v>
      </c>
      <c r="AI7" s="3">
        <v>-1.4971755332740655</v>
      </c>
      <c r="AJ7" s="3">
        <v>-1.4195078968526487</v>
      </c>
      <c r="AK7" s="3">
        <v>-1.3401197924040884</v>
      </c>
      <c r="AL7" s="3">
        <v>-1.2960675312762147</v>
      </c>
      <c r="AM7" s="32"/>
      <c r="AN7" s="3"/>
      <c r="AO7" s="2">
        <f t="shared" ref="AO7:AR7" si="0">+AO8-AO5-AO6-AO9</f>
        <v>0.23380155205908154</v>
      </c>
      <c r="AP7" s="2">
        <f t="shared" si="0"/>
        <v>0.41967688121114427</v>
      </c>
      <c r="AQ7" s="2">
        <f t="shared" si="0"/>
        <v>0.62040544806746878</v>
      </c>
      <c r="AR7" s="2">
        <f t="shared" si="0"/>
        <v>0.64501291421356244</v>
      </c>
      <c r="AS7" s="2">
        <f t="shared" ref="AS7" si="1">+AS8-AS5-AS6-AS9</f>
        <v>0.65333101792511838</v>
      </c>
      <c r="AT7" s="2">
        <f t="shared" ref="AT7" si="2">+AT8-AT5-AT6-AT9</f>
        <v>0.68983469998698388</v>
      </c>
      <c r="AU7" s="2">
        <f t="shared" ref="AU7" si="3">+AU8-AU5-AU6-AU9</f>
        <v>0.58113549621828786</v>
      </c>
      <c r="AV7" s="2">
        <f t="shared" ref="AV7" si="4">+AV8-AV5-AV6-AV9</f>
        <v>0.69761020921708428</v>
      </c>
      <c r="AW7" s="2">
        <f t="shared" ref="AW7" si="5">+AW8-AW5-AW6-AW9</f>
        <v>0.65673062661897574</v>
      </c>
      <c r="AX7" s="2">
        <f t="shared" ref="AX7:AY7" si="6">+AX8-AX5-AX6-AX9</f>
        <v>0.70600433730365475</v>
      </c>
      <c r="AY7" s="2">
        <f t="shared" si="6"/>
        <v>0.60583762337931968</v>
      </c>
      <c r="AZ7" s="2">
        <f t="shared" ref="AZ7:BC7" si="7">+AZ8-AZ5-AZ6-AZ9</f>
        <v>0.4640276664491364</v>
      </c>
      <c r="BA7" s="2">
        <f t="shared" si="7"/>
        <v>0.37735465516492528</v>
      </c>
      <c r="BB7" s="2">
        <f t="shared" si="7"/>
        <v>0.26633674338836294</v>
      </c>
      <c r="BC7" s="2">
        <f t="shared" si="7"/>
        <v>0.22658472475429359</v>
      </c>
      <c r="BD7" s="2">
        <f t="shared" ref="BD7:BG7" si="8">+BD8-BD5-BD6-BD9</f>
        <v>0.22221476372572779</v>
      </c>
      <c r="BE7" s="2">
        <f t="shared" si="8"/>
        <v>0.20866607493351624</v>
      </c>
      <c r="BF7" s="2">
        <f t="shared" si="8"/>
        <v>0.18967078570766566</v>
      </c>
      <c r="BG7" s="2">
        <f t="shared" si="8"/>
        <v>0.25446642765378724</v>
      </c>
      <c r="BH7" s="2">
        <f t="shared" ref="BH7:BK7" si="9">+BH8-BH5-BH6-BH9</f>
        <v>0.27229318154996984</v>
      </c>
      <c r="BI7" s="2">
        <f t="shared" si="9"/>
        <v>0.29282689709575893</v>
      </c>
      <c r="BJ7" s="2">
        <f t="shared" si="9"/>
        <v>0.30967714051087081</v>
      </c>
      <c r="BK7" s="2">
        <f t="shared" si="9"/>
        <v>0.3121406482359837</v>
      </c>
      <c r="BL7" s="2">
        <f t="shared" ref="BL7:BO7" si="10">+BL8-BL5-BL6-BL9</f>
        <v>0.26586398278384415</v>
      </c>
      <c r="BM7" s="2">
        <f t="shared" si="10"/>
        <v>0.20720538507973146</v>
      </c>
      <c r="BN7" s="2">
        <f t="shared" si="10"/>
        <v>0.18438620747633006</v>
      </c>
      <c r="BO7" s="2">
        <f t="shared" si="10"/>
        <v>0.14216427477956706</v>
      </c>
      <c r="BP7" s="2">
        <f t="shared" ref="BP7:BS7" si="11">+BP8-BP5-BP6-BP9</f>
        <v>0.2090692360245705</v>
      </c>
      <c r="BQ7" s="2">
        <f t="shared" si="11"/>
        <v>0.31296705370517419</v>
      </c>
      <c r="BR7" s="2">
        <f t="shared" si="11"/>
        <v>0.40336939364272029</v>
      </c>
      <c r="BS7" s="2">
        <f t="shared" si="11"/>
        <v>0.50644154180688694</v>
      </c>
      <c r="BT7" s="2">
        <f t="shared" ref="BT7" si="12">+BT8-BT5-BT6-BT9</f>
        <v>0.36094997116811633</v>
      </c>
      <c r="BU7" s="2">
        <f t="shared" ref="BU7:BW7" si="13">+BU8-BU5-BU6-BU9</f>
        <v>0.32612516024952143</v>
      </c>
      <c r="BV7" s="2">
        <f t="shared" si="13"/>
        <v>0.3559846553311834</v>
      </c>
      <c r="BW7" s="2">
        <f t="shared" si="13"/>
        <v>0.41265435479121226</v>
      </c>
      <c r="BX7" s="2"/>
      <c r="BZ7" s="2">
        <f t="shared" ref="BZ7" si="14">+BZ8-BZ9-BZ6-BZ5</f>
        <v>-0.78116287345402158</v>
      </c>
      <c r="CA7" s="2">
        <f t="shared" ref="CA7" si="15">+CA8-CA9-CA6-CA5</f>
        <v>-0.75192984911028815</v>
      </c>
      <c r="CB7" s="2">
        <f t="shared" ref="CB7" si="16">+CB8-CB9-CB6-CB5</f>
        <v>-0.72758812723436661</v>
      </c>
      <c r="CC7" s="2">
        <f t="shared" ref="CC7" si="17">+CC8-CC9-CC6-CC5</f>
        <v>-0.71006011259183788</v>
      </c>
      <c r="CD7" s="2">
        <f t="shared" ref="CD7" si="18">+CD8-CD9-CD6-CD5</f>
        <v>-0.68862061772537175</v>
      </c>
      <c r="CE7" s="2">
        <f t="shared" ref="CE7" si="19">+CE8-CE9-CE6-CE5</f>
        <v>-0.67902196128775771</v>
      </c>
      <c r="CF7" s="2">
        <f t="shared" ref="CF7" si="20">+CF8-CF9-CF6-CF5</f>
        <v>-0.6608614948459578</v>
      </c>
      <c r="CG7" s="2">
        <f t="shared" ref="CG7:CH7" si="21">+CG8-CG9-CG6-CG5</f>
        <v>-0.63783100386635938</v>
      </c>
      <c r="CH7" s="2">
        <f t="shared" si="21"/>
        <v>-0.61974831436363953</v>
      </c>
      <c r="CI7" s="2">
        <f t="shared" ref="CI7" si="22">+CI8-CI9-CI6-CI5</f>
        <v>-0.58176636843753315</v>
      </c>
      <c r="CJ7" s="2">
        <f t="shared" ref="CJ7:CN7" si="23">+CJ8-CJ9-CJ6-CJ5</f>
        <v>-0.53812906538856553</v>
      </c>
      <c r="CK7" s="2">
        <f t="shared" si="23"/>
        <v>-0.49386995016040391</v>
      </c>
      <c r="CL7" s="2">
        <f t="shared" si="23"/>
        <v>-0.44601474096881499</v>
      </c>
      <c r="CM7" s="2">
        <f t="shared" si="23"/>
        <v>-0.38991427896102338</v>
      </c>
      <c r="CN7" s="2">
        <f t="shared" si="23"/>
        <v>-0.35321117671894808</v>
      </c>
      <c r="CO7" s="2">
        <f t="shared" ref="CO7:CR7" si="24">+CO8-CO9-CO6-CO5</f>
        <v>-0.32052133184598419</v>
      </c>
      <c r="CP7" s="2">
        <f t="shared" si="24"/>
        <v>-0.30912198683082082</v>
      </c>
      <c r="CQ7" s="2">
        <f t="shared" si="24"/>
        <v>-0.30089802594022175</v>
      </c>
      <c r="CR7" s="2">
        <f t="shared" si="24"/>
        <v>-0.28518835831140876</v>
      </c>
      <c r="CS7" s="2">
        <f t="shared" ref="CS7:CV7" si="25">+CS8-CS9-CS6-CS5</f>
        <v>-0.2736450994206252</v>
      </c>
      <c r="CT7" s="2">
        <f t="shared" si="25"/>
        <v>-0.24967979437870069</v>
      </c>
      <c r="CU7" s="2">
        <f t="shared" si="25"/>
        <v>-0.23590710746513921</v>
      </c>
      <c r="CV7" s="2">
        <f t="shared" si="25"/>
        <v>-0.21293728034007853</v>
      </c>
      <c r="CW7" s="2">
        <f t="shared" ref="CW7:CZ7" si="26">+CW8-CW9-CW6-CW5</f>
        <v>-0.18896088842504677</v>
      </c>
      <c r="CX7" s="2">
        <f t="shared" si="26"/>
        <v>-0.17289381289876027</v>
      </c>
      <c r="CY7" s="2">
        <f t="shared" si="26"/>
        <v>-0.17689397871170254</v>
      </c>
      <c r="CZ7" s="2">
        <f t="shared" si="26"/>
        <v>-0.18189385462871632</v>
      </c>
      <c r="DA7" s="2">
        <f t="shared" ref="DA7:DD7" si="27">+DA8-DA9-DA6-DA5</f>
        <v>-0.17773385255287844</v>
      </c>
      <c r="DB7" s="2">
        <f t="shared" si="27"/>
        <v>-0.12568840393226599</v>
      </c>
      <c r="DC7" s="2">
        <f t="shared" si="27"/>
        <v>-6.8478140607023841E-2</v>
      </c>
      <c r="DD7" s="2">
        <f t="shared" si="27"/>
        <v>-6.5017997975749253E-3</v>
      </c>
      <c r="DE7" s="2">
        <f t="shared" ref="DE7" si="28">+DE8-DE9-DE6-DE5</f>
        <v>-0.3915921290874862</v>
      </c>
      <c r="DF7" s="2">
        <f t="shared" ref="DF7:DH7" si="29">+DF8-DF9-DF6-DF5</f>
        <v>-0.42015878635893855</v>
      </c>
      <c r="DG7" s="2">
        <f t="shared" si="29"/>
        <v>-0.41708185572562173</v>
      </c>
      <c r="DH7" s="2">
        <f t="shared" si="29"/>
        <v>-0.44294487470991273</v>
      </c>
      <c r="DI7" s="32"/>
      <c r="DK7" s="3">
        <f t="shared" ref="DK7:ES7" si="30">+DK8-DK9-DK5-DK6</f>
        <v>-0.36468655648494597</v>
      </c>
      <c r="DL7" s="3">
        <f t="shared" si="30"/>
        <v>-0.35108502636524186</v>
      </c>
      <c r="DM7" s="3">
        <f t="shared" si="30"/>
        <v>-0.37045142696955136</v>
      </c>
      <c r="DN7" s="3">
        <f t="shared" si="30"/>
        <v>-0.42452050011332787</v>
      </c>
      <c r="DO7" s="3">
        <f t="shared" si="30"/>
        <v>-0.45983502901050244</v>
      </c>
      <c r="DP7" s="3">
        <f t="shared" si="30"/>
        <v>-0.48628401879093142</v>
      </c>
      <c r="DQ7" s="3">
        <f t="shared" si="30"/>
        <v>-0.46456791373160744</v>
      </c>
      <c r="DR7" s="3">
        <f t="shared" si="30"/>
        <v>-0.46409856827416007</v>
      </c>
      <c r="DS7" s="3">
        <f t="shared" si="30"/>
        <v>-0.42781791957859294</v>
      </c>
      <c r="DT7" s="3">
        <f t="shared" si="30"/>
        <v>-0.36948303222865464</v>
      </c>
      <c r="DU7" s="3">
        <f t="shared" si="30"/>
        <v>-0.3257179094342586</v>
      </c>
      <c r="DV7" s="3">
        <f t="shared" si="30"/>
        <v>-0.26939667109014875</v>
      </c>
      <c r="DW7" s="3">
        <f t="shared" si="30"/>
        <v>-0.29083667948356817</v>
      </c>
      <c r="DX7" s="3">
        <f t="shared" si="30"/>
        <v>-0.3249244342958777</v>
      </c>
      <c r="DY7" s="3">
        <f t="shared" si="30"/>
        <v>-0.37042585063128586</v>
      </c>
      <c r="DZ7" s="3">
        <f t="shared" si="30"/>
        <v>-0.42846188423808229</v>
      </c>
      <c r="EA7" s="3">
        <f t="shared" si="30"/>
        <v>-0.43537205718300687</v>
      </c>
      <c r="EB7" s="3">
        <f t="shared" si="30"/>
        <v>-0.41563588752095137</v>
      </c>
      <c r="EC7" s="3">
        <f t="shared" si="30"/>
        <v>-0.38734219885770838</v>
      </c>
      <c r="ED7" s="3">
        <f t="shared" si="30"/>
        <v>-0.34085873075446926</v>
      </c>
      <c r="EE7" s="3">
        <f t="shared" si="30"/>
        <v>-0.32383303812641984</v>
      </c>
      <c r="EF7" s="3">
        <f t="shared" si="30"/>
        <v>-0.35234912986146094</v>
      </c>
      <c r="EG7" s="3">
        <f t="shared" si="30"/>
        <v>-0.37059363962542768</v>
      </c>
      <c r="EH7" s="3">
        <f t="shared" si="30"/>
        <v>-0.39917653901190597</v>
      </c>
      <c r="EI7" s="3">
        <f t="shared" si="30"/>
        <v>-0.42826366698957585</v>
      </c>
      <c r="EJ7" s="3">
        <f t="shared" si="30"/>
        <v>-0.43243396520678878</v>
      </c>
      <c r="EK7" s="3">
        <f t="shared" si="30"/>
        <v>-0.42324572980251851</v>
      </c>
      <c r="EL7" s="3">
        <f t="shared" si="30"/>
        <v>-0.4853363563529749</v>
      </c>
      <c r="EM7" s="3">
        <f t="shared" si="30"/>
        <v>-0.58621937612100572</v>
      </c>
      <c r="EN7" s="3">
        <f t="shared" si="30"/>
        <v>-0.73795558142959639</v>
      </c>
      <c r="EO7" s="3">
        <f t="shared" si="30"/>
        <v>-0.97657361026063194</v>
      </c>
      <c r="EP7" s="3">
        <f t="shared" si="30"/>
        <v>-1.4348485058034197</v>
      </c>
      <c r="EQ7" s="3">
        <f t="shared" si="30"/>
        <v>-1.5767234190271364</v>
      </c>
      <c r="ER7" s="3">
        <f t="shared" si="30"/>
        <v>-1.7003502823704819</v>
      </c>
      <c r="ES7" s="3">
        <f t="shared" si="30"/>
        <v>-1.702182992652761</v>
      </c>
      <c r="ET7" s="3"/>
      <c r="EV7" s="3">
        <f t="shared" ref="EV7:GD7" si="31">+EV8-EV5-EV6-EV9</f>
        <v>-0.90396286597247155</v>
      </c>
      <c r="EW7" s="3">
        <f t="shared" si="31"/>
        <v>-0.801576647827834</v>
      </c>
      <c r="EX7" s="3">
        <f t="shared" si="31"/>
        <v>-0.76539731524219667</v>
      </c>
      <c r="EY7" s="3">
        <f t="shared" si="31"/>
        <v>-0.71382087609631428</v>
      </c>
      <c r="EZ7" s="3">
        <f t="shared" si="31"/>
        <v>-0.69751307472329105</v>
      </c>
      <c r="FA7" s="3">
        <f t="shared" si="31"/>
        <v>-0.66147457587420044</v>
      </c>
      <c r="FB7" s="3">
        <f t="shared" si="31"/>
        <v>-0.63004766043187788</v>
      </c>
      <c r="FC7" s="3">
        <f t="shared" si="31"/>
        <v>-0.60674331131975157</v>
      </c>
      <c r="FD7" s="3">
        <f t="shared" si="31"/>
        <v>-0.55705846075145105</v>
      </c>
      <c r="FE7" s="3">
        <f t="shared" si="31"/>
        <v>-0.50452690184158</v>
      </c>
      <c r="FF7" s="3">
        <f t="shared" si="31"/>
        <v>-0.46658037804845631</v>
      </c>
      <c r="FG7" s="3">
        <f t="shared" si="31"/>
        <v>-0.42920349046707568</v>
      </c>
      <c r="FH7" s="3">
        <f t="shared" si="31"/>
        <v>-0.41764079651019248</v>
      </c>
      <c r="FI7" s="3">
        <f t="shared" si="31"/>
        <v>-0.41039595117039113</v>
      </c>
      <c r="FJ7" s="3">
        <f t="shared" si="31"/>
        <v>-0.38859660213029812</v>
      </c>
      <c r="FK7" s="3">
        <f t="shared" si="31"/>
        <v>-0.36453210739700681</v>
      </c>
      <c r="FL7" s="3">
        <f t="shared" si="31"/>
        <v>-0.36958067433852515</v>
      </c>
      <c r="FM7" s="3">
        <f t="shared" si="31"/>
        <v>-0.34910282464514658</v>
      </c>
      <c r="FN7" s="3">
        <f t="shared" si="31"/>
        <v>-0.37365316605184784</v>
      </c>
      <c r="FO7" s="3">
        <f t="shared" si="31"/>
        <v>-0.40700569472988596</v>
      </c>
      <c r="FP7" s="3">
        <f t="shared" si="31"/>
        <v>-0.44500725052205281</v>
      </c>
      <c r="FQ7" s="3">
        <f t="shared" si="31"/>
        <v>-0.50730892625740265</v>
      </c>
      <c r="FR7" s="3">
        <f t="shared" si="31"/>
        <v>-0.54640616008549492</v>
      </c>
      <c r="FS7" s="3">
        <f t="shared" si="31"/>
        <v>-0.57011807995532193</v>
      </c>
      <c r="FT7" s="3">
        <f t="shared" si="31"/>
        <v>-0.59328117292738602</v>
      </c>
      <c r="FU7" s="3">
        <f t="shared" si="31"/>
        <v>-0.60867884306736686</v>
      </c>
      <c r="FV7" s="3">
        <f t="shared" si="31"/>
        <v>-0.62738229191494266</v>
      </c>
      <c r="FW7" s="3">
        <f t="shared" si="31"/>
        <v>-0.6592200335339744</v>
      </c>
      <c r="FX7" s="3">
        <f t="shared" si="31"/>
        <v>-0.70067999014834648</v>
      </c>
      <c r="FY7" s="3">
        <f t="shared" si="31"/>
        <v>-0.75522472492012538</v>
      </c>
      <c r="FZ7" s="3">
        <f t="shared" si="31"/>
        <v>-0.80199091940246714</v>
      </c>
      <c r="GA7" s="3">
        <f t="shared" si="31"/>
        <v>-1.1787869552717973</v>
      </c>
      <c r="GB7" s="3">
        <f t="shared" si="31"/>
        <v>-1.2230119919770694</v>
      </c>
      <c r="GC7" s="3">
        <f t="shared" si="31"/>
        <v>-1.2410681483254975</v>
      </c>
      <c r="GD7" s="3">
        <f t="shared" si="31"/>
        <v>-1.2808046969465177</v>
      </c>
      <c r="GE7" s="3"/>
    </row>
    <row r="8" spans="1:188">
      <c r="A8" s="1" t="s">
        <v>78</v>
      </c>
      <c r="B8" s="1" t="s">
        <v>47</v>
      </c>
      <c r="C8" s="3">
        <f t="shared" ref="C8" si="32">+C5+C6+C7+C9</f>
        <v>-5.2326187148883072</v>
      </c>
      <c r="D8" s="3">
        <f t="shared" ref="D8" si="33">+D5+D6+D7+D9</f>
        <v>-4.7095358035519084</v>
      </c>
      <c r="E8" s="3">
        <f t="shared" ref="E8" si="34">+E5+E6+E7+E9</f>
        <v>-4.1573360740279819</v>
      </c>
      <c r="F8" s="3">
        <f t="shared" ref="F8" si="35">+F5+F6+F7+F9</f>
        <v>-3.4598880479465932</v>
      </c>
      <c r="G8" s="3">
        <f t="shared" ref="G8" si="36">+G5+G6+G7+G9</f>
        <v>-3.8837873158094234</v>
      </c>
      <c r="H8" s="3">
        <f t="shared" ref="H8" si="37">+H5+H6+H7+H9</f>
        <v>-4.3491124899939351</v>
      </c>
      <c r="I8" s="3">
        <f t="shared" ref="I8" si="38">+I5+I6+I7+I9</f>
        <v>-4.5757226676862626</v>
      </c>
      <c r="J8" s="3">
        <f>+J5+J6+J7+J9</f>
        <v>-4.7774546569530036</v>
      </c>
      <c r="K8" s="3">
        <f t="shared" ref="K8:N8" si="39">+K5+K6+K7+K9</f>
        <v>-4.6378961015264988</v>
      </c>
      <c r="L8" s="3">
        <f t="shared" si="39"/>
        <v>-4.5189731475639787</v>
      </c>
      <c r="M8" s="3">
        <f t="shared" si="39"/>
        <v>-4.4833891180338226</v>
      </c>
      <c r="N8" s="3">
        <f t="shared" si="39"/>
        <v>-4.4001982615868194</v>
      </c>
      <c r="O8" s="3">
        <f t="shared" ref="O8:R8" si="40">+O5+O6+O7+O9</f>
        <v>-4.0046263336987353</v>
      </c>
      <c r="P8" s="3">
        <f t="shared" si="40"/>
        <v>-3.7108990602282632</v>
      </c>
      <c r="Q8" s="3">
        <f t="shared" si="40"/>
        <v>-3.3448740121592988</v>
      </c>
      <c r="R8" s="3">
        <f t="shared" si="40"/>
        <v>-3.0724176817419999</v>
      </c>
      <c r="S8" s="3">
        <f t="shared" ref="S8:V8" si="41">+S5+S6+S7+S9</f>
        <v>-3.2326481120972974</v>
      </c>
      <c r="T8" s="3">
        <f t="shared" si="41"/>
        <v>-3.119981450317681</v>
      </c>
      <c r="U8" s="3">
        <f t="shared" si="41"/>
        <v>-3.2439512332179437</v>
      </c>
      <c r="V8" s="3">
        <f t="shared" si="41"/>
        <v>-3.2119914732349759</v>
      </c>
      <c r="W8" s="3">
        <f t="shared" ref="W8:Z8" si="42">+W5+W6+W7+W9</f>
        <v>-3.2847588672251806</v>
      </c>
      <c r="X8" s="3">
        <f t="shared" si="42"/>
        <v>-3.4132383105754007</v>
      </c>
      <c r="Y8" s="3">
        <f t="shared" si="42"/>
        <v>-3.6317304287592163</v>
      </c>
      <c r="Z8" s="3">
        <f t="shared" si="42"/>
        <v>-3.8933417545462583</v>
      </c>
      <c r="AA8" s="3">
        <f t="shared" ref="AA8:AD8" si="43">+AA5+AA6+AA7+AA9</f>
        <v>-3.6463157316632495</v>
      </c>
      <c r="AB8" s="3">
        <f t="shared" si="43"/>
        <v>-3.5405590108432134</v>
      </c>
      <c r="AC8" s="3">
        <f t="shared" si="43"/>
        <v>-3.5766218840280199</v>
      </c>
      <c r="AD8" s="3">
        <f t="shared" si="43"/>
        <v>-3.557360130490856</v>
      </c>
      <c r="AE8" s="3">
        <f t="shared" ref="AE8:AH8" si="44">+AE5+AE6+AE7+AE9</f>
        <v>-3.6971055713823122</v>
      </c>
      <c r="AF8" s="3">
        <f t="shared" si="44"/>
        <v>-3.8554020720145932</v>
      </c>
      <c r="AG8" s="3">
        <f t="shared" si="44"/>
        <v>-3.9007660066356928</v>
      </c>
      <c r="AH8" s="3">
        <f t="shared" si="44"/>
        <v>-3.8619714540147272</v>
      </c>
      <c r="AI8" s="3">
        <f t="shared" ref="AI8:AL8" si="45">+AI5+AI6+AI7+AI9</f>
        <v>-3.7429290184920481</v>
      </c>
      <c r="AJ8" s="3">
        <f t="shared" si="45"/>
        <v>-3.7891815255902612</v>
      </c>
      <c r="AK8" s="3">
        <f t="shared" si="45"/>
        <v>-3.5163834315212532</v>
      </c>
      <c r="AL8" s="3">
        <f t="shared" si="45"/>
        <v>-3.354311248815558</v>
      </c>
      <c r="AM8" s="32"/>
      <c r="AN8" s="3"/>
      <c r="AO8" s="2">
        <v>-5.4017912280843507</v>
      </c>
      <c r="AP8" s="2">
        <v>-5.3101833477944931</v>
      </c>
      <c r="AQ8" s="2">
        <v>-4.9538289811933431</v>
      </c>
      <c r="AR8" s="2">
        <v>-5.737014474971768</v>
      </c>
      <c r="AS8" s="2">
        <v>-5.911898717429235</v>
      </c>
      <c r="AT8" s="2">
        <v>-5.8334859038357578</v>
      </c>
      <c r="AU8" s="2">
        <v>-5.9921293298270886</v>
      </c>
      <c r="AV8" s="2">
        <v>-5.8808870536335105</v>
      </c>
      <c r="AW8" s="2">
        <v>-6.3710951801155682</v>
      </c>
      <c r="AX8" s="2">
        <v>-6.0256817328785637</v>
      </c>
      <c r="AY8" s="2">
        <v>-5.9512712728279595</v>
      </c>
      <c r="AZ8" s="2">
        <v>-5.694118396623959</v>
      </c>
      <c r="BA8" s="2">
        <v>-5.5570647277807508</v>
      </c>
      <c r="BB8" s="2">
        <v>-5.5217638541433889</v>
      </c>
      <c r="BC8" s="2">
        <v>-5.7116526934969913</v>
      </c>
      <c r="BD8" s="2">
        <v>-5.8476307625784756</v>
      </c>
      <c r="BE8" s="2">
        <v>-5.5593892586138116</v>
      </c>
      <c r="BF8" s="2">
        <v>-5.2573033948218448</v>
      </c>
      <c r="BG8" s="2">
        <v>-3.7726143041698954</v>
      </c>
      <c r="BH8" s="2">
        <v>-4.884710004811315</v>
      </c>
      <c r="BI8" s="2">
        <v>-5.4328706012494674</v>
      </c>
      <c r="BJ8" s="2">
        <v>-5.6385443229459309</v>
      </c>
      <c r="BK8" s="2">
        <v>-6.9152804233336767</v>
      </c>
      <c r="BL8" s="2">
        <v>-5.7016529963122755</v>
      </c>
      <c r="BM8" s="2">
        <v>-4.8297131820737915</v>
      </c>
      <c r="BN8" s="2">
        <v>-4.2768742991222419</v>
      </c>
      <c r="BO8" s="2">
        <v>-5.6996988547656846</v>
      </c>
      <c r="BP8" s="2">
        <v>-5.4501538318966283</v>
      </c>
      <c r="BQ8" s="2">
        <v>-5.818754096592814</v>
      </c>
      <c r="BR8" s="2">
        <v>-6.4632932548596713</v>
      </c>
      <c r="BS8" s="2">
        <v>-4.1502154842833283</v>
      </c>
      <c r="BT8" s="2">
        <v>-4.3987685792341118</v>
      </c>
      <c r="BU8" s="2">
        <v>-4.3817023493148781</v>
      </c>
      <c r="BV8" s="2">
        <v>-4.5022837648308442</v>
      </c>
      <c r="BW8" s="2">
        <v>-4.9991335962950112</v>
      </c>
      <c r="BX8" s="2"/>
      <c r="BZ8" s="2">
        <v>-4.5529194926999379</v>
      </c>
      <c r="CA8" s="2">
        <v>-4.4827771170036623</v>
      </c>
      <c r="CB8" s="2">
        <v>-4.8606633813424232</v>
      </c>
      <c r="CC8" s="2">
        <v>-5.0290974505001893</v>
      </c>
      <c r="CD8" s="2">
        <v>-4.8140795470635069</v>
      </c>
      <c r="CE8" s="2">
        <v>-5.0996812027813503</v>
      </c>
      <c r="CF8" s="2">
        <v>-4.7748008394821655</v>
      </c>
      <c r="CG8" s="2">
        <v>-4.887971036076431</v>
      </c>
      <c r="CH8" s="2">
        <v>-4.9399911375366932</v>
      </c>
      <c r="CI8" s="2">
        <v>-4.8189018256941614</v>
      </c>
      <c r="CJ8" s="2">
        <v>-5.0223091730022675</v>
      </c>
      <c r="CK8" s="2">
        <v>-4.8191773757181293</v>
      </c>
      <c r="CL8" s="2">
        <v>-4.8862912759987909</v>
      </c>
      <c r="CM8" s="2">
        <v>-4.8464682427235175</v>
      </c>
      <c r="CN8" s="2">
        <v>-4.7094003490855858</v>
      </c>
      <c r="CO8" s="2">
        <v>-4.6627311500123385</v>
      </c>
      <c r="CP8" s="2">
        <v>-4.434691126491721</v>
      </c>
      <c r="CQ8" s="2">
        <v>-4.2372066314550354</v>
      </c>
      <c r="CR8" s="2">
        <v>-4.2032485909011452</v>
      </c>
      <c r="CS8" s="2">
        <v>-4.2819909928446043</v>
      </c>
      <c r="CT8" s="2">
        <v>-4.6143157495435414</v>
      </c>
      <c r="CU8" s="2">
        <v>-4.6388618918759699</v>
      </c>
      <c r="CV8" s="2">
        <v>-4.7286293220914493</v>
      </c>
      <c r="CW8" s="2">
        <v>-4.783857537355038</v>
      </c>
      <c r="CX8" s="2">
        <v>-4.7049592471718915</v>
      </c>
      <c r="CY8" s="2">
        <v>-4.7000559028881437</v>
      </c>
      <c r="CZ8" s="2">
        <v>-4.3926927292427269</v>
      </c>
      <c r="DA8" s="2">
        <v>-4.2711467976681385</v>
      </c>
      <c r="DB8" s="2">
        <v>-4.046646029866988</v>
      </c>
      <c r="DC8" s="2">
        <v>-4.3126419419141895</v>
      </c>
      <c r="DD8" s="2">
        <v>-4.2428730059076649</v>
      </c>
      <c r="DE8" s="2">
        <v>-4.0916560374772875</v>
      </c>
      <c r="DF8" s="2">
        <v>-3.8300107845965119</v>
      </c>
      <c r="DG8" s="2">
        <v>-3.7266338640584555</v>
      </c>
      <c r="DH8" s="2">
        <v>-3.8473674014879053</v>
      </c>
      <c r="DI8" s="32"/>
      <c r="DK8" s="3">
        <v>-3.0552711814680795</v>
      </c>
      <c r="DL8" s="3">
        <v>-3.1995409172296423</v>
      </c>
      <c r="DM8" s="3">
        <v>-3.108078865703058</v>
      </c>
      <c r="DN8" s="3">
        <v>-3.0971006413751274</v>
      </c>
      <c r="DO8" s="3">
        <v>-3.0351789619997103</v>
      </c>
      <c r="DP8" s="3">
        <v>-2.7783870555653305</v>
      </c>
      <c r="DQ8" s="3">
        <v>-2.6541463966512047</v>
      </c>
      <c r="DR8" s="3">
        <v>-2.4359583994425638</v>
      </c>
      <c r="DS8" s="3">
        <v>-2.3388308632771038</v>
      </c>
      <c r="DT8" s="3">
        <v>-2.1616014130383867</v>
      </c>
      <c r="DU8" s="3">
        <v>-2.054312507365692</v>
      </c>
      <c r="DV8" s="3">
        <v>-1.9247683210782955</v>
      </c>
      <c r="DW8" s="3">
        <v>-2.096993595916059</v>
      </c>
      <c r="DX8" s="3">
        <v>-2.3339308086852268</v>
      </c>
      <c r="DY8" s="3">
        <v>-2.5533918253798418</v>
      </c>
      <c r="DZ8" s="3">
        <v>-2.8728416933287502</v>
      </c>
      <c r="EA8" s="3">
        <v>-2.4579085918826764</v>
      </c>
      <c r="EB8" s="3">
        <v>-2.0217747738183705</v>
      </c>
      <c r="EC8" s="3">
        <v>-1.691461830098548</v>
      </c>
      <c r="ED8" s="3">
        <v>-1.328977975118903</v>
      </c>
      <c r="EE8" s="3">
        <v>-1.8290199446210773</v>
      </c>
      <c r="EF8" s="3">
        <v>-2.5029710062350436</v>
      </c>
      <c r="EG8" s="3">
        <v>-2.9686479980245672</v>
      </c>
      <c r="EH8" s="3">
        <v>-3.3720119380266165</v>
      </c>
      <c r="EI8" s="3">
        <v>-3.3582503168842681</v>
      </c>
      <c r="EJ8" s="3">
        <v>-3.2638130751017282</v>
      </c>
      <c r="EK8" s="3">
        <v>-3.1652668068841794</v>
      </c>
      <c r="EL8" s="3">
        <v>-3.2794494616154628</v>
      </c>
      <c r="EM8" s="3">
        <v>-3.0721434746483349</v>
      </c>
      <c r="EN8" s="3">
        <v>-2.8341834735497744</v>
      </c>
      <c r="EO8" s="3">
        <v>-2.7486941653198418</v>
      </c>
      <c r="EP8" s="3">
        <v>-2.5789361928881562</v>
      </c>
      <c r="EQ8" s="3">
        <v>-2.6686510707402809</v>
      </c>
      <c r="ER8" s="3">
        <v>-2.7627451642729262</v>
      </c>
      <c r="ES8" s="3">
        <v>-2.7647139435580068</v>
      </c>
      <c r="ET8" s="3"/>
      <c r="EV8" s="3">
        <v>-2.0181078028620005</v>
      </c>
      <c r="EW8" s="3">
        <v>-2.0809235140143083</v>
      </c>
      <c r="EX8" s="3">
        <v>-2.3255279420828794</v>
      </c>
      <c r="EY8" s="3">
        <v>-2.1202677126805298</v>
      </c>
      <c r="EZ8" s="3">
        <v>-2.4316097007649069</v>
      </c>
      <c r="FA8" s="3">
        <v>-2.7348451827295657</v>
      </c>
      <c r="FB8" s="3">
        <v>-2.507569760812165</v>
      </c>
      <c r="FC8" s="3">
        <v>-2.2936992164711874</v>
      </c>
      <c r="FD8" s="3">
        <v>-2.35395645738088</v>
      </c>
      <c r="FE8" s="3">
        <v>-1.942886484534136</v>
      </c>
      <c r="FF8" s="3">
        <v>-2.3034146522486778</v>
      </c>
      <c r="FG8" s="3">
        <v>-2.464452493963265</v>
      </c>
      <c r="FH8" s="3">
        <v>-2.0648534587844192</v>
      </c>
      <c r="FI8" s="3">
        <v>-1.9850496285727743</v>
      </c>
      <c r="FJ8" s="3">
        <v>-1.8989840531164179</v>
      </c>
      <c r="FK8" s="3">
        <v>-2.0028126515916851</v>
      </c>
      <c r="FL8" s="3">
        <v>-1.9463116464302381</v>
      </c>
      <c r="FM8" s="3">
        <v>-1.7690096975507437</v>
      </c>
      <c r="FN8" s="3">
        <v>-1.9761576717493896</v>
      </c>
      <c r="FO8" s="3">
        <v>-2.1478819045204749</v>
      </c>
      <c r="FP8" s="3">
        <v>-2.5316836804162213</v>
      </c>
      <c r="FQ8" s="3">
        <v>-2.7516695763916386</v>
      </c>
      <c r="FR8" s="3">
        <v>-2.6072861180964106</v>
      </c>
      <c r="FS8" s="3">
        <v>-2.7036203861205443</v>
      </c>
      <c r="FT8" s="3">
        <v>-3.220336943924222</v>
      </c>
      <c r="FU8" s="3">
        <v>-3.4941946971353928</v>
      </c>
      <c r="FV8" s="3">
        <v>-3.9327239839403734</v>
      </c>
      <c r="FW8" s="3">
        <v>-3.7750910547449577</v>
      </c>
      <c r="FX8" s="3">
        <v>-3.6023275386932578</v>
      </c>
      <c r="FY8" s="3">
        <v>-3.3663588534155591</v>
      </c>
      <c r="FZ8" s="3">
        <v>-3.1354410002152866</v>
      </c>
      <c r="GA8" s="3">
        <v>-3.1822775095530638</v>
      </c>
      <c r="GB8" s="3">
        <v>-3.2386821550412956</v>
      </c>
      <c r="GC8" s="3">
        <v>-3.2638520731449137</v>
      </c>
      <c r="GD8" s="3">
        <v>-3.1841351579261552</v>
      </c>
      <c r="GE8" s="3"/>
    </row>
    <row r="9" spans="1:188">
      <c r="A9" s="1" t="s">
        <v>85</v>
      </c>
      <c r="B9" s="1" t="s">
        <v>46</v>
      </c>
      <c r="C9" s="3">
        <v>-0.38750211265986528</v>
      </c>
      <c r="D9" s="3">
        <v>-0.2400871859355288</v>
      </c>
      <c r="E9" s="3">
        <v>-0.12188510386693284</v>
      </c>
      <c r="F9" s="3">
        <v>-4.4686040278500441E-2</v>
      </c>
      <c r="G9" s="3">
        <v>-9.4608091387567456E-2</v>
      </c>
      <c r="H9" s="3">
        <v>-0.15632912158087797</v>
      </c>
      <c r="I9" s="3">
        <v>-0.17733380736241228</v>
      </c>
      <c r="J9" s="3">
        <v>-0.18478305450551641</v>
      </c>
      <c r="K9" s="3">
        <v>-0.15682005861269235</v>
      </c>
      <c r="L9" s="3">
        <v>-0.13027508126416962</v>
      </c>
      <c r="M9" s="3">
        <v>-0.12125641722559863</v>
      </c>
      <c r="N9" s="3">
        <v>-0.11045056434334249</v>
      </c>
      <c r="O9" s="3">
        <v>-8.9658442114477543E-2</v>
      </c>
      <c r="P9" s="3">
        <v>-6.0135338301832368E-2</v>
      </c>
      <c r="Q9" s="3">
        <v>-3.7739060549919774E-2</v>
      </c>
      <c r="R9" s="3">
        <v>-3.2900541888399373E-2</v>
      </c>
      <c r="S9" s="3">
        <v>-4.1455672773474582E-2</v>
      </c>
      <c r="T9" s="3">
        <v>-6.8713386562214984E-2</v>
      </c>
      <c r="U9" s="3">
        <v>-0.10754951456517414</v>
      </c>
      <c r="V9" s="3">
        <v>-0.13016380451084753</v>
      </c>
      <c r="W9" s="3">
        <v>-0.16144957488520914</v>
      </c>
      <c r="X9" s="3">
        <v>-0.17303082095653277</v>
      </c>
      <c r="Y9" s="3">
        <v>-0.18546798639981829</v>
      </c>
      <c r="Z9" s="3">
        <v>-0.18260353111039934</v>
      </c>
      <c r="AA9" s="3">
        <v>-0.17877933045155001</v>
      </c>
      <c r="AB9" s="3">
        <v>-0.1741534566955163</v>
      </c>
      <c r="AC9" s="3">
        <v>-0.17318752250153946</v>
      </c>
      <c r="AD9" s="3">
        <v>-0.21319458973020036</v>
      </c>
      <c r="AE9" s="3">
        <v>-0.25663413786158318</v>
      </c>
      <c r="AF9" s="3">
        <v>-0.29266077227802173</v>
      </c>
      <c r="AG9" s="3">
        <v>-0.31324163038794084</v>
      </c>
      <c r="AH9" s="3">
        <v>-0.31087482342441197</v>
      </c>
      <c r="AI9" s="3">
        <v>-0.31288397881016455</v>
      </c>
      <c r="AJ9" s="3">
        <v>-0.32009595628654508</v>
      </c>
      <c r="AK9" s="3">
        <v>-0.32655644860929894</v>
      </c>
      <c r="AL9" s="3">
        <v>-0.32412489248593435</v>
      </c>
      <c r="AM9" s="32"/>
      <c r="AN9" s="3"/>
      <c r="AO9" s="2">
        <v>-0.25232791547822836</v>
      </c>
      <c r="AP9" s="2">
        <v>-0.25512669909150559</v>
      </c>
      <c r="AQ9" s="2">
        <v>-0.25876065485049388</v>
      </c>
      <c r="AR9" s="2">
        <v>-0.26191264331371966</v>
      </c>
      <c r="AS9" s="2">
        <v>-0.25243462417341306</v>
      </c>
      <c r="AT9" s="2">
        <v>-0.24227655712374629</v>
      </c>
      <c r="AU9" s="2">
        <v>-0.23166639618787724</v>
      </c>
      <c r="AV9" s="2">
        <v>-0.22103255446638018</v>
      </c>
      <c r="AW9" s="2">
        <v>-0.22143963355534782</v>
      </c>
      <c r="AX9" s="2">
        <v>-0.22182788295543732</v>
      </c>
      <c r="AY9" s="2">
        <v>-0.22236488133111695</v>
      </c>
      <c r="AZ9" s="2">
        <v>-0.22257399730437641</v>
      </c>
      <c r="BA9" s="2">
        <v>-0.23395249433829415</v>
      </c>
      <c r="BB9" s="2">
        <v>-0.24462648361011635</v>
      </c>
      <c r="BC9" s="2">
        <v>-0.25412909722540511</v>
      </c>
      <c r="BD9" s="2">
        <v>-0.26379830326953846</v>
      </c>
      <c r="BE9" s="2">
        <v>-0.25124833602125735</v>
      </c>
      <c r="BF9" s="2">
        <v>-0.24426352830444303</v>
      </c>
      <c r="BG9" s="2">
        <v>-0.23342202261014475</v>
      </c>
      <c r="BH9" s="2">
        <v>-0.22163820728596462</v>
      </c>
      <c r="BI9" s="2">
        <v>-0.23606590078613068</v>
      </c>
      <c r="BJ9" s="2">
        <v>-0.24311708518822664</v>
      </c>
      <c r="BK9" s="2">
        <v>-0.2527152420086039</v>
      </c>
      <c r="BL9" s="2">
        <v>-0.26176064197376381</v>
      </c>
      <c r="BM9" s="2">
        <v>-0.25634700452406872</v>
      </c>
      <c r="BN9" s="2">
        <v>-0.25096490319442633</v>
      </c>
      <c r="BO9" s="2">
        <v>-0.24559592725210666</v>
      </c>
      <c r="BP9" s="2">
        <v>-0.24042439556833139</v>
      </c>
      <c r="BQ9" s="2">
        <v>-0.22565170578333596</v>
      </c>
      <c r="BR9" s="2">
        <v>-0.20616440699225744</v>
      </c>
      <c r="BS9" s="2">
        <v>-0.19497185247523582</v>
      </c>
      <c r="BT9" s="2">
        <v>0</v>
      </c>
      <c r="BU9" s="2">
        <v>0</v>
      </c>
      <c r="BV9" s="2">
        <v>0</v>
      </c>
      <c r="BW9" s="2">
        <v>0</v>
      </c>
      <c r="BX9" s="2"/>
      <c r="BZ9" s="2">
        <v>-0.44099770061114968</v>
      </c>
      <c r="CA9" s="2">
        <v>-0.46230089321112899</v>
      </c>
      <c r="CB9" s="2">
        <v>-0.4726858366644428</v>
      </c>
      <c r="CC9" s="2">
        <v>-0.47306158874605475</v>
      </c>
      <c r="CD9" s="2">
        <v>-0.45946287683609027</v>
      </c>
      <c r="CE9" s="2">
        <v>-0.43047919850386429</v>
      </c>
      <c r="CF9" s="2">
        <v>-0.41766359000870135</v>
      </c>
      <c r="CG9" s="2">
        <v>-0.41013618012584474</v>
      </c>
      <c r="CH9" s="2">
        <v>-0.39978863233051576</v>
      </c>
      <c r="CI9" s="2">
        <v>-0.40408878010864629</v>
      </c>
      <c r="CJ9" s="2">
        <v>-0.40003907940547634</v>
      </c>
      <c r="CK9" s="2">
        <v>-0.40589086663168938</v>
      </c>
      <c r="CL9" s="2">
        <v>-0.40034314565763462</v>
      </c>
      <c r="CM9" s="2">
        <v>-0.38269043356749505</v>
      </c>
      <c r="CN9" s="2">
        <v>-0.36102709056297477</v>
      </c>
      <c r="CO9" s="2">
        <v>-0.34074425944623343</v>
      </c>
      <c r="CP9" s="2">
        <v>-0.32705645340972173</v>
      </c>
      <c r="CQ9" s="2">
        <v>-0.32047045828175419</v>
      </c>
      <c r="CR9" s="2">
        <v>-0.30903047186799032</v>
      </c>
      <c r="CS9" s="2">
        <v>-0.29771834528030849</v>
      </c>
      <c r="CT9" s="2">
        <v>-0.2888878809903378</v>
      </c>
      <c r="CU9" s="2">
        <v>-0.27806822909193296</v>
      </c>
      <c r="CV9" s="2">
        <v>-0.27442662421561842</v>
      </c>
      <c r="CW9" s="2">
        <v>-0.274775763380883</v>
      </c>
      <c r="CX9" s="2">
        <v>-0.28065901760686662</v>
      </c>
      <c r="CY9" s="2">
        <v>-0.29023333119708861</v>
      </c>
      <c r="CZ9" s="2">
        <v>-0.30774084292419274</v>
      </c>
      <c r="DA9" s="2">
        <v>-0.33986269099698047</v>
      </c>
      <c r="DB9" s="2">
        <v>-0.36915362161128801</v>
      </c>
      <c r="DC9" s="2">
        <v>-0.39736972172585427</v>
      </c>
      <c r="DD9" s="2">
        <v>-0.42006320135922126</v>
      </c>
      <c r="DE9" s="2">
        <v>0</v>
      </c>
      <c r="DF9" s="2">
        <v>0</v>
      </c>
      <c r="DG9" s="2">
        <v>0</v>
      </c>
      <c r="DH9" s="2">
        <v>0</v>
      </c>
      <c r="DI9" s="32"/>
      <c r="DK9" s="3">
        <v>-0.30836191860285178</v>
      </c>
      <c r="DL9" s="3">
        <v>-0.29628571498939732</v>
      </c>
      <c r="DM9" s="3">
        <v>-0.27479553245169253</v>
      </c>
      <c r="DN9" s="3">
        <v>-0.24883149660322335</v>
      </c>
      <c r="DO9" s="3">
        <v>-0.23064779776995836</v>
      </c>
      <c r="DP9" s="3">
        <v>-0.20162408015792477</v>
      </c>
      <c r="DQ9" s="3">
        <v>-0.18435045641028697</v>
      </c>
      <c r="DR9" s="3">
        <v>-0.16490035357648974</v>
      </c>
      <c r="DS9" s="3">
        <v>-0.16896717507786424</v>
      </c>
      <c r="DT9" s="3">
        <v>-0.15869261959356867</v>
      </c>
      <c r="DU9" s="3">
        <v>-0.14826786986997098</v>
      </c>
      <c r="DV9" s="3">
        <v>-0.1446677847219299</v>
      </c>
      <c r="DW9" s="3">
        <v>-0.14825683586287008</v>
      </c>
      <c r="DX9" s="3">
        <v>-0.15258822653416451</v>
      </c>
      <c r="DY9" s="3">
        <v>-0.15568157500534988</v>
      </c>
      <c r="DZ9" s="3">
        <v>-0.17990956926412649</v>
      </c>
      <c r="EA9" s="3">
        <v>-0.21436780458926183</v>
      </c>
      <c r="EB9" s="3">
        <v>-0.22594035474887592</v>
      </c>
      <c r="EC9" s="3">
        <v>-0.21943346269631139</v>
      </c>
      <c r="ED9" s="3">
        <v>-0.19804793438548954</v>
      </c>
      <c r="EE9" s="3">
        <v>-0.14755083505142705</v>
      </c>
      <c r="EF9" s="3">
        <v>-0.12046819802367041</v>
      </c>
      <c r="EG9" s="3">
        <v>-9.9171537768660417E-2</v>
      </c>
      <c r="EH9" s="3">
        <v>-8.6504596414865076E-2</v>
      </c>
      <c r="EI9" s="3">
        <v>-8.2799570097691913E-2</v>
      </c>
      <c r="EJ9" s="3">
        <v>-8.062648575330944E-2</v>
      </c>
      <c r="EK9" s="3">
        <v>-9.4466224157236239E-2</v>
      </c>
      <c r="EL9" s="3">
        <v>-0.11626998617477195</v>
      </c>
      <c r="EM9" s="3">
        <v>-0.15308068236820241</v>
      </c>
      <c r="EN9" s="3">
        <v>-0.19772972516773876</v>
      </c>
      <c r="EO9" s="3">
        <v>-0.24385061452027934</v>
      </c>
      <c r="EP9" s="3">
        <v>0</v>
      </c>
      <c r="EQ9" s="3">
        <v>0</v>
      </c>
      <c r="ER9" s="3">
        <v>0</v>
      </c>
      <c r="ES9" s="3">
        <v>0</v>
      </c>
      <c r="ET9" s="3"/>
      <c r="EV9" s="3">
        <v>-0.50506993657925114</v>
      </c>
      <c r="EW9" s="3">
        <v>-0.4882136169703396</v>
      </c>
      <c r="EX9" s="3">
        <v>-0.47524314097186232</v>
      </c>
      <c r="EY9" s="3">
        <v>-0.46055656057268063</v>
      </c>
      <c r="EZ9" s="3">
        <v>-0.52602311934335499</v>
      </c>
      <c r="FA9" s="3">
        <v>-0.42211206849766603</v>
      </c>
      <c r="FB9" s="3">
        <v>-0.3590308491970795</v>
      </c>
      <c r="FC9" s="3">
        <v>-0.32628232606960333</v>
      </c>
      <c r="FD9" s="3">
        <v>-0.25503881335608569</v>
      </c>
      <c r="FE9" s="3">
        <v>-0.35223242606643435</v>
      </c>
      <c r="FF9" s="3">
        <v>-0.38819848521851896</v>
      </c>
      <c r="FG9" s="3">
        <v>-0.32129639823100259</v>
      </c>
      <c r="FH9" s="3">
        <v>-0.26509992594548182</v>
      </c>
      <c r="FI9" s="3">
        <v>-0.33931475676379069</v>
      </c>
      <c r="FJ9" s="3">
        <v>-0.30128331814213027</v>
      </c>
      <c r="FK9" s="3">
        <v>-0.30449623718841645</v>
      </c>
      <c r="FL9" s="3">
        <v>-0.36025871086918959</v>
      </c>
      <c r="FM9" s="3">
        <v>-0.22518842595405758</v>
      </c>
      <c r="FN9" s="3">
        <v>-0.2337883324429271</v>
      </c>
      <c r="FO9" s="3">
        <v>-0.26635763627968462</v>
      </c>
      <c r="FP9" s="3">
        <v>-0.24899375695674889</v>
      </c>
      <c r="FQ9" s="3">
        <v>-0.24947917004692338</v>
      </c>
      <c r="FR9" s="3">
        <v>-0.24695990168820572</v>
      </c>
      <c r="FS9" s="3">
        <v>-0.2428433699505391</v>
      </c>
      <c r="FT9" s="3">
        <v>-0.21807915495330024</v>
      </c>
      <c r="FU9" s="3">
        <v>-0.21748706937714293</v>
      </c>
      <c r="FV9" s="3">
        <v>-0.2152492549419566</v>
      </c>
      <c r="FW9" s="3">
        <v>-0.25487523388989136</v>
      </c>
      <c r="FX9" s="3">
        <v>-0.28013497723946124</v>
      </c>
      <c r="FY9" s="3">
        <v>-0.30203677292730674</v>
      </c>
      <c r="FZ9" s="3">
        <v>-0.32141973503677546</v>
      </c>
      <c r="GA9" s="3">
        <v>0</v>
      </c>
      <c r="GB9" s="3">
        <v>0</v>
      </c>
      <c r="GC9" s="3">
        <v>0</v>
      </c>
      <c r="GD9" s="3">
        <v>0</v>
      </c>
      <c r="GE9" s="3"/>
    </row>
    <row r="11" spans="1:188">
      <c r="C11" s="17">
        <v>10000</v>
      </c>
      <c r="D11" s="17">
        <v>10000</v>
      </c>
      <c r="E11" s="17">
        <v>10000</v>
      </c>
      <c r="F11" s="17">
        <v>10000</v>
      </c>
      <c r="G11" s="17">
        <v>10000</v>
      </c>
      <c r="H11" s="17">
        <v>10000</v>
      </c>
      <c r="I11" s="17">
        <v>10000</v>
      </c>
      <c r="J11" s="17">
        <v>10000</v>
      </c>
      <c r="K11" s="17">
        <v>10000</v>
      </c>
      <c r="L11" s="17">
        <v>10000</v>
      </c>
      <c r="M11" s="17">
        <v>10000</v>
      </c>
      <c r="N11" s="17">
        <v>10000</v>
      </c>
      <c r="O11" s="17">
        <v>10000</v>
      </c>
      <c r="P11" s="17">
        <v>10000</v>
      </c>
      <c r="Q11" s="17">
        <v>10000</v>
      </c>
      <c r="R11" s="17">
        <v>10000</v>
      </c>
      <c r="S11" s="17">
        <v>10000</v>
      </c>
      <c r="T11" s="17">
        <v>10000</v>
      </c>
      <c r="U11" s="17">
        <v>10000</v>
      </c>
      <c r="V11" s="17">
        <v>10000</v>
      </c>
      <c r="W11" s="17">
        <v>10000</v>
      </c>
      <c r="X11" s="17">
        <v>10000</v>
      </c>
      <c r="Y11" s="17">
        <v>10000</v>
      </c>
      <c r="Z11" s="17">
        <v>10000</v>
      </c>
      <c r="AA11" s="17">
        <v>10000</v>
      </c>
      <c r="AB11" s="17">
        <v>10000</v>
      </c>
      <c r="AC11" s="17">
        <v>10000</v>
      </c>
      <c r="AD11" s="17">
        <v>10000</v>
      </c>
      <c r="AE11" s="17">
        <v>10000</v>
      </c>
      <c r="AF11" s="17">
        <v>10000</v>
      </c>
      <c r="AG11" s="17">
        <v>10000</v>
      </c>
      <c r="AH11" s="17">
        <v>10000</v>
      </c>
      <c r="AI11" s="17">
        <v>10000</v>
      </c>
      <c r="AJ11" s="17">
        <v>10000</v>
      </c>
      <c r="AK11" s="17">
        <v>10000</v>
      </c>
      <c r="AL11" s="17">
        <v>10000</v>
      </c>
      <c r="AM11" s="17">
        <v>10000</v>
      </c>
      <c r="AN11" s="17">
        <v>-10000</v>
      </c>
      <c r="AO11" s="17">
        <v>-10000</v>
      </c>
      <c r="AP11" s="17">
        <v>-10000</v>
      </c>
      <c r="AQ11" s="17">
        <v>-10000</v>
      </c>
      <c r="AR11" s="17">
        <v>-10000</v>
      </c>
      <c r="AS11" s="17">
        <v>-10000</v>
      </c>
      <c r="AT11" s="17">
        <v>-10000</v>
      </c>
      <c r="AU11" s="17">
        <v>-10000</v>
      </c>
      <c r="AV11" s="17">
        <v>-10000</v>
      </c>
      <c r="AW11" s="17">
        <v>-10000</v>
      </c>
      <c r="AX11" s="17">
        <v>-10000</v>
      </c>
      <c r="AY11" s="17">
        <v>-10000</v>
      </c>
      <c r="AZ11" s="17">
        <v>-10000</v>
      </c>
      <c r="BA11" s="17">
        <v>-10000</v>
      </c>
      <c r="BB11" s="17">
        <v>-10000</v>
      </c>
      <c r="BC11" s="17">
        <v>-10000</v>
      </c>
      <c r="BD11" s="17">
        <v>-10000</v>
      </c>
      <c r="BE11" s="17">
        <v>-10000</v>
      </c>
      <c r="BF11" s="17">
        <v>-10000</v>
      </c>
      <c r="BG11" s="17">
        <v>-10000</v>
      </c>
      <c r="BH11" s="17">
        <v>-10000</v>
      </c>
      <c r="BI11" s="17">
        <v>-10000</v>
      </c>
      <c r="BJ11" s="17">
        <v>-10000</v>
      </c>
      <c r="BK11" s="17">
        <v>-10000</v>
      </c>
      <c r="BL11" s="17">
        <v>-10000</v>
      </c>
      <c r="BM11" s="17">
        <v>-10000</v>
      </c>
      <c r="BN11" s="17">
        <v>-10000</v>
      </c>
      <c r="BO11" s="17">
        <v>-10000</v>
      </c>
      <c r="BP11" s="17">
        <v>-10000</v>
      </c>
      <c r="BQ11" s="17">
        <v>-10000</v>
      </c>
      <c r="BR11" s="17">
        <v>-10000</v>
      </c>
      <c r="BS11" s="17">
        <v>-10000</v>
      </c>
      <c r="BT11" s="17">
        <v>-10000</v>
      </c>
      <c r="BU11" s="17">
        <v>-10000</v>
      </c>
      <c r="BV11" s="17">
        <v>-10000</v>
      </c>
      <c r="BW11" s="17">
        <v>-10000</v>
      </c>
      <c r="BX11" s="17">
        <v>-10000</v>
      </c>
      <c r="BY11" s="17">
        <v>10000</v>
      </c>
      <c r="BZ11" s="17">
        <v>10000</v>
      </c>
      <c r="CA11" s="17">
        <v>10000</v>
      </c>
      <c r="CB11" s="17">
        <v>10000</v>
      </c>
      <c r="CC11" s="17">
        <v>10000</v>
      </c>
      <c r="CD11" s="17">
        <v>10000</v>
      </c>
      <c r="CE11" s="17">
        <v>10000</v>
      </c>
      <c r="CF11" s="17">
        <v>10000</v>
      </c>
      <c r="CG11" s="17">
        <v>10000</v>
      </c>
      <c r="CH11" s="17">
        <v>10000</v>
      </c>
      <c r="CI11" s="17">
        <v>10000</v>
      </c>
      <c r="CJ11" s="17">
        <v>10000</v>
      </c>
      <c r="CK11" s="17">
        <v>10000</v>
      </c>
      <c r="CL11" s="17">
        <v>10000</v>
      </c>
      <c r="CM11" s="17">
        <v>10000</v>
      </c>
      <c r="CN11" s="17">
        <v>10000</v>
      </c>
      <c r="CO11" s="17">
        <v>10000</v>
      </c>
      <c r="CP11" s="17">
        <v>10000</v>
      </c>
      <c r="CQ11" s="17">
        <v>10000</v>
      </c>
      <c r="CR11" s="17">
        <v>10000</v>
      </c>
      <c r="CS11" s="17">
        <v>10000</v>
      </c>
      <c r="CT11" s="17">
        <v>10000</v>
      </c>
      <c r="CU11" s="17">
        <v>10000</v>
      </c>
      <c r="CV11" s="17">
        <v>10000</v>
      </c>
      <c r="CW11" s="17">
        <v>10000</v>
      </c>
      <c r="CX11" s="17">
        <v>10000</v>
      </c>
      <c r="CY11" s="17">
        <v>10000</v>
      </c>
      <c r="CZ11" s="17">
        <v>10000</v>
      </c>
      <c r="DA11" s="17">
        <v>10000</v>
      </c>
      <c r="DB11" s="17">
        <v>10000</v>
      </c>
      <c r="DC11" s="17">
        <v>10000</v>
      </c>
      <c r="DD11" s="17">
        <v>10000</v>
      </c>
      <c r="DE11" s="17">
        <v>10000</v>
      </c>
      <c r="DF11" s="17">
        <v>10000</v>
      </c>
      <c r="DG11" s="17">
        <v>10000</v>
      </c>
      <c r="DH11" s="17">
        <v>10000</v>
      </c>
      <c r="DI11" s="17">
        <v>10000</v>
      </c>
      <c r="DJ11" s="17">
        <v>-10000</v>
      </c>
      <c r="DK11" s="17">
        <v>-10000</v>
      </c>
      <c r="DL11" s="17">
        <v>-10000</v>
      </c>
      <c r="DM11" s="17">
        <v>-10000</v>
      </c>
      <c r="DN11" s="17">
        <v>-10000</v>
      </c>
      <c r="DO11" s="17">
        <v>-10000</v>
      </c>
      <c r="DP11" s="17">
        <v>-10000</v>
      </c>
      <c r="DQ11" s="17">
        <v>-10000</v>
      </c>
      <c r="DR11" s="17">
        <v>-10000</v>
      </c>
      <c r="DS11" s="17">
        <v>-10000</v>
      </c>
      <c r="DT11" s="17">
        <v>-10000</v>
      </c>
      <c r="DU11" s="17">
        <v>-10000</v>
      </c>
      <c r="DV11" s="17">
        <v>-10000</v>
      </c>
      <c r="DW11" s="17">
        <v>-10000</v>
      </c>
      <c r="DX11" s="17">
        <v>-10000</v>
      </c>
      <c r="DY11" s="17">
        <v>-10000</v>
      </c>
      <c r="DZ11" s="17">
        <v>-10000</v>
      </c>
      <c r="EA11" s="17">
        <v>-10000</v>
      </c>
      <c r="EB11" s="17">
        <v>-10000</v>
      </c>
      <c r="EC11" s="17">
        <v>-10000</v>
      </c>
      <c r="ED11" s="17">
        <v>-10000</v>
      </c>
      <c r="EE11" s="17">
        <v>-10000</v>
      </c>
      <c r="EF11" s="17">
        <v>-10000</v>
      </c>
      <c r="EG11" s="17">
        <v>-10000</v>
      </c>
      <c r="EH11" s="17">
        <v>-10000</v>
      </c>
      <c r="EI11" s="17">
        <v>-10000</v>
      </c>
      <c r="EJ11" s="17">
        <v>-10000</v>
      </c>
      <c r="EK11" s="17">
        <v>-10000</v>
      </c>
      <c r="EL11" s="17">
        <v>-10000</v>
      </c>
      <c r="EM11" s="17">
        <v>-10000</v>
      </c>
      <c r="EN11" s="17">
        <v>-10000</v>
      </c>
      <c r="EO11" s="17">
        <v>-10000</v>
      </c>
      <c r="EP11" s="17">
        <v>-10000</v>
      </c>
      <c r="EQ11" s="17">
        <v>-10000</v>
      </c>
      <c r="ER11" s="17">
        <v>-10000</v>
      </c>
      <c r="ES11" s="17">
        <v>-10000</v>
      </c>
      <c r="ET11" s="17">
        <v>-10000</v>
      </c>
      <c r="EU11" s="17">
        <v>10000</v>
      </c>
      <c r="EV11" s="17">
        <v>10000</v>
      </c>
      <c r="EW11" s="17">
        <v>10000</v>
      </c>
      <c r="EX11" s="17">
        <v>10000</v>
      </c>
      <c r="EY11" s="17">
        <v>10000</v>
      </c>
      <c r="EZ11" s="17">
        <v>10000</v>
      </c>
      <c r="FA11" s="17">
        <v>10000</v>
      </c>
      <c r="FB11" s="17">
        <v>10000</v>
      </c>
      <c r="FC11" s="17">
        <v>10000</v>
      </c>
      <c r="FD11" s="17">
        <v>10000</v>
      </c>
      <c r="FE11" s="17">
        <v>10000</v>
      </c>
      <c r="FF11" s="17">
        <v>10000</v>
      </c>
      <c r="FG11" s="17">
        <v>10000</v>
      </c>
      <c r="FH11" s="17">
        <v>10000</v>
      </c>
      <c r="FI11" s="17">
        <v>10000</v>
      </c>
      <c r="FJ11" s="17">
        <v>10000</v>
      </c>
      <c r="FK11" s="17">
        <v>10000</v>
      </c>
      <c r="FL11" s="17">
        <v>10000</v>
      </c>
      <c r="FM11" s="17">
        <v>10000</v>
      </c>
      <c r="FN11" s="17">
        <v>10000</v>
      </c>
      <c r="FO11" s="17">
        <v>10000</v>
      </c>
      <c r="FP11" s="17">
        <v>10000</v>
      </c>
      <c r="FQ11" s="17">
        <v>10000</v>
      </c>
      <c r="FR11" s="17">
        <v>10000</v>
      </c>
      <c r="FS11" s="17">
        <v>10000</v>
      </c>
      <c r="FT11" s="17">
        <v>10000</v>
      </c>
      <c r="FU11" s="17">
        <v>10000</v>
      </c>
      <c r="FV11" s="17">
        <v>10000</v>
      </c>
      <c r="FW11" s="17">
        <v>10000</v>
      </c>
      <c r="FX11" s="17">
        <v>10000</v>
      </c>
      <c r="FY11" s="17">
        <v>10000</v>
      </c>
      <c r="FZ11" s="17">
        <v>10000</v>
      </c>
      <c r="GA11" s="17">
        <f>+FZ11</f>
        <v>10000</v>
      </c>
      <c r="GB11" s="17">
        <f t="shared" ref="GB11:GD11" si="46">+GA11</f>
        <v>10000</v>
      </c>
      <c r="GC11" s="17">
        <f t="shared" si="46"/>
        <v>10000</v>
      </c>
      <c r="GD11" s="17">
        <f t="shared" si="46"/>
        <v>10000</v>
      </c>
      <c r="GE11" s="17"/>
    </row>
    <row r="13" spans="1:188"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GE13" s="3"/>
    </row>
    <row r="14" spans="1:188"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GE14" s="3"/>
    </row>
    <row r="15" spans="1:188"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GE15" s="3"/>
    </row>
    <row r="16" spans="1:188"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GE16" s="3"/>
    </row>
    <row r="17" spans="59:187"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GE17" s="3"/>
    </row>
    <row r="18" spans="59:187"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GE18" s="3"/>
    </row>
    <row r="19" spans="59:187"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0">
    <tabColor theme="9"/>
  </sheetPr>
  <dimension ref="A1:GD34"/>
  <sheetViews>
    <sheetView showGridLines="0" zoomScaleNormal="100" workbookViewId="0">
      <pane xSplit="2" ySplit="4" topLeftCell="C5" activePane="bottomRight" state="frozen"/>
      <selection activeCell="J31" sqref="J31"/>
      <selection pane="topRight" activeCell="J31" sqref="J31"/>
      <selection pane="bottomLeft" activeCell="J31" sqref="J31"/>
      <selection pane="bottomRight" activeCell="J10" sqref="J10"/>
    </sheetView>
  </sheetViews>
  <sheetFormatPr defaultColWidth="9.109375" defaultRowHeight="12"/>
  <cols>
    <col min="1" max="1" width="9.109375" style="1"/>
    <col min="2" max="2" width="35.5546875" style="1" bestFit="1" customWidth="1"/>
    <col min="3" max="5" width="9.33203125" style="1" bestFit="1" customWidth="1"/>
    <col min="6" max="7" width="9.6640625" style="1" bestFit="1" customWidth="1"/>
    <col min="8" max="17" width="9.33203125" style="1" bestFit="1" customWidth="1"/>
    <col min="18" max="26" width="9.33203125" style="1" customWidth="1"/>
    <col min="27" max="40" width="9.109375" style="1"/>
    <col min="41" max="45" width="9.33203125" style="1" bestFit="1" customWidth="1"/>
    <col min="46" max="47" width="9.6640625" style="1" bestFit="1" customWidth="1"/>
    <col min="48" max="51" width="9.33203125" style="1" bestFit="1" customWidth="1"/>
    <col min="52" max="53" width="9.6640625" style="1" bestFit="1" customWidth="1"/>
    <col min="54" max="55" width="9.33203125" style="1" bestFit="1" customWidth="1"/>
    <col min="56" max="75" width="9.33203125" style="1" customWidth="1"/>
    <col min="76" max="77" width="9.109375" style="1"/>
    <col min="78" max="92" width="9.33203125" style="1" bestFit="1" customWidth="1"/>
    <col min="93" max="112" width="9.33203125" style="1" customWidth="1"/>
    <col min="113" max="114" width="9.109375" style="1"/>
    <col min="115" max="118" width="9.33203125" style="1" bestFit="1" customWidth="1"/>
    <col min="119" max="125" width="9.6640625" style="1" bestFit="1" customWidth="1"/>
    <col min="126" max="129" width="9.33203125" style="1" bestFit="1" customWidth="1"/>
    <col min="130" max="149" width="9.33203125" style="1" customWidth="1"/>
    <col min="150" max="151" width="9.109375" style="1"/>
    <col min="152" max="166" width="9.33203125" style="1" bestFit="1" customWidth="1"/>
    <col min="167" max="16384" width="9.109375" style="1"/>
  </cols>
  <sheetData>
    <row r="1" spans="1:186">
      <c r="C1" s="1" t="s">
        <v>15</v>
      </c>
      <c r="AO1" s="1" t="s">
        <v>87</v>
      </c>
      <c r="BZ1" s="1" t="s">
        <v>19</v>
      </c>
      <c r="DK1" s="1" t="s">
        <v>23</v>
      </c>
      <c r="EV1" s="1" t="s">
        <v>109</v>
      </c>
    </row>
    <row r="2" spans="1:186">
      <c r="C2" s="1">
        <v>2016</v>
      </c>
      <c r="G2" s="1">
        <v>2017</v>
      </c>
      <c r="K2" s="1">
        <v>2018</v>
      </c>
      <c r="O2" s="4">
        <v>2019</v>
      </c>
      <c r="P2" s="4"/>
      <c r="Q2" s="4"/>
      <c r="R2" s="4"/>
      <c r="S2" s="4">
        <v>2020</v>
      </c>
      <c r="T2" s="4"/>
      <c r="U2" s="4"/>
      <c r="V2" s="4"/>
      <c r="W2" s="4">
        <v>2021</v>
      </c>
      <c r="X2" s="4"/>
      <c r="Y2" s="4"/>
      <c r="Z2" s="4"/>
      <c r="AA2" s="4">
        <v>2022</v>
      </c>
      <c r="AB2" s="4"/>
      <c r="AC2" s="4"/>
      <c r="AD2" s="4"/>
      <c r="AE2" s="4">
        <v>2023</v>
      </c>
      <c r="AF2" s="4"/>
      <c r="AG2" s="4"/>
      <c r="AH2" s="4"/>
      <c r="AI2" s="4">
        <v>2024</v>
      </c>
      <c r="AJ2" s="4"/>
      <c r="AK2" s="4"/>
      <c r="AL2" s="4"/>
      <c r="AM2" s="3"/>
      <c r="AN2" s="3"/>
      <c r="AO2" s="1">
        <v>2016</v>
      </c>
      <c r="AS2" s="1">
        <v>2017</v>
      </c>
      <c r="AW2" s="1">
        <v>2018</v>
      </c>
      <c r="BA2" s="4">
        <v>2019</v>
      </c>
      <c r="BB2" s="4"/>
      <c r="BC2" s="4"/>
      <c r="BD2" s="4"/>
      <c r="BE2" s="4">
        <v>2020</v>
      </c>
      <c r="BF2" s="4"/>
      <c r="BG2" s="4"/>
      <c r="BH2" s="4"/>
      <c r="BI2" s="4">
        <v>2021</v>
      </c>
      <c r="BJ2" s="4"/>
      <c r="BK2" s="4"/>
      <c r="BL2" s="4"/>
      <c r="BM2" s="4">
        <v>2022</v>
      </c>
      <c r="BN2" s="4"/>
      <c r="BO2" s="4"/>
      <c r="BP2" s="4"/>
      <c r="BQ2" s="4">
        <v>2023</v>
      </c>
      <c r="BR2" s="4"/>
      <c r="BS2" s="4"/>
      <c r="BT2" s="4"/>
      <c r="BU2" s="4" t="str">
        <f>+BU4</f>
        <v>2024*</v>
      </c>
      <c r="BV2" s="4"/>
      <c r="BW2" s="4"/>
      <c r="BX2" s="4"/>
      <c r="BZ2" s="1">
        <v>2016</v>
      </c>
      <c r="CD2" s="1">
        <v>2017</v>
      </c>
      <c r="CH2" s="1">
        <v>2018</v>
      </c>
      <c r="CL2" s="4">
        <v>2019</v>
      </c>
      <c r="CM2" s="4"/>
      <c r="CN2" s="4"/>
      <c r="CO2" s="4"/>
      <c r="CP2" s="4">
        <v>2020</v>
      </c>
      <c r="CQ2" s="4"/>
      <c r="CR2" s="4"/>
      <c r="CS2" s="4"/>
      <c r="CT2" s="4">
        <v>2021</v>
      </c>
      <c r="CU2" s="4"/>
      <c r="CV2" s="4"/>
      <c r="CW2" s="4"/>
      <c r="CX2" s="4">
        <v>2022</v>
      </c>
      <c r="CY2" s="4"/>
      <c r="CZ2" s="4"/>
      <c r="DA2" s="4"/>
      <c r="DB2" s="4">
        <v>2023</v>
      </c>
      <c r="DC2" s="4"/>
      <c r="DD2" s="4"/>
      <c r="DE2" s="4"/>
      <c r="DF2" s="4" t="s">
        <v>144</v>
      </c>
      <c r="DG2" s="4"/>
      <c r="DH2" s="4"/>
      <c r="DK2" s="1">
        <v>2016</v>
      </c>
      <c r="DO2" s="1">
        <v>2017</v>
      </c>
      <c r="DS2" s="1">
        <v>2018</v>
      </c>
      <c r="DW2" s="4">
        <v>2019</v>
      </c>
      <c r="DX2" s="4"/>
      <c r="DY2" s="4"/>
      <c r="DZ2" s="4"/>
      <c r="EA2" s="4">
        <v>2020</v>
      </c>
      <c r="EB2" s="4"/>
      <c r="EC2" s="4"/>
      <c r="ED2" s="4"/>
      <c r="EE2" s="4">
        <v>2021</v>
      </c>
      <c r="EF2" s="4"/>
      <c r="EG2" s="4"/>
      <c r="EH2" s="4"/>
      <c r="EI2" s="4">
        <v>2022</v>
      </c>
      <c r="EJ2" s="4"/>
      <c r="EK2" s="4"/>
      <c r="EL2" s="4"/>
      <c r="EM2" s="4">
        <v>2023</v>
      </c>
      <c r="EN2" s="4"/>
      <c r="EO2" s="4"/>
      <c r="EP2" s="4"/>
      <c r="EQ2" s="4" t="s">
        <v>144</v>
      </c>
      <c r="ER2" s="4"/>
      <c r="ES2" s="4"/>
      <c r="EV2" s="1">
        <v>2016</v>
      </c>
      <c r="EZ2" s="1">
        <v>2017</v>
      </c>
      <c r="FD2" s="1">
        <v>2018</v>
      </c>
      <c r="FH2" s="4">
        <v>2019</v>
      </c>
      <c r="FI2" s="4"/>
      <c r="FJ2" s="4"/>
      <c r="FK2" s="4"/>
      <c r="FL2" s="4">
        <v>2020</v>
      </c>
      <c r="FM2" s="4"/>
      <c r="FN2" s="4"/>
      <c r="FO2" s="4"/>
      <c r="FP2" s="4">
        <v>2021</v>
      </c>
      <c r="FQ2" s="4"/>
      <c r="FR2" s="4"/>
      <c r="FS2" s="4"/>
      <c r="FT2" s="4">
        <v>2022</v>
      </c>
      <c r="FU2" s="4"/>
      <c r="FV2" s="4"/>
      <c r="FW2" s="4"/>
      <c r="FX2" s="4">
        <v>2023</v>
      </c>
      <c r="GB2" s="4" t="s">
        <v>144</v>
      </c>
    </row>
    <row r="3" spans="1:186">
      <c r="C3" s="1" t="s">
        <v>34</v>
      </c>
      <c r="O3" s="4"/>
      <c r="P3" s="4"/>
      <c r="Q3" s="4"/>
      <c r="R3" s="4"/>
      <c r="S3" s="6"/>
      <c r="T3" s="4"/>
      <c r="U3" s="4"/>
      <c r="V3" s="6"/>
      <c r="W3" s="6"/>
      <c r="X3" s="6"/>
      <c r="Y3" s="6"/>
      <c r="Z3" s="6"/>
      <c r="AA3" s="6"/>
      <c r="AB3" s="4"/>
      <c r="AC3" s="4"/>
      <c r="AD3" s="6"/>
      <c r="AE3" s="6"/>
      <c r="AF3" s="4"/>
      <c r="AG3" s="4"/>
      <c r="AH3" s="6"/>
      <c r="AI3" s="6"/>
      <c r="AJ3" s="6"/>
      <c r="AK3" s="6"/>
      <c r="AL3" s="6"/>
      <c r="AO3" s="1" t="s">
        <v>35</v>
      </c>
      <c r="BA3" s="4"/>
      <c r="BB3" s="4"/>
      <c r="BC3" s="4"/>
      <c r="BD3" s="4"/>
      <c r="BE3" s="6"/>
      <c r="BF3" s="4"/>
      <c r="BG3" s="4"/>
      <c r="BH3" s="6"/>
      <c r="BI3" s="6"/>
      <c r="BJ3" s="6"/>
      <c r="BK3" s="6"/>
      <c r="BL3" s="6"/>
      <c r="BM3" s="6"/>
      <c r="BN3" s="4"/>
      <c r="BO3" s="4"/>
      <c r="BP3" s="6"/>
      <c r="BQ3" s="6"/>
      <c r="BR3" s="6"/>
      <c r="BS3" s="6"/>
      <c r="BT3" s="6"/>
      <c r="BU3" s="6"/>
      <c r="BV3" s="6"/>
      <c r="BW3" s="6"/>
      <c r="BX3" s="6"/>
      <c r="BZ3" s="1" t="s">
        <v>36</v>
      </c>
      <c r="CL3" s="4"/>
      <c r="CM3" s="4"/>
      <c r="CN3" s="4"/>
      <c r="CO3" s="4"/>
      <c r="CP3" s="6"/>
      <c r="CQ3" s="4"/>
      <c r="CR3" s="4"/>
      <c r="CS3" s="6"/>
      <c r="CT3" s="6"/>
      <c r="CU3" s="6"/>
      <c r="CV3" s="6"/>
      <c r="CW3" s="6"/>
      <c r="CX3" s="6"/>
      <c r="CY3" s="4"/>
      <c r="CZ3" s="4"/>
      <c r="DA3" s="6"/>
      <c r="DB3" s="6"/>
      <c r="DC3" s="6"/>
      <c r="DD3" s="6"/>
      <c r="DE3" s="6"/>
      <c r="DF3" s="6"/>
      <c r="DG3" s="6"/>
      <c r="DH3" s="6"/>
      <c r="DK3" s="1" t="s">
        <v>37</v>
      </c>
      <c r="DW3" s="4"/>
      <c r="DX3" s="4"/>
      <c r="DY3" s="4"/>
      <c r="DZ3" s="4"/>
      <c r="EA3" s="6"/>
      <c r="EB3" s="4"/>
      <c r="EC3" s="4"/>
      <c r="ED3" s="6"/>
      <c r="EE3" s="6"/>
      <c r="EF3" s="6"/>
      <c r="EG3" s="6"/>
      <c r="EH3" s="6"/>
      <c r="EI3" s="6"/>
      <c r="EJ3" s="4"/>
      <c r="EK3" s="4"/>
      <c r="EL3" s="6"/>
      <c r="EM3" s="6"/>
      <c r="EN3" s="6"/>
      <c r="EO3" s="6"/>
      <c r="EP3" s="6"/>
      <c r="EQ3" s="6"/>
      <c r="ER3" s="6"/>
      <c r="ES3" s="6"/>
      <c r="EV3" s="1" t="s">
        <v>110</v>
      </c>
      <c r="FH3" s="4"/>
      <c r="FI3" s="4"/>
      <c r="FJ3" s="4"/>
      <c r="FK3" s="4"/>
      <c r="FL3" s="6"/>
      <c r="FM3" s="4"/>
      <c r="FN3" s="4"/>
      <c r="FO3" s="6"/>
      <c r="FP3" s="6"/>
      <c r="FQ3" s="6"/>
      <c r="FR3" s="6"/>
      <c r="FS3" s="6"/>
      <c r="FT3" s="6"/>
      <c r="FU3" s="4"/>
      <c r="FV3" s="4"/>
      <c r="FW3" s="6"/>
      <c r="FX3" s="6"/>
      <c r="GB3" s="6"/>
    </row>
    <row r="4" spans="1:186">
      <c r="C4" s="1">
        <v>2016</v>
      </c>
      <c r="G4" s="1">
        <v>2017</v>
      </c>
      <c r="K4" s="1">
        <v>2018</v>
      </c>
      <c r="O4" s="4">
        <v>2019</v>
      </c>
      <c r="P4" s="4"/>
      <c r="Q4" s="4"/>
      <c r="R4" s="4"/>
      <c r="S4" s="4">
        <v>2020</v>
      </c>
      <c r="T4" s="4"/>
      <c r="U4" s="4"/>
      <c r="V4" s="6"/>
      <c r="W4" s="4">
        <v>2021</v>
      </c>
      <c r="X4" s="6"/>
      <c r="Y4" s="6"/>
      <c r="Z4" s="6"/>
      <c r="AA4" s="4">
        <v>2022</v>
      </c>
      <c r="AB4" s="4"/>
      <c r="AC4" s="4"/>
      <c r="AD4" s="6"/>
      <c r="AE4" s="4">
        <v>2023</v>
      </c>
      <c r="AF4" s="4"/>
      <c r="AG4" s="4"/>
      <c r="AH4" s="6"/>
      <c r="AI4" s="4">
        <v>2024</v>
      </c>
      <c r="AJ4" s="6"/>
      <c r="AK4" s="6"/>
      <c r="AL4" s="6"/>
      <c r="AM4" s="3"/>
      <c r="AN4" s="3"/>
      <c r="AO4" s="1">
        <v>2016</v>
      </c>
      <c r="AS4" s="1">
        <v>2017</v>
      </c>
      <c r="AW4" s="1">
        <v>2018</v>
      </c>
      <c r="BA4" s="4">
        <v>2019</v>
      </c>
      <c r="BB4" s="4"/>
      <c r="BC4" s="4"/>
      <c r="BD4" s="4"/>
      <c r="BE4" s="4">
        <v>2020</v>
      </c>
      <c r="BF4" s="4"/>
      <c r="BG4" s="4"/>
      <c r="BH4" s="6"/>
      <c r="BI4" s="4">
        <v>2021</v>
      </c>
      <c r="BJ4" s="6"/>
      <c r="BK4" s="6"/>
      <c r="BL4" s="6"/>
      <c r="BM4" s="4">
        <v>2022</v>
      </c>
      <c r="BN4" s="4"/>
      <c r="BO4" s="4"/>
      <c r="BP4" s="6"/>
      <c r="BQ4" s="4">
        <v>2023</v>
      </c>
      <c r="BR4" s="6"/>
      <c r="BS4" s="6"/>
      <c r="BT4" s="6"/>
      <c r="BU4" s="4" t="s">
        <v>144</v>
      </c>
      <c r="BV4" s="6"/>
      <c r="BW4" s="6"/>
      <c r="BX4" s="6"/>
      <c r="BZ4" s="1">
        <v>2016</v>
      </c>
      <c r="CD4" s="1">
        <v>2017</v>
      </c>
      <c r="CH4" s="1">
        <v>2018</v>
      </c>
      <c r="CL4" s="4">
        <v>2019</v>
      </c>
      <c r="CM4" s="4"/>
      <c r="CN4" s="4"/>
      <c r="CO4" s="4"/>
      <c r="CP4" s="4">
        <v>2020</v>
      </c>
      <c r="CQ4" s="4"/>
      <c r="CR4" s="4"/>
      <c r="CS4" s="6"/>
      <c r="CT4" s="4">
        <v>2021</v>
      </c>
      <c r="CU4" s="6"/>
      <c r="CV4" s="6"/>
      <c r="CW4" s="6"/>
      <c r="CX4" s="4">
        <v>2022</v>
      </c>
      <c r="CY4" s="4"/>
      <c r="CZ4" s="4"/>
      <c r="DA4" s="6"/>
      <c r="DB4" s="4">
        <v>2023</v>
      </c>
      <c r="DC4" s="6"/>
      <c r="DD4" s="6"/>
      <c r="DE4" s="6"/>
      <c r="DF4" s="4" t="s">
        <v>144</v>
      </c>
      <c r="DG4" s="6"/>
      <c r="DH4" s="6"/>
      <c r="DK4" s="1">
        <v>2016</v>
      </c>
      <c r="DO4" s="1">
        <v>2017</v>
      </c>
      <c r="DS4" s="1">
        <v>2018</v>
      </c>
      <c r="DW4" s="4">
        <v>2019</v>
      </c>
      <c r="DX4" s="4"/>
      <c r="DY4" s="4"/>
      <c r="DZ4" s="4"/>
      <c r="EA4" s="4">
        <v>2020</v>
      </c>
      <c r="EB4" s="4"/>
      <c r="EC4" s="4"/>
      <c r="ED4" s="6"/>
      <c r="EE4" s="4">
        <v>2021</v>
      </c>
      <c r="EF4" s="6"/>
      <c r="EG4" s="6"/>
      <c r="EH4" s="6"/>
      <c r="EI4" s="4">
        <v>2022</v>
      </c>
      <c r="EJ4" s="4"/>
      <c r="EK4" s="4"/>
      <c r="EL4" s="6"/>
      <c r="EM4" s="4">
        <v>2023</v>
      </c>
      <c r="EN4" s="6"/>
      <c r="EO4" s="6"/>
      <c r="EP4" s="6"/>
      <c r="EQ4" s="4" t="s">
        <v>144</v>
      </c>
      <c r="ER4" s="6"/>
      <c r="ES4" s="6"/>
      <c r="EV4" s="1">
        <v>2016</v>
      </c>
      <c r="EZ4" s="1">
        <v>2017</v>
      </c>
      <c r="FD4" s="1">
        <v>2018</v>
      </c>
      <c r="FH4" s="4">
        <v>2019</v>
      </c>
      <c r="FI4" s="4"/>
      <c r="FJ4" s="4"/>
      <c r="FK4" s="4"/>
      <c r="FL4" s="4">
        <v>2020</v>
      </c>
      <c r="FM4" s="4"/>
      <c r="FN4" s="4"/>
      <c r="FO4" s="6"/>
      <c r="FP4" s="4">
        <v>2021</v>
      </c>
      <c r="FQ4" s="6"/>
      <c r="FR4" s="6"/>
      <c r="FS4" s="6"/>
      <c r="FT4" s="4">
        <v>2022</v>
      </c>
      <c r="FU4" s="4"/>
      <c r="FV4" s="4"/>
      <c r="FW4" s="6"/>
      <c r="FX4" s="4">
        <v>2023</v>
      </c>
      <c r="GB4" s="4" t="s">
        <v>144</v>
      </c>
    </row>
    <row r="5" spans="1:186">
      <c r="A5" s="1" t="s">
        <v>112</v>
      </c>
      <c r="B5" s="1" t="s">
        <v>111</v>
      </c>
      <c r="C5" s="2">
        <v>5.2961399082342151</v>
      </c>
      <c r="D5" s="2">
        <v>3.9742402670798849</v>
      </c>
      <c r="E5" s="2">
        <v>3.315923786618777</v>
      </c>
      <c r="F5" s="2">
        <v>0.98081816293890123</v>
      </c>
      <c r="G5" s="2">
        <v>1.2151890018769671</v>
      </c>
      <c r="H5" s="2">
        <v>1.7227545804724038</v>
      </c>
      <c r="I5" s="2">
        <v>1.7438964408698645</v>
      </c>
      <c r="J5" s="2">
        <v>2.1034503517333323</v>
      </c>
      <c r="K5" s="2">
        <v>2.44312801973925</v>
      </c>
      <c r="L5" s="2">
        <v>2.5180344195325461</v>
      </c>
      <c r="M5" s="2">
        <v>3.0619994721936816</v>
      </c>
      <c r="N5" s="2">
        <v>2.9629516100108004</v>
      </c>
      <c r="O5" s="2">
        <v>2.4143769040430052</v>
      </c>
      <c r="P5" s="2">
        <v>2.2741127998599984</v>
      </c>
      <c r="Q5" s="2">
        <v>1.8027459623707009</v>
      </c>
      <c r="R5" s="2">
        <v>2.8404617302350235</v>
      </c>
      <c r="S5" s="2">
        <v>3.07308471046007</v>
      </c>
      <c r="T5" s="2">
        <v>3.2026945524711978</v>
      </c>
      <c r="U5" s="2">
        <v>3.6096493050012834</v>
      </c>
      <c r="V5" s="2">
        <v>3.3378425475569808</v>
      </c>
      <c r="W5" s="2">
        <v>3.2520793712479774</v>
      </c>
      <c r="X5" s="2">
        <v>2.5483205248698084</v>
      </c>
      <c r="Y5" s="2">
        <v>2.2850013523971922</v>
      </c>
      <c r="Z5" s="2">
        <v>2.5752410357321907</v>
      </c>
      <c r="AA5" s="2">
        <v>3.362959233316646</v>
      </c>
      <c r="AB5" s="2">
        <v>3.8923068496304598</v>
      </c>
      <c r="AC5" s="2">
        <v>3.4972294927509862</v>
      </c>
      <c r="AD5" s="2">
        <v>2.4086116768975026</v>
      </c>
      <c r="AE5" s="2">
        <v>1.590705315422275</v>
      </c>
      <c r="AF5" s="2">
        <v>1.2687662510937014</v>
      </c>
      <c r="AG5" s="2">
        <v>1.3011418036180897</v>
      </c>
      <c r="AH5" s="2">
        <v>1.2480323002637881</v>
      </c>
      <c r="AI5" s="2">
        <v>1.2578414651785534</v>
      </c>
      <c r="AJ5" s="2">
        <v>1.0349030212672188</v>
      </c>
      <c r="AK5" s="2">
        <v>0.96266384257985704</v>
      </c>
      <c r="AL5" s="2">
        <v>0.79782381272580916</v>
      </c>
      <c r="AM5" s="2"/>
      <c r="AN5" s="2"/>
      <c r="AO5" s="2">
        <v>2.6383619231865807</v>
      </c>
      <c r="AP5" s="2">
        <v>1.8683325619451261</v>
      </c>
      <c r="AQ5" s="2">
        <v>1.8303229152572951</v>
      </c>
      <c r="AR5" s="2">
        <v>1.602679859799703</v>
      </c>
      <c r="AS5" s="2">
        <v>0.86430880930132548</v>
      </c>
      <c r="AT5" s="2">
        <v>0.58398047529627017</v>
      </c>
      <c r="AU5" s="2">
        <v>0.34610781021947651</v>
      </c>
      <c r="AV5" s="2">
        <v>1.0506024976932422</v>
      </c>
      <c r="AW5" s="2">
        <v>0.93887645255086727</v>
      </c>
      <c r="AX5" s="2">
        <v>0.89420149430277185</v>
      </c>
      <c r="AY5" s="2">
        <v>0.91975614774889924</v>
      </c>
      <c r="AZ5" s="2">
        <v>0.80934295462647998</v>
      </c>
      <c r="BA5" s="2">
        <v>0.68480999675681975</v>
      </c>
      <c r="BB5" s="2">
        <v>1.0734769662319164</v>
      </c>
      <c r="BC5" s="2">
        <v>0.99724867762538139</v>
      </c>
      <c r="BD5" s="2">
        <v>1.2118942871452378</v>
      </c>
      <c r="BE5" s="2">
        <v>1.5975928676662019</v>
      </c>
      <c r="BF5" s="2">
        <v>1.693890247641594</v>
      </c>
      <c r="BG5" s="2">
        <v>1.9075763905158087</v>
      </c>
      <c r="BH5" s="2">
        <v>1.5588205924271723</v>
      </c>
      <c r="BI5" s="2">
        <v>1.3157942459220033</v>
      </c>
      <c r="BJ5" s="2">
        <v>1.2980075204218351</v>
      </c>
      <c r="BK5" s="2">
        <v>1.5122654541703047</v>
      </c>
      <c r="BL5" s="2">
        <v>1.4657052119334901</v>
      </c>
      <c r="BM5" s="2">
        <v>1.3046885625511242</v>
      </c>
      <c r="BN5" s="2">
        <v>1.3073668913979124</v>
      </c>
      <c r="BO5" s="2">
        <v>1.0513501989612712</v>
      </c>
      <c r="BP5" s="2">
        <v>1.3953394387635478</v>
      </c>
      <c r="BQ5" s="2">
        <v>1.6492187618474727</v>
      </c>
      <c r="BR5" s="2">
        <v>1.8445980396788293</v>
      </c>
      <c r="BS5" s="2">
        <v>1.6628956784059494</v>
      </c>
      <c r="BT5" s="2">
        <v>1.8275947907246415</v>
      </c>
      <c r="BU5" s="2">
        <v>1.7490587316076536</v>
      </c>
      <c r="BV5" s="2">
        <v>1.5338331188045708</v>
      </c>
      <c r="BW5" s="2">
        <v>1.5295734042784874</v>
      </c>
      <c r="BX5" s="2"/>
      <c r="BY5" s="2"/>
      <c r="BZ5" s="2">
        <v>2.5197488765664553</v>
      </c>
      <c r="CA5" s="2">
        <v>2.4470953147228247</v>
      </c>
      <c r="CB5" s="2">
        <v>1.9593277606161013</v>
      </c>
      <c r="CC5" s="2">
        <v>1.6868195705495075</v>
      </c>
      <c r="CD5" s="2">
        <v>1.7351825975968502</v>
      </c>
      <c r="CE5" s="2">
        <v>1.4123406125812545</v>
      </c>
      <c r="CF5" s="2">
        <v>1.5667797041606062</v>
      </c>
      <c r="CG5" s="2">
        <v>1.5624377471869451</v>
      </c>
      <c r="CH5" s="2">
        <v>1.5140041482985527</v>
      </c>
      <c r="CI5" s="2">
        <v>1.8279512967652793</v>
      </c>
      <c r="CJ5" s="2">
        <v>1.9932515357237439</v>
      </c>
      <c r="CK5" s="2">
        <v>2.1537605202200032</v>
      </c>
      <c r="CL5" s="2">
        <v>2.0660800831592177</v>
      </c>
      <c r="CM5" s="2">
        <v>2.0590463637955509</v>
      </c>
      <c r="CN5" s="2">
        <v>1.9646898586720025</v>
      </c>
      <c r="CO5" s="2">
        <v>2.0644470719187842</v>
      </c>
      <c r="CP5" s="2">
        <v>2.1474781627697714</v>
      </c>
      <c r="CQ5" s="2">
        <v>2.2049169924520529</v>
      </c>
      <c r="CR5" s="2">
        <v>2.3892455224922458</v>
      </c>
      <c r="CS5" s="2">
        <v>2.3125549876192051</v>
      </c>
      <c r="CT5" s="2">
        <v>2.2864012036807622</v>
      </c>
      <c r="CU5" s="2">
        <v>2.0447692198150405</v>
      </c>
      <c r="CV5" s="2">
        <v>1.805662981598176</v>
      </c>
      <c r="CW5" s="2">
        <v>1.4437009977073134</v>
      </c>
      <c r="CX5" s="2">
        <v>1.422807033023967</v>
      </c>
      <c r="CY5" s="2">
        <v>1.3414917434678937</v>
      </c>
      <c r="CZ5" s="2">
        <v>1.2280968047490399</v>
      </c>
      <c r="DA5" s="2">
        <v>1.2719598612423917</v>
      </c>
      <c r="DB5" s="2">
        <v>1.2994272185172386</v>
      </c>
      <c r="DC5" s="2">
        <v>1.3104258360662648</v>
      </c>
      <c r="DD5" s="2">
        <v>1.3487852539732759</v>
      </c>
      <c r="DE5" s="2">
        <v>1.4091560094940472</v>
      </c>
      <c r="DF5" s="2">
        <v>1.1171596764853557</v>
      </c>
      <c r="DG5" s="2">
        <v>1.1767410617546012</v>
      </c>
      <c r="DH5" s="2">
        <v>1.0375860476583689</v>
      </c>
      <c r="DI5" s="2"/>
      <c r="DJ5" s="2"/>
      <c r="DK5" s="2">
        <v>4.8373579659749666</v>
      </c>
      <c r="DL5" s="2">
        <v>4.5483428441950906</v>
      </c>
      <c r="DM5" s="2">
        <v>3.4732433987596698</v>
      </c>
      <c r="DN5" s="2">
        <v>2.3605300074122626</v>
      </c>
      <c r="DO5" s="2">
        <v>1.0748552517712415</v>
      </c>
      <c r="DP5" s="2">
        <v>1.0848894020213025</v>
      </c>
      <c r="DQ5" s="2">
        <v>1.0772830934673487</v>
      </c>
      <c r="DR5" s="2">
        <v>0.84251015767345738</v>
      </c>
      <c r="DS5" s="2">
        <v>0.89268087616738312</v>
      </c>
      <c r="DT5" s="2">
        <v>0.85218736468569367</v>
      </c>
      <c r="DU5" s="2">
        <v>1.0583026078758186</v>
      </c>
      <c r="DV5" s="2">
        <v>1.4728199583941652</v>
      </c>
      <c r="DW5" s="2">
        <v>1.3745963330997033</v>
      </c>
      <c r="DX5" s="2">
        <v>1.4826093665861997</v>
      </c>
      <c r="DY5" s="2">
        <v>1.3365075968328695</v>
      </c>
      <c r="DZ5" s="2">
        <v>1.356566805045083</v>
      </c>
      <c r="EA5" s="2">
        <v>1.7501261451823076</v>
      </c>
      <c r="EB5" s="2">
        <v>1.6204009020456878</v>
      </c>
      <c r="EC5" s="2">
        <v>1.6990358582227278</v>
      </c>
      <c r="ED5" s="2">
        <v>1.6760919671842633</v>
      </c>
      <c r="EE5" s="2">
        <v>1.3812105272574382</v>
      </c>
      <c r="EF5" s="2">
        <v>2.1248799387891322</v>
      </c>
      <c r="EG5" s="2">
        <v>1.9361443265782721</v>
      </c>
      <c r="EH5" s="2">
        <v>1.3144383233016117</v>
      </c>
      <c r="EI5" s="2">
        <v>1.1693149998313164</v>
      </c>
      <c r="EJ5" s="2">
        <v>0.84199382777313048</v>
      </c>
      <c r="EK5" s="2">
        <v>1.0279221783540835</v>
      </c>
      <c r="EL5" s="2">
        <v>2.1409119563696879</v>
      </c>
      <c r="EM5" s="2">
        <v>2.2629395207424325</v>
      </c>
      <c r="EN5" s="2">
        <v>2.3761153515257312</v>
      </c>
      <c r="EO5" s="2">
        <v>2.4852685786562532</v>
      </c>
      <c r="EP5" s="2">
        <v>2.6085492141566511</v>
      </c>
      <c r="EQ5" s="2">
        <v>2.3581423743421346</v>
      </c>
      <c r="ER5" s="2">
        <v>2.737135822990747</v>
      </c>
      <c r="ES5" s="2">
        <v>2.5308107502032247</v>
      </c>
      <c r="EV5" s="2">
        <v>2.5860399885817831</v>
      </c>
      <c r="EW5" s="2">
        <v>2.4316629188505181</v>
      </c>
      <c r="EX5" s="2">
        <v>2.1512055884770627</v>
      </c>
      <c r="EY5" s="2">
        <v>1.3379663627733696</v>
      </c>
      <c r="EZ5" s="2">
        <v>1.4197664492359972</v>
      </c>
      <c r="FA5" s="2">
        <v>1.3835609943084282</v>
      </c>
      <c r="FB5" s="2">
        <v>1.2667378897665691</v>
      </c>
      <c r="FC5" s="2">
        <v>1.7083356163426944</v>
      </c>
      <c r="FD5" s="2">
        <v>1.9100959117161957</v>
      </c>
      <c r="FE5" s="2">
        <v>1.909546342540118</v>
      </c>
      <c r="FF5" s="2">
        <v>1.7343310183176932</v>
      </c>
      <c r="FG5" s="2">
        <v>1.4976049475280544</v>
      </c>
      <c r="FH5" s="2">
        <v>1.432578460142562</v>
      </c>
      <c r="FI5" s="2">
        <v>1.3557665085374391</v>
      </c>
      <c r="FJ5" s="2">
        <v>1.481815513831602</v>
      </c>
      <c r="FK5" s="2">
        <v>1.2954218754867624</v>
      </c>
      <c r="FL5" s="2">
        <v>1.7145817054708059</v>
      </c>
      <c r="FM5" s="2">
        <v>1.7271497662820503</v>
      </c>
      <c r="FN5" s="2">
        <v>2.1024169767971319</v>
      </c>
      <c r="FO5" s="2">
        <v>2.10709532561361</v>
      </c>
      <c r="FP5" s="2">
        <v>2.0454246217573178</v>
      </c>
      <c r="FQ5" s="2">
        <v>2.1319522415699104</v>
      </c>
      <c r="FR5" s="2">
        <v>1.9351234904902734</v>
      </c>
      <c r="FS5" s="2">
        <v>1.9990482886130871</v>
      </c>
      <c r="FT5" s="2">
        <v>2.2752336992047608</v>
      </c>
      <c r="FU5" s="2">
        <v>2.1215386131964742</v>
      </c>
      <c r="FV5" s="2">
        <v>2.3596861240907332</v>
      </c>
      <c r="FW5" s="2">
        <v>2.5353415874498064</v>
      </c>
      <c r="FX5" s="2">
        <v>2.3810445424205131</v>
      </c>
      <c r="FY5" s="2">
        <v>2.7163722654683466</v>
      </c>
      <c r="FZ5" s="2">
        <v>2.6548055511819877</v>
      </c>
      <c r="GA5" s="2">
        <v>3.4913254358874388</v>
      </c>
      <c r="GB5" s="2">
        <v>3.4466178261738984</v>
      </c>
      <c r="GC5" s="2">
        <v>2.9624822424439348</v>
      </c>
      <c r="GD5" s="2">
        <v>2.465038384959354</v>
      </c>
    </row>
    <row r="6" spans="1:186">
      <c r="A6" s="1" t="s">
        <v>79</v>
      </c>
      <c r="B6" s="1" t="s">
        <v>40</v>
      </c>
      <c r="C6" s="3">
        <v>4.0044236483257984</v>
      </c>
      <c r="D6" s="3">
        <v>2.8024940397954321</v>
      </c>
      <c r="E6" s="3">
        <v>1.9292723196149002</v>
      </c>
      <c r="F6" s="3">
        <v>-0.49690222262689793</v>
      </c>
      <c r="G6" s="3">
        <v>-0.21686619340022753</v>
      </c>
      <c r="H6" s="3">
        <v>0.28058453520552562</v>
      </c>
      <c r="I6" s="3">
        <v>0.48035261631143039</v>
      </c>
      <c r="J6" s="3">
        <v>0.89751857920765454</v>
      </c>
      <c r="K6" s="3">
        <v>1.3168176029488288</v>
      </c>
      <c r="L6" s="3">
        <v>1.4766633110425362</v>
      </c>
      <c r="M6" s="3">
        <v>2.1304535618972711</v>
      </c>
      <c r="N6" s="3">
        <v>2.7318854075247208</v>
      </c>
      <c r="O6" s="3">
        <v>2.1388512371114006</v>
      </c>
      <c r="P6" s="3">
        <v>2.0256540563242527</v>
      </c>
      <c r="Q6" s="3">
        <v>1.5696645245581717</v>
      </c>
      <c r="R6" s="3">
        <v>2.0102135903491072</v>
      </c>
      <c r="S6" s="3">
        <v>2.2814906717734074</v>
      </c>
      <c r="T6" s="3">
        <v>2.3750866900238519</v>
      </c>
      <c r="U6" s="3">
        <v>2.8450615049525574</v>
      </c>
      <c r="V6" s="3">
        <v>2.3941086376103824</v>
      </c>
      <c r="W6" s="3">
        <v>2.4295515936005683</v>
      </c>
      <c r="X6" s="3">
        <v>1.9644335761908622</v>
      </c>
      <c r="Y6" s="3">
        <v>1.7592125619972809</v>
      </c>
      <c r="Z6" s="3">
        <v>2.0596240522345028</v>
      </c>
      <c r="AA6" s="3">
        <v>2.7650205331077866</v>
      </c>
      <c r="AB6" s="3">
        <v>3.0221364457456659</v>
      </c>
      <c r="AC6" s="3">
        <v>2.6259692641383561</v>
      </c>
      <c r="AD6" s="3">
        <v>1.5707443227864906</v>
      </c>
      <c r="AE6" s="3">
        <v>0.75846141072208306</v>
      </c>
      <c r="AF6" s="3">
        <v>0.55096386482354387</v>
      </c>
      <c r="AG6" s="3">
        <v>0.51835910767622773</v>
      </c>
      <c r="AH6" s="3">
        <v>0.4670031980200825</v>
      </c>
      <c r="AI6" s="3">
        <v>0.55407767189472257</v>
      </c>
      <c r="AJ6" s="3">
        <v>0.37640106543052854</v>
      </c>
      <c r="AK6" s="3">
        <v>0.36952789140902226</v>
      </c>
      <c r="AL6" s="3">
        <v>0.37013426208013256</v>
      </c>
      <c r="AM6" s="3"/>
      <c r="AN6" s="3"/>
      <c r="AO6" s="3">
        <v>2.0868418956682939</v>
      </c>
      <c r="AP6" s="3">
        <v>1.2928617971791074</v>
      </c>
      <c r="AQ6" s="3">
        <v>1.2529314932575655</v>
      </c>
      <c r="AR6" s="3">
        <v>1.0239266019402302</v>
      </c>
      <c r="AS6" s="3">
        <v>0.33766369798256285</v>
      </c>
      <c r="AT6" s="3">
        <v>8.3549227345170674E-2</v>
      </c>
      <c r="AU6" s="3">
        <v>-0.10966208008167927</v>
      </c>
      <c r="AV6" s="3">
        <v>0.66984791133117927</v>
      </c>
      <c r="AW6" s="3">
        <v>0.62756011859388294</v>
      </c>
      <c r="AX6" s="3">
        <v>0.5731196063759616</v>
      </c>
      <c r="AY6" s="3">
        <v>0.67430135230088384</v>
      </c>
      <c r="AZ6" s="3">
        <v>0.50483211849125653</v>
      </c>
      <c r="BA6" s="3">
        <v>0.24836662906055881</v>
      </c>
      <c r="BB6" s="3">
        <v>0.67765078638376097</v>
      </c>
      <c r="BC6" s="3">
        <v>0.56076604504194627</v>
      </c>
      <c r="BD6" s="3">
        <v>0.5514831680380371</v>
      </c>
      <c r="BE6" s="3">
        <v>1.0827503722157461</v>
      </c>
      <c r="BF6" s="3">
        <v>1.1345931704256185</v>
      </c>
      <c r="BG6" s="3">
        <v>1.3043933792862801</v>
      </c>
      <c r="BH6" s="3">
        <v>1.1445482356999559</v>
      </c>
      <c r="BI6" s="3">
        <v>0.73140986698341615</v>
      </c>
      <c r="BJ6" s="3">
        <v>0.94117647058823539</v>
      </c>
      <c r="BK6" s="3">
        <v>1.3060169377085868</v>
      </c>
      <c r="BL6" s="3">
        <v>1.6654688432519746</v>
      </c>
      <c r="BM6" s="3">
        <v>1.399971083995537</v>
      </c>
      <c r="BN6" s="3">
        <v>1.1759734225652991</v>
      </c>
      <c r="BO6" s="3">
        <v>0.79754483635557472</v>
      </c>
      <c r="BP6" s="3">
        <v>0.32281878703610484</v>
      </c>
      <c r="BQ6" s="3">
        <v>0.56716221749306217</v>
      </c>
      <c r="BR6" s="3">
        <v>0.89112023704997234</v>
      </c>
      <c r="BS6" s="3">
        <v>0.66830617125660907</v>
      </c>
      <c r="BT6" s="3">
        <v>0.83272150921517396</v>
      </c>
      <c r="BU6" s="3">
        <v>0.8751457101171497</v>
      </c>
      <c r="BV6" s="3">
        <v>0.58379075175061179</v>
      </c>
      <c r="BW6" s="3">
        <v>0.70536939887364358</v>
      </c>
      <c r="BX6" s="3"/>
      <c r="BY6" s="3"/>
      <c r="BZ6" s="3">
        <v>3.5766394309324943</v>
      </c>
      <c r="CA6" s="3">
        <v>3.4878378693532963</v>
      </c>
      <c r="CB6" s="3">
        <v>2.2276619442466652</v>
      </c>
      <c r="CC6" s="3">
        <v>1.9838511722236052</v>
      </c>
      <c r="CD6" s="3">
        <v>2.0345838639079314</v>
      </c>
      <c r="CE6" s="3">
        <v>1.7474536956216185</v>
      </c>
      <c r="CF6" s="3">
        <v>1.9247208341287945</v>
      </c>
      <c r="CG6" s="3">
        <v>2.0170177751955181</v>
      </c>
      <c r="CH6" s="3">
        <v>2.0083673303805658</v>
      </c>
      <c r="CI6" s="3">
        <v>2.2844466550690949</v>
      </c>
      <c r="CJ6" s="3">
        <v>2.4129110604406603</v>
      </c>
      <c r="CK6" s="3">
        <v>2.4076135256724434</v>
      </c>
      <c r="CL6" s="3">
        <v>2.1646097758812739</v>
      </c>
      <c r="CM6" s="3">
        <v>2.2637027196911039</v>
      </c>
      <c r="CN6" s="3">
        <v>2.2800515736765323</v>
      </c>
      <c r="CO6" s="3">
        <v>2.4023129532400973</v>
      </c>
      <c r="CP6" s="3">
        <v>2.5671960268371503</v>
      </c>
      <c r="CQ6" s="3">
        <v>2.8066005590891541</v>
      </c>
      <c r="CR6" s="3">
        <v>2.9910998176097028</v>
      </c>
      <c r="CS6" s="3">
        <v>2.8077491778422319</v>
      </c>
      <c r="CT6" s="3">
        <v>2.3903626073302626</v>
      </c>
      <c r="CU6" s="3">
        <v>2.0842376680074612</v>
      </c>
      <c r="CV6" s="3">
        <v>1.9519250697840551</v>
      </c>
      <c r="CW6" s="3">
        <v>1.0107142471053139</v>
      </c>
      <c r="CX6" s="3">
        <v>0.83834769786519014</v>
      </c>
      <c r="CY6" s="3">
        <v>0.24719634020918943</v>
      </c>
      <c r="CZ6" s="3">
        <v>-0.14393925509673255</v>
      </c>
      <c r="DA6" s="3">
        <v>9.3493994413344425E-2</v>
      </c>
      <c r="DB6" s="3">
        <v>-0.33113975427012643</v>
      </c>
      <c r="DC6" s="3">
        <v>-0.17148726290921165</v>
      </c>
      <c r="DD6" s="3">
        <v>-4.4201195226823121E-2</v>
      </c>
      <c r="DE6" s="3">
        <v>0.15253530818608382</v>
      </c>
      <c r="DF6" s="3">
        <v>0.38380969714646729</v>
      </c>
      <c r="DG6" s="3">
        <v>0.66885526795525263</v>
      </c>
      <c r="DH6" s="3">
        <v>0.57212642890966525</v>
      </c>
      <c r="DI6" s="3"/>
      <c r="DJ6" s="3"/>
      <c r="DK6" s="3">
        <v>4.1086038050697118</v>
      </c>
      <c r="DL6" s="3">
        <v>3.7312789543552523</v>
      </c>
      <c r="DM6" s="3">
        <v>2.6416026911519523</v>
      </c>
      <c r="DN6" s="3">
        <v>1.4306279595449727</v>
      </c>
      <c r="DO6" s="3">
        <v>5.6840380769694276E-2</v>
      </c>
      <c r="DP6" s="3">
        <v>-8.7736001407632783E-2</v>
      </c>
      <c r="DQ6" s="3">
        <v>-0.18851858688467954</v>
      </c>
      <c r="DR6" s="3">
        <v>-0.53719144448472489</v>
      </c>
      <c r="DS6" s="3">
        <v>-0.41411473974409885</v>
      </c>
      <c r="DT6" s="3">
        <v>-0.31635699327184441</v>
      </c>
      <c r="DU6" s="3">
        <v>-0.20955042622803627</v>
      </c>
      <c r="DV6" s="3">
        <v>0.21943865354834841</v>
      </c>
      <c r="DW6" s="3">
        <v>-0.13875879115000581</v>
      </c>
      <c r="DX6" s="3">
        <v>-6.3344617380165946E-2</v>
      </c>
      <c r="DY6" s="3">
        <v>1.6263642199871774E-2</v>
      </c>
      <c r="DZ6" s="3">
        <v>0.19270736931172167</v>
      </c>
      <c r="EA6" s="3">
        <v>0.85178283435320445</v>
      </c>
      <c r="EB6" s="3">
        <v>0.80907450241113865</v>
      </c>
      <c r="EC6" s="3">
        <v>0.77681792676448191</v>
      </c>
      <c r="ED6" s="3">
        <v>0.60919883885386672</v>
      </c>
      <c r="EE6" s="3">
        <v>0.25479356038481088</v>
      </c>
      <c r="EF6" s="3">
        <v>0.98989450892929842</v>
      </c>
      <c r="EG6" s="3">
        <v>0.85925339427584313</v>
      </c>
      <c r="EH6" s="3">
        <v>0.17703038155196332</v>
      </c>
      <c r="EI6" s="3">
        <v>4.4821653196073154E-2</v>
      </c>
      <c r="EJ6" s="3">
        <v>-0.36797058503825725</v>
      </c>
      <c r="EK6" s="3">
        <v>-0.3000691826171033</v>
      </c>
      <c r="EL6" s="3">
        <v>0.84395659496078612</v>
      </c>
      <c r="EM6" s="3">
        <v>0.81433613863269738</v>
      </c>
      <c r="EN6" s="3">
        <v>0.86541202448197141</v>
      </c>
      <c r="EO6" s="3">
        <v>1.02567834807312</v>
      </c>
      <c r="EP6" s="3">
        <v>1.2067306166911678</v>
      </c>
      <c r="EQ6" s="3">
        <v>1.0927256694371181</v>
      </c>
      <c r="ER6" s="3">
        <v>1.583458565107037</v>
      </c>
      <c r="ES6" s="3">
        <v>1.4584689463143898</v>
      </c>
      <c r="ET6" s="3"/>
      <c r="EU6" s="3"/>
      <c r="EV6" s="3">
        <v>3.5393990542737646</v>
      </c>
      <c r="EW6" s="3">
        <v>3.2047797786488079</v>
      </c>
      <c r="EX6" s="3">
        <v>2.7760320675707799</v>
      </c>
      <c r="EY6" s="3">
        <v>1.9871875242547448</v>
      </c>
      <c r="EZ6" s="3">
        <v>2.0795855766386215</v>
      </c>
      <c r="FA6" s="3">
        <v>2.3227303549934497</v>
      </c>
      <c r="FB6" s="3">
        <v>2.3430001162449554</v>
      </c>
      <c r="FC6" s="3">
        <v>2.8172872691877537</v>
      </c>
      <c r="FD6" s="3">
        <v>3.0606771476027888</v>
      </c>
      <c r="FE6" s="3">
        <v>3.0078673473955333</v>
      </c>
      <c r="FF6" s="3">
        <v>2.87460451746492</v>
      </c>
      <c r="FG6" s="3">
        <v>2.672410072169233</v>
      </c>
      <c r="FH6" s="3">
        <v>2.6537631990026944</v>
      </c>
      <c r="FI6" s="3">
        <v>2.5504342995680562</v>
      </c>
      <c r="FJ6" s="3">
        <v>2.6897329528001639</v>
      </c>
      <c r="FK6" s="3">
        <v>2.507843826630292</v>
      </c>
      <c r="FL6" s="3">
        <v>2.9432340793395833</v>
      </c>
      <c r="FM6" s="3">
        <v>2.949639802043035</v>
      </c>
      <c r="FN6" s="3">
        <v>3.373808269077446</v>
      </c>
      <c r="FO6" s="3">
        <v>3.3745575040967655</v>
      </c>
      <c r="FP6" s="3">
        <v>3.2282011380645894</v>
      </c>
      <c r="FQ6" s="3">
        <v>3.2675886925275233</v>
      </c>
      <c r="FR6" s="3">
        <v>3.0036529661115199</v>
      </c>
      <c r="FS6" s="3">
        <v>2.9583188414896595</v>
      </c>
      <c r="FT6" s="3">
        <v>3.2467647047028585</v>
      </c>
      <c r="FU6" s="3">
        <v>3.0452425473712097</v>
      </c>
      <c r="FV6" s="3">
        <v>3.1551291218384687</v>
      </c>
      <c r="FW6" s="3">
        <v>3.2847826287485353</v>
      </c>
      <c r="FX6" s="3">
        <v>3.0512035904411561</v>
      </c>
      <c r="FY6" s="3">
        <v>3.3619103012532965</v>
      </c>
      <c r="FZ6" s="3">
        <v>3.2683082004929109</v>
      </c>
      <c r="GA6" s="3">
        <v>4.1300265400574725</v>
      </c>
      <c r="GB6" s="3">
        <v>4.1638034988214052</v>
      </c>
      <c r="GC6" s="3">
        <v>3.7109385365945697</v>
      </c>
      <c r="GD6" s="3">
        <v>3.267597631935963</v>
      </c>
    </row>
    <row r="7" spans="1:186">
      <c r="BZ7" s="3"/>
      <c r="CA7" s="3"/>
      <c r="CB7" s="3"/>
      <c r="CC7" s="3"/>
      <c r="CD7" s="3"/>
      <c r="CE7" s="3"/>
      <c r="CF7" s="3"/>
      <c r="EV7" s="1" t="s">
        <v>107</v>
      </c>
    </row>
    <row r="8" spans="1:186">
      <c r="C8" s="1">
        <v>10000</v>
      </c>
      <c r="D8" s="1">
        <v>10000</v>
      </c>
      <c r="E8" s="1">
        <v>10000</v>
      </c>
      <c r="F8" s="1">
        <v>10000</v>
      </c>
      <c r="G8" s="1">
        <v>10000</v>
      </c>
      <c r="H8" s="1">
        <v>10000</v>
      </c>
      <c r="I8" s="1">
        <v>10000</v>
      </c>
      <c r="J8" s="1">
        <v>10000</v>
      </c>
      <c r="K8" s="1">
        <v>10000</v>
      </c>
      <c r="L8" s="1">
        <v>10000</v>
      </c>
      <c r="M8" s="1">
        <v>10000</v>
      </c>
      <c r="N8" s="1">
        <v>10000</v>
      </c>
      <c r="O8" s="1">
        <v>10000</v>
      </c>
      <c r="P8" s="1">
        <v>10000</v>
      </c>
      <c r="Q8" s="1">
        <v>10000</v>
      </c>
      <c r="R8" s="1">
        <v>10000</v>
      </c>
      <c r="S8" s="1">
        <v>10000</v>
      </c>
      <c r="T8" s="1">
        <v>10000</v>
      </c>
      <c r="U8" s="1">
        <v>10000</v>
      </c>
      <c r="V8" s="1">
        <v>10000</v>
      </c>
      <c r="W8" s="1">
        <v>10000</v>
      </c>
      <c r="X8" s="1">
        <v>10000</v>
      </c>
      <c r="Y8" s="1">
        <v>10000</v>
      </c>
      <c r="Z8" s="1">
        <v>10000</v>
      </c>
      <c r="AA8" s="1">
        <v>10000</v>
      </c>
      <c r="AB8" s="1">
        <v>10000</v>
      </c>
      <c r="AC8" s="1">
        <v>10000</v>
      </c>
      <c r="AD8" s="1">
        <v>10000</v>
      </c>
      <c r="AE8" s="1">
        <v>10000</v>
      </c>
      <c r="AF8" s="1">
        <v>10000</v>
      </c>
      <c r="AG8" s="1">
        <v>10000</v>
      </c>
      <c r="AH8" s="1">
        <v>10000</v>
      </c>
      <c r="AI8" s="1">
        <f>+AH8</f>
        <v>10000</v>
      </c>
      <c r="AJ8" s="1">
        <f t="shared" ref="AJ8:AL8" si="0">+AI8</f>
        <v>10000</v>
      </c>
      <c r="AK8" s="1">
        <f t="shared" si="0"/>
        <v>10000</v>
      </c>
      <c r="AL8" s="1">
        <f t="shared" si="0"/>
        <v>10000</v>
      </c>
      <c r="AM8" s="1">
        <v>10000</v>
      </c>
      <c r="AN8" s="1">
        <v>-10000</v>
      </c>
      <c r="AO8" s="1">
        <v>-10000</v>
      </c>
      <c r="AP8" s="1">
        <v>-10000</v>
      </c>
      <c r="AQ8" s="1">
        <v>-10000</v>
      </c>
      <c r="AR8" s="1">
        <v>-10000</v>
      </c>
      <c r="AS8" s="1">
        <v>-10000</v>
      </c>
      <c r="AT8" s="1">
        <v>-10000</v>
      </c>
      <c r="AU8" s="1">
        <v>-10000</v>
      </c>
      <c r="AV8" s="1">
        <v>-10000</v>
      </c>
      <c r="AW8" s="1">
        <v>-10000</v>
      </c>
      <c r="AX8" s="1">
        <v>-10000</v>
      </c>
      <c r="AY8" s="1">
        <v>-10000</v>
      </c>
      <c r="AZ8" s="1">
        <v>-10000</v>
      </c>
      <c r="BA8" s="1">
        <v>-10000</v>
      </c>
      <c r="BB8" s="1">
        <v>-10000</v>
      </c>
      <c r="BC8" s="1">
        <v>-10000</v>
      </c>
      <c r="BD8" s="1">
        <v>-10000</v>
      </c>
      <c r="BE8" s="1">
        <v>-10000</v>
      </c>
      <c r="BF8" s="1">
        <v>-10000</v>
      </c>
      <c r="BG8" s="1">
        <v>-10000</v>
      </c>
      <c r="BH8" s="1">
        <v>-10000</v>
      </c>
      <c r="BI8" s="1">
        <v>-10000</v>
      </c>
      <c r="BJ8" s="1">
        <v>-10000</v>
      </c>
      <c r="BK8" s="1">
        <v>-10000</v>
      </c>
      <c r="BL8" s="1">
        <v>-10000</v>
      </c>
      <c r="BM8" s="1">
        <v>-10000</v>
      </c>
      <c r="BN8" s="1">
        <v>-10000</v>
      </c>
      <c r="BO8" s="1">
        <v>-10000</v>
      </c>
      <c r="BP8" s="1">
        <v>-10000</v>
      </c>
      <c r="BQ8" s="1">
        <v>-10000</v>
      </c>
      <c r="BR8" s="1">
        <v>-10000</v>
      </c>
      <c r="BS8" s="1">
        <v>-10000</v>
      </c>
      <c r="BT8" s="1">
        <f>+BS8</f>
        <v>-10000</v>
      </c>
      <c r="BU8" s="1">
        <f t="shared" ref="BU8:BW8" si="1">+BT8</f>
        <v>-10000</v>
      </c>
      <c r="BV8" s="1">
        <f t="shared" si="1"/>
        <v>-10000</v>
      </c>
      <c r="BW8" s="1">
        <f t="shared" si="1"/>
        <v>-10000</v>
      </c>
      <c r="BX8" s="1">
        <v>-10000</v>
      </c>
      <c r="BY8" s="1">
        <v>10000</v>
      </c>
      <c r="BZ8" s="1">
        <v>10000</v>
      </c>
      <c r="CA8" s="1">
        <v>10000</v>
      </c>
      <c r="CB8" s="1">
        <v>10000</v>
      </c>
      <c r="CC8" s="1">
        <v>10000</v>
      </c>
      <c r="CD8" s="1">
        <v>10000</v>
      </c>
      <c r="CE8" s="1">
        <v>10000</v>
      </c>
      <c r="CF8" s="1">
        <v>10000</v>
      </c>
      <c r="CG8" s="1">
        <v>10000</v>
      </c>
      <c r="CH8" s="1">
        <v>10000</v>
      </c>
      <c r="CI8" s="1">
        <v>10000</v>
      </c>
      <c r="CJ8" s="1">
        <v>10000</v>
      </c>
      <c r="CK8" s="1">
        <v>10000</v>
      </c>
      <c r="CL8" s="1">
        <v>10000</v>
      </c>
      <c r="CM8" s="1">
        <v>10000</v>
      </c>
      <c r="CN8" s="1">
        <v>10000</v>
      </c>
      <c r="CO8" s="1">
        <v>10000</v>
      </c>
      <c r="CP8" s="1">
        <v>10000</v>
      </c>
      <c r="CQ8" s="1">
        <v>10000</v>
      </c>
      <c r="CR8" s="1">
        <v>10000</v>
      </c>
      <c r="CS8" s="1">
        <v>10000</v>
      </c>
      <c r="CT8" s="1">
        <v>10000</v>
      </c>
      <c r="CU8" s="1">
        <v>10000</v>
      </c>
      <c r="CV8" s="1">
        <v>10000</v>
      </c>
      <c r="CW8" s="1">
        <v>10000</v>
      </c>
      <c r="CX8" s="1">
        <v>10000</v>
      </c>
      <c r="CY8" s="1">
        <v>10000</v>
      </c>
      <c r="CZ8" s="1">
        <v>10000</v>
      </c>
      <c r="DA8" s="1">
        <v>10000</v>
      </c>
      <c r="DB8" s="1">
        <v>10000</v>
      </c>
      <c r="DC8" s="1">
        <v>10000</v>
      </c>
      <c r="DD8" s="1">
        <v>10000</v>
      </c>
      <c r="DE8" s="1">
        <f>+DD8</f>
        <v>10000</v>
      </c>
      <c r="DF8" s="1">
        <f t="shared" ref="DF8:DH8" si="2">+DE8</f>
        <v>10000</v>
      </c>
      <c r="DG8" s="1">
        <f t="shared" si="2"/>
        <v>10000</v>
      </c>
      <c r="DH8" s="1">
        <f t="shared" si="2"/>
        <v>10000</v>
      </c>
      <c r="DI8" s="1">
        <v>10000</v>
      </c>
      <c r="DJ8" s="1">
        <v>-10000</v>
      </c>
      <c r="DK8" s="1">
        <v>-10000</v>
      </c>
      <c r="DL8" s="1">
        <v>-10000</v>
      </c>
      <c r="DM8" s="1">
        <v>-10000</v>
      </c>
      <c r="DN8" s="1">
        <v>-10000</v>
      </c>
      <c r="DO8" s="1">
        <v>-10000</v>
      </c>
      <c r="DP8" s="1">
        <v>-10000</v>
      </c>
      <c r="DQ8" s="1">
        <v>-10000</v>
      </c>
      <c r="DR8" s="1">
        <v>-10000</v>
      </c>
      <c r="DS8" s="1">
        <v>-10000</v>
      </c>
      <c r="DT8" s="1">
        <v>-10000</v>
      </c>
      <c r="DU8" s="1">
        <v>-10000</v>
      </c>
      <c r="DV8" s="1">
        <v>-10000</v>
      </c>
      <c r="DW8" s="1">
        <v>-10000</v>
      </c>
      <c r="DX8" s="1">
        <v>-10000</v>
      </c>
      <c r="DY8" s="1">
        <v>-10000</v>
      </c>
      <c r="DZ8" s="1">
        <v>-10000</v>
      </c>
      <c r="EA8" s="1">
        <v>-10000</v>
      </c>
      <c r="EB8" s="1">
        <v>-10000</v>
      </c>
      <c r="EC8" s="1">
        <v>-10000</v>
      </c>
      <c r="ED8" s="1">
        <v>-10000</v>
      </c>
      <c r="EE8" s="1">
        <v>-10000</v>
      </c>
      <c r="EF8" s="1">
        <v>-10000</v>
      </c>
      <c r="EG8" s="1">
        <v>-10000</v>
      </c>
      <c r="EH8" s="1">
        <v>-10000</v>
      </c>
      <c r="EI8" s="1">
        <v>-10000</v>
      </c>
      <c r="EJ8" s="1">
        <v>-10000</v>
      </c>
      <c r="EK8" s="1">
        <v>-10000</v>
      </c>
      <c r="EL8" s="1">
        <v>-10000</v>
      </c>
      <c r="EM8" s="1">
        <v>-10000</v>
      </c>
      <c r="EN8" s="1">
        <v>-10000</v>
      </c>
      <c r="EO8" s="1">
        <v>-10000</v>
      </c>
      <c r="EP8" s="1">
        <f>+EO8</f>
        <v>-10000</v>
      </c>
      <c r="EQ8" s="1">
        <f t="shared" ref="EQ8:ES8" si="3">+EP8</f>
        <v>-10000</v>
      </c>
      <c r="ER8" s="1">
        <f t="shared" si="3"/>
        <v>-10000</v>
      </c>
      <c r="ES8" s="1">
        <f t="shared" si="3"/>
        <v>-10000</v>
      </c>
      <c r="ET8" s="1">
        <v>-10000</v>
      </c>
      <c r="EU8" s="1">
        <v>10000</v>
      </c>
      <c r="EV8" s="1">
        <v>10000</v>
      </c>
      <c r="EW8" s="1">
        <v>10000</v>
      </c>
      <c r="EX8" s="1">
        <v>10000</v>
      </c>
      <c r="EY8" s="1">
        <v>10000</v>
      </c>
      <c r="EZ8" s="1">
        <v>10000</v>
      </c>
      <c r="FA8" s="1">
        <v>10000</v>
      </c>
      <c r="FB8" s="1">
        <v>10000</v>
      </c>
      <c r="FC8" s="1">
        <v>10000</v>
      </c>
      <c r="FD8" s="1">
        <v>10000</v>
      </c>
      <c r="FE8" s="1">
        <v>10000</v>
      </c>
      <c r="FF8" s="1">
        <v>10000</v>
      </c>
      <c r="FG8" s="1">
        <v>10000</v>
      </c>
      <c r="FH8" s="1">
        <v>10000</v>
      </c>
      <c r="FI8" s="1">
        <v>10000</v>
      </c>
      <c r="FJ8" s="1">
        <v>10000</v>
      </c>
      <c r="FK8" s="1">
        <v>10000</v>
      </c>
      <c r="FL8" s="1">
        <v>10000</v>
      </c>
      <c r="FM8" s="1">
        <v>10000</v>
      </c>
      <c r="FN8" s="1">
        <v>10000</v>
      </c>
      <c r="FO8" s="1">
        <v>10000</v>
      </c>
      <c r="FP8" s="1">
        <v>10000</v>
      </c>
      <c r="FQ8" s="1">
        <v>10000</v>
      </c>
      <c r="FR8" s="1">
        <v>10000</v>
      </c>
      <c r="FS8" s="1">
        <v>10000</v>
      </c>
      <c r="FT8" s="1">
        <v>10000</v>
      </c>
      <c r="FU8" s="1">
        <v>10000</v>
      </c>
      <c r="FV8" s="1">
        <v>10000</v>
      </c>
      <c r="FW8" s="1">
        <v>10000</v>
      </c>
      <c r="FX8" s="1">
        <v>10000</v>
      </c>
      <c r="FY8" s="1">
        <v>10000</v>
      </c>
      <c r="FZ8" s="1">
        <v>10000</v>
      </c>
      <c r="GA8" s="1">
        <f>+FZ8</f>
        <v>10000</v>
      </c>
      <c r="GB8" s="1">
        <f t="shared" ref="GB8:GD8" si="4">+GA8</f>
        <v>10000</v>
      </c>
      <c r="GC8" s="1">
        <f t="shared" si="4"/>
        <v>10000</v>
      </c>
      <c r="GD8" s="1">
        <f t="shared" si="4"/>
        <v>10000</v>
      </c>
    </row>
    <row r="10" spans="1:186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33" spans="4:4">
      <c r="D33" s="29"/>
    </row>
    <row r="34" spans="4:4">
      <c r="D34" s="29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9142D-4F4D-4ED6-B3C4-CDD4FDE8C656}">
  <sheetPr codeName="Munka12">
    <tabColor theme="9"/>
  </sheetPr>
  <dimension ref="A1:GD13"/>
  <sheetViews>
    <sheetView showGridLines="0" zoomScaleNormal="100" workbookViewId="0">
      <pane xSplit="2" ySplit="4" topLeftCell="C5" activePane="bottomRight" state="frozen"/>
      <selection activeCell="J31" sqref="J31"/>
      <selection pane="topRight" activeCell="J31" sqref="J31"/>
      <selection pane="bottomLeft" activeCell="J31" sqref="J31"/>
      <selection pane="bottomRight" activeCell="C5" sqref="C5"/>
    </sheetView>
  </sheetViews>
  <sheetFormatPr defaultColWidth="9.109375" defaultRowHeight="12"/>
  <cols>
    <col min="1" max="1" width="42.5546875" style="5" customWidth="1"/>
    <col min="2" max="2" width="10.6640625" style="5" customWidth="1"/>
    <col min="3" max="46" width="9.109375" style="5"/>
    <col min="47" max="47" width="9.6640625" style="5" bestFit="1" customWidth="1"/>
    <col min="48" max="75" width="9.6640625" style="5" customWidth="1"/>
    <col min="76" max="76" width="9.44140625" style="5" customWidth="1"/>
    <col min="77" max="77" width="9.6640625" style="5" customWidth="1"/>
    <col min="78" max="16384" width="9.109375" style="5"/>
  </cols>
  <sheetData>
    <row r="1" spans="1:186">
      <c r="C1" s="5" t="s">
        <v>15</v>
      </c>
      <c r="AO1" s="5" t="s">
        <v>87</v>
      </c>
      <c r="BZ1" s="5" t="s">
        <v>19</v>
      </c>
      <c r="DK1" s="5" t="s">
        <v>23</v>
      </c>
      <c r="EV1" s="5" t="s">
        <v>21</v>
      </c>
    </row>
    <row r="2" spans="1:186">
      <c r="C2" s="5">
        <v>2016</v>
      </c>
      <c r="G2" s="5">
        <v>2017</v>
      </c>
      <c r="K2" s="5">
        <v>2018</v>
      </c>
      <c r="O2" s="5">
        <v>2019</v>
      </c>
      <c r="S2" s="4">
        <v>2020</v>
      </c>
      <c r="T2" s="4"/>
      <c r="U2" s="4"/>
      <c r="V2" s="4"/>
      <c r="W2" s="4">
        <v>2021</v>
      </c>
      <c r="X2" s="4"/>
      <c r="Y2" s="4"/>
      <c r="AA2" s="5">
        <v>2022</v>
      </c>
      <c r="AE2" s="5">
        <v>2023</v>
      </c>
      <c r="AI2" s="5">
        <v>2024</v>
      </c>
      <c r="AO2" s="5">
        <v>2016</v>
      </c>
      <c r="AS2" s="5">
        <v>2017</v>
      </c>
      <c r="AW2" s="5">
        <v>2018</v>
      </c>
      <c r="BA2" s="5">
        <v>2019</v>
      </c>
      <c r="BE2" s="4">
        <v>2020</v>
      </c>
      <c r="BF2" s="4"/>
      <c r="BG2" s="4"/>
      <c r="BH2" s="4"/>
      <c r="BI2" s="4">
        <v>2021</v>
      </c>
      <c r="BJ2" s="4"/>
      <c r="BK2" s="4"/>
      <c r="BL2" s="4"/>
      <c r="BM2" s="4">
        <v>2022</v>
      </c>
      <c r="BN2" s="4"/>
      <c r="BO2" s="4"/>
      <c r="BP2" s="4"/>
      <c r="BQ2" s="4">
        <v>2023</v>
      </c>
      <c r="BR2" s="4"/>
      <c r="BS2" s="4"/>
      <c r="BT2" s="4"/>
      <c r="BU2" s="4" t="s">
        <v>144</v>
      </c>
      <c r="BV2" s="4"/>
      <c r="BW2" s="4"/>
      <c r="BZ2" s="5">
        <v>2016</v>
      </c>
      <c r="CD2" s="5">
        <v>2017</v>
      </c>
      <c r="CH2" s="5">
        <v>2018</v>
      </c>
      <c r="CL2" s="5">
        <v>2019</v>
      </c>
      <c r="CP2" s="4">
        <v>2020</v>
      </c>
      <c r="CQ2" s="4"/>
      <c r="CR2" s="4"/>
      <c r="CS2" s="4"/>
      <c r="CT2" s="4">
        <v>2021</v>
      </c>
      <c r="CU2" s="4"/>
      <c r="CV2" s="4"/>
      <c r="CW2" s="4"/>
      <c r="CX2" s="4">
        <v>2022</v>
      </c>
      <c r="CY2" s="4"/>
      <c r="CZ2" s="4"/>
      <c r="DA2" s="4"/>
      <c r="DB2" s="4">
        <f>+DB4</f>
        <v>2023</v>
      </c>
      <c r="DC2" s="4"/>
      <c r="DD2" s="4"/>
      <c r="DE2" s="4"/>
      <c r="DF2" s="4" t="str">
        <f>+DF4</f>
        <v>2024*</v>
      </c>
      <c r="DG2" s="4"/>
      <c r="DH2" s="4"/>
      <c r="DK2" s="5">
        <v>2016</v>
      </c>
      <c r="DO2" s="5">
        <v>2017</v>
      </c>
      <c r="DS2" s="5">
        <v>2018</v>
      </c>
      <c r="DW2" s="5">
        <v>2019</v>
      </c>
      <c r="EA2" s="4">
        <v>2020</v>
      </c>
      <c r="EB2" s="4"/>
      <c r="EC2" s="4"/>
      <c r="ED2" s="4"/>
      <c r="EE2" s="4">
        <v>2021</v>
      </c>
      <c r="EF2" s="4"/>
      <c r="EG2" s="4"/>
      <c r="EH2" s="4"/>
      <c r="EI2" s="4">
        <v>2022</v>
      </c>
      <c r="EJ2" s="4"/>
      <c r="EK2" s="4"/>
      <c r="EL2" s="4"/>
      <c r="EM2" s="4">
        <f>+EM4</f>
        <v>2023</v>
      </c>
      <c r="EN2" s="4"/>
      <c r="EO2" s="4"/>
      <c r="EP2" s="4"/>
      <c r="EQ2" s="4" t="str">
        <f>+EQ4</f>
        <v>2024*</v>
      </c>
      <c r="ER2" s="4"/>
      <c r="ES2" s="4"/>
      <c r="EV2" s="5">
        <v>2016</v>
      </c>
      <c r="EZ2" s="5">
        <v>2017</v>
      </c>
      <c r="FD2" s="5">
        <v>2018</v>
      </c>
      <c r="FH2" s="5">
        <v>2019</v>
      </c>
      <c r="FL2" s="4">
        <v>2020</v>
      </c>
      <c r="FM2" s="4"/>
      <c r="FN2" s="4"/>
      <c r="FO2" s="4"/>
      <c r="FP2" s="4">
        <v>2021</v>
      </c>
      <c r="FQ2" s="4"/>
      <c r="FR2" s="4"/>
      <c r="FS2" s="4"/>
      <c r="FT2" s="4">
        <v>2022</v>
      </c>
      <c r="FX2" s="5">
        <f>+FX4</f>
        <v>2023</v>
      </c>
      <c r="GB2" s="5" t="str">
        <f>+GB4</f>
        <v>2024*</v>
      </c>
    </row>
    <row r="3" spans="1:186">
      <c r="C3" s="5" t="s">
        <v>34</v>
      </c>
      <c r="S3" s="6"/>
      <c r="T3" s="4"/>
      <c r="U3" s="4"/>
      <c r="V3" s="6"/>
      <c r="W3" s="6"/>
      <c r="X3" s="6"/>
      <c r="Y3" s="6"/>
      <c r="AO3" s="5" t="s">
        <v>35</v>
      </c>
      <c r="BE3" s="6"/>
      <c r="BF3" s="4"/>
      <c r="BG3" s="4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Z3" s="5" t="s">
        <v>36</v>
      </c>
      <c r="CP3" s="6"/>
      <c r="CQ3" s="4"/>
      <c r="CR3" s="4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K3" s="5" t="s">
        <v>37</v>
      </c>
      <c r="EA3" s="6"/>
      <c r="EB3" s="4"/>
      <c r="EC3" s="4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V3" s="5" t="s">
        <v>50</v>
      </c>
      <c r="FL3" s="6"/>
      <c r="FM3" s="4"/>
      <c r="FN3" s="4"/>
      <c r="FO3" s="6"/>
      <c r="FP3" s="6"/>
      <c r="FQ3" s="6"/>
      <c r="FR3" s="6"/>
      <c r="FS3" s="6"/>
      <c r="FT3" s="6"/>
    </row>
    <row r="4" spans="1:186">
      <c r="C4" s="5">
        <v>2016</v>
      </c>
      <c r="G4" s="5">
        <v>2017</v>
      </c>
      <c r="K4" s="5">
        <v>2018</v>
      </c>
      <c r="O4" s="5">
        <v>2019</v>
      </c>
      <c r="S4" s="4">
        <v>2020</v>
      </c>
      <c r="T4" s="4"/>
      <c r="U4" s="4"/>
      <c r="V4" s="6"/>
      <c r="W4" s="4">
        <v>2021</v>
      </c>
      <c r="X4" s="6"/>
      <c r="Y4" s="6"/>
      <c r="AA4" s="5">
        <v>2022</v>
      </c>
      <c r="AE4" s="5">
        <v>2023</v>
      </c>
      <c r="AI4" s="5">
        <v>2024</v>
      </c>
      <c r="AO4" s="5">
        <v>2016</v>
      </c>
      <c r="AS4" s="5">
        <v>2017</v>
      </c>
      <c r="AW4" s="5">
        <v>2018</v>
      </c>
      <c r="BA4" s="5">
        <v>2019</v>
      </c>
      <c r="BE4" s="4">
        <v>2020</v>
      </c>
      <c r="BF4" s="4"/>
      <c r="BG4" s="4"/>
      <c r="BH4" s="6"/>
      <c r="BI4" s="4">
        <v>2021</v>
      </c>
      <c r="BJ4" s="6"/>
      <c r="BK4" s="6"/>
      <c r="BL4" s="6"/>
      <c r="BM4" s="4">
        <v>2022</v>
      </c>
      <c r="BN4" s="6"/>
      <c r="BO4" s="6"/>
      <c r="BP4" s="6"/>
      <c r="BQ4" s="4">
        <v>2023</v>
      </c>
      <c r="BR4" s="6"/>
      <c r="BS4" s="6"/>
      <c r="BT4" s="6"/>
      <c r="BU4" s="4" t="s">
        <v>144</v>
      </c>
      <c r="BV4" s="6"/>
      <c r="BW4" s="6"/>
      <c r="BZ4" s="5">
        <v>2016</v>
      </c>
      <c r="CD4" s="5">
        <v>2017</v>
      </c>
      <c r="CH4" s="5">
        <v>2018</v>
      </c>
      <c r="CL4" s="5">
        <v>2019</v>
      </c>
      <c r="CP4" s="4">
        <v>2020</v>
      </c>
      <c r="CQ4" s="4"/>
      <c r="CR4" s="4"/>
      <c r="CS4" s="6"/>
      <c r="CT4" s="4">
        <v>2021</v>
      </c>
      <c r="CU4" s="6"/>
      <c r="CV4" s="6"/>
      <c r="CW4" s="6"/>
      <c r="CX4" s="4">
        <v>2022</v>
      </c>
      <c r="CY4" s="6"/>
      <c r="CZ4" s="6"/>
      <c r="DA4" s="6"/>
      <c r="DB4" s="4">
        <v>2023</v>
      </c>
      <c r="DC4" s="6"/>
      <c r="DD4" s="6"/>
      <c r="DE4" s="6"/>
      <c r="DF4" s="4" t="s">
        <v>144</v>
      </c>
      <c r="DG4" s="6"/>
      <c r="DH4" s="6"/>
      <c r="DK4" s="5">
        <v>2016</v>
      </c>
      <c r="DO4" s="5">
        <v>2017</v>
      </c>
      <c r="DS4" s="5">
        <v>2018</v>
      </c>
      <c r="DW4" s="5">
        <v>2019</v>
      </c>
      <c r="EA4" s="4">
        <v>2020</v>
      </c>
      <c r="EB4" s="4"/>
      <c r="EC4" s="4"/>
      <c r="ED4" s="6"/>
      <c r="EE4" s="4">
        <v>2021</v>
      </c>
      <c r="EF4" s="6"/>
      <c r="EG4" s="6"/>
      <c r="EH4" s="6"/>
      <c r="EI4" s="4">
        <v>2022</v>
      </c>
      <c r="EJ4" s="6"/>
      <c r="EK4" s="6"/>
      <c r="EL4" s="6"/>
      <c r="EM4" s="4">
        <v>2023</v>
      </c>
      <c r="EN4" s="6"/>
      <c r="EO4" s="6"/>
      <c r="EP4" s="6"/>
      <c r="EQ4" s="4" t="s">
        <v>144</v>
      </c>
      <c r="ER4" s="6"/>
      <c r="ES4" s="6"/>
      <c r="EV4" s="5">
        <v>2016</v>
      </c>
      <c r="EZ4" s="5">
        <v>2017</v>
      </c>
      <c r="FD4" s="5">
        <v>2018</v>
      </c>
      <c r="FH4" s="5">
        <v>2019</v>
      </c>
      <c r="FL4" s="4">
        <v>2020</v>
      </c>
      <c r="FM4" s="4"/>
      <c r="FN4" s="4"/>
      <c r="FO4" s="6"/>
      <c r="FP4" s="4">
        <v>2021</v>
      </c>
      <c r="FQ4" s="6"/>
      <c r="FR4" s="6"/>
      <c r="FS4" s="6"/>
      <c r="FT4" s="4">
        <v>2022</v>
      </c>
      <c r="FX4" s="4">
        <v>2023</v>
      </c>
      <c r="GB4" s="4" t="s">
        <v>144</v>
      </c>
    </row>
    <row r="5" spans="1:186">
      <c r="A5" s="5" t="s">
        <v>53</v>
      </c>
      <c r="B5" s="5" t="s">
        <v>54</v>
      </c>
      <c r="C5" s="12">
        <f t="shared" ref="C5:AL5" si="0">+C8-C6-C7</f>
        <v>-7.493534752167359</v>
      </c>
      <c r="D5" s="12">
        <f t="shared" si="0"/>
        <v>-7.4396350929565793</v>
      </c>
      <c r="E5" s="12">
        <f t="shared" si="0"/>
        <v>-7.2226162159875162</v>
      </c>
      <c r="F5" s="12">
        <f t="shared" si="0"/>
        <v>-5.2029615922516852</v>
      </c>
      <c r="G5" s="12">
        <f t="shared" si="0"/>
        <v>-5.1642218786743577</v>
      </c>
      <c r="H5" s="12">
        <f t="shared" si="0"/>
        <v>-5.0432579602643886</v>
      </c>
      <c r="I5" s="12">
        <f t="shared" si="0"/>
        <v>-3.5782208800222635</v>
      </c>
      <c r="J5" s="12">
        <f t="shared" si="0"/>
        <v>-3.333655791435437</v>
      </c>
      <c r="K5" s="12">
        <f t="shared" si="0"/>
        <v>-3.9889721008900536</v>
      </c>
      <c r="L5" s="12">
        <f t="shared" si="0"/>
        <v>-3.4031667429738892</v>
      </c>
      <c r="M5" s="12">
        <f t="shared" si="0"/>
        <v>-3.7773740246969987</v>
      </c>
      <c r="N5" s="12">
        <f t="shared" si="0"/>
        <v>-3.4606670603911454</v>
      </c>
      <c r="O5" s="12">
        <f t="shared" si="0"/>
        <v>-2.2554336572335743</v>
      </c>
      <c r="P5" s="12">
        <f t="shared" si="0"/>
        <v>-1.7661910610917775</v>
      </c>
      <c r="Q5" s="12">
        <f t="shared" si="0"/>
        <v>-0.50596155595016112</v>
      </c>
      <c r="R5" s="12">
        <f t="shared" si="0"/>
        <v>-0.1602991431371012</v>
      </c>
      <c r="S5" s="12">
        <f t="shared" si="0"/>
        <v>-0.80952913202678878</v>
      </c>
      <c r="T5" s="12">
        <f t="shared" si="0"/>
        <v>4.9632621558351242E-2</v>
      </c>
      <c r="U5" s="12">
        <f t="shared" si="0"/>
        <v>-0.58166305456345135</v>
      </c>
      <c r="V5" s="12">
        <f t="shared" si="0"/>
        <v>0.49036728001786634</v>
      </c>
      <c r="W5" s="12">
        <f t="shared" si="0"/>
        <v>1.5830263730759739</v>
      </c>
      <c r="X5" s="12">
        <f t="shared" si="0"/>
        <v>2.195618902021514</v>
      </c>
      <c r="Y5" s="12">
        <f t="shared" si="0"/>
        <v>3.4908142393129458</v>
      </c>
      <c r="Z5" s="12">
        <f t="shared" si="0"/>
        <v>3.4408644054878592</v>
      </c>
      <c r="AA5" s="12">
        <f t="shared" si="0"/>
        <v>4.955030867356184</v>
      </c>
      <c r="AB5" s="12">
        <f t="shared" si="0"/>
        <v>4.2694347164437154</v>
      </c>
      <c r="AC5" s="12">
        <f t="shared" si="0"/>
        <v>4.3386694809324284</v>
      </c>
      <c r="AD5" s="12">
        <f t="shared" si="0"/>
        <v>6.1041346622441708</v>
      </c>
      <c r="AE5" s="12">
        <f t="shared" si="0"/>
        <v>6.1069547631052359</v>
      </c>
      <c r="AF5" s="12">
        <f t="shared" si="0"/>
        <v>6.02229501547321</v>
      </c>
      <c r="AG5" s="12">
        <f t="shared" si="0"/>
        <v>3.9884210118837835</v>
      </c>
      <c r="AH5" s="12">
        <f t="shared" si="0"/>
        <v>1.6517788971244642</v>
      </c>
      <c r="AI5" s="12">
        <f t="shared" si="0"/>
        <v>-1.1643849203237429</v>
      </c>
      <c r="AJ5" s="12">
        <f t="shared" si="0"/>
        <v>-0.28907447619473392</v>
      </c>
      <c r="AK5" s="12">
        <f t="shared" si="0"/>
        <v>-0.17359723000388994</v>
      </c>
      <c r="AL5" s="12">
        <f t="shared" si="0"/>
        <v>1.0979910160028656</v>
      </c>
      <c r="AM5" s="12"/>
      <c r="AN5" s="12"/>
      <c r="AO5" s="12">
        <f t="shared" ref="AO5:BW5" si="1">+AO8-AO6-AO7</f>
        <v>-2.4024249335994359</v>
      </c>
      <c r="AP5" s="12">
        <f t="shared" si="1"/>
        <v>-3.7867579747704885</v>
      </c>
      <c r="AQ5" s="12">
        <f t="shared" si="1"/>
        <v>-5.8882988319126879</v>
      </c>
      <c r="AR5" s="12">
        <f t="shared" si="1"/>
        <v>-6.1108484417816538</v>
      </c>
      <c r="AS5" s="12">
        <f t="shared" si="1"/>
        <v>-6.556960420301718</v>
      </c>
      <c r="AT5" s="12">
        <f t="shared" si="1"/>
        <v>-5.0942885704981036</v>
      </c>
      <c r="AU5" s="12">
        <f t="shared" si="1"/>
        <v>-3.1265247257003694</v>
      </c>
      <c r="AV5" s="12">
        <f t="shared" si="1"/>
        <v>-2.4772394835705054</v>
      </c>
      <c r="AW5" s="12">
        <f t="shared" si="1"/>
        <v>-0.89487431797923289</v>
      </c>
      <c r="AX5" s="12">
        <f t="shared" si="1"/>
        <v>-0.94932119415095162</v>
      </c>
      <c r="AY5" s="12">
        <f t="shared" si="1"/>
        <v>-1.0528906012196408</v>
      </c>
      <c r="AZ5" s="12">
        <f t="shared" si="1"/>
        <v>-2.0141752136611997</v>
      </c>
      <c r="BA5" s="12">
        <f t="shared" si="1"/>
        <v>-2.0427416053834944</v>
      </c>
      <c r="BB5" s="12">
        <f t="shared" si="1"/>
        <v>-3.0097323733583319</v>
      </c>
      <c r="BC5" s="12">
        <f t="shared" si="1"/>
        <v>-3.2849890289740991</v>
      </c>
      <c r="BD5" s="12">
        <f t="shared" si="1"/>
        <v>-2.2384933682100376</v>
      </c>
      <c r="BE5" s="12">
        <f t="shared" si="1"/>
        <v>-3.4194465345706879</v>
      </c>
      <c r="BF5" s="12">
        <f t="shared" si="1"/>
        <v>-2.3084931155209167</v>
      </c>
      <c r="BG5" s="12">
        <f t="shared" si="1"/>
        <v>-3.9938953238702464</v>
      </c>
      <c r="BH5" s="12">
        <f t="shared" si="1"/>
        <v>-4.5597646994743872</v>
      </c>
      <c r="BI5" s="12">
        <f t="shared" si="1"/>
        <v>-3.0098289009584089</v>
      </c>
      <c r="BJ5" s="12">
        <f t="shared" si="1"/>
        <v>-3.2719453688896571</v>
      </c>
      <c r="BK5" s="12">
        <f t="shared" si="1"/>
        <v>-0.74988404287352228</v>
      </c>
      <c r="BL5" s="12">
        <f t="shared" si="1"/>
        <v>0.45965542500250889</v>
      </c>
      <c r="BM5" s="12">
        <f t="shared" si="1"/>
        <v>0.7434764597613539</v>
      </c>
      <c r="BN5" s="12">
        <f t="shared" si="1"/>
        <v>1.5867797378585826</v>
      </c>
      <c r="BO5" s="12">
        <f t="shared" si="1"/>
        <v>3.3895203483693779</v>
      </c>
      <c r="BP5" s="12">
        <f t="shared" si="1"/>
        <v>2.6722260525839965</v>
      </c>
      <c r="BQ5" s="12">
        <f t="shared" si="1"/>
        <v>1.9836186836646836</v>
      </c>
      <c r="BR5" s="12">
        <f t="shared" si="1"/>
        <v>1.3736257470934832</v>
      </c>
      <c r="BS5" s="12">
        <f t="shared" si="1"/>
        <v>-0.99822906686477786</v>
      </c>
      <c r="BT5" s="12">
        <f t="shared" si="1"/>
        <v>-1.7488506634484196</v>
      </c>
      <c r="BU5" s="12">
        <f t="shared" si="1"/>
        <v>-2.6127941700781587</v>
      </c>
      <c r="BV5" s="12">
        <f t="shared" si="1"/>
        <v>-2.4871710532570028</v>
      </c>
      <c r="BW5" s="12">
        <f t="shared" si="1"/>
        <v>-2.6563401024344842</v>
      </c>
      <c r="BX5" s="12"/>
      <c r="BY5" s="12"/>
      <c r="BZ5" s="12">
        <f t="shared" ref="BZ5:DH5" si="2">+BZ8-BZ6-BZ7</f>
        <v>-2.2675287331056926</v>
      </c>
      <c r="CA5" s="12">
        <f t="shared" si="2"/>
        <v>-3.4786025793511977</v>
      </c>
      <c r="CB5" s="12">
        <f t="shared" si="2"/>
        <v>-2.6186117916603595</v>
      </c>
      <c r="CC5" s="12">
        <f t="shared" si="2"/>
        <v>-2.1969487200115245</v>
      </c>
      <c r="CD5" s="12">
        <f t="shared" si="2"/>
        <v>-1.8797314269440948</v>
      </c>
      <c r="CE5" s="12">
        <f t="shared" si="2"/>
        <v>-0.40252513180264099</v>
      </c>
      <c r="CF5" s="12">
        <f t="shared" si="2"/>
        <v>-1.0941172174100922</v>
      </c>
      <c r="CG5" s="12">
        <f t="shared" si="2"/>
        <v>-1.3886465356915418</v>
      </c>
      <c r="CH5" s="12">
        <f t="shared" si="2"/>
        <v>-1.586568167113604</v>
      </c>
      <c r="CI5" s="12">
        <f t="shared" si="2"/>
        <v>-3.0723305168388451</v>
      </c>
      <c r="CJ5" s="12">
        <f t="shared" si="2"/>
        <v>-3.2993635870372646</v>
      </c>
      <c r="CK5" s="12">
        <f t="shared" si="2"/>
        <v>-3.3105504826641301</v>
      </c>
      <c r="CL5" s="12">
        <f t="shared" si="2"/>
        <v>-3.822708600495476</v>
      </c>
      <c r="CM5" s="12">
        <f t="shared" si="2"/>
        <v>-3.1124371308735399</v>
      </c>
      <c r="CN5" s="12">
        <f t="shared" si="2"/>
        <v>-3.4584756394240754</v>
      </c>
      <c r="CO5" s="12">
        <f t="shared" si="2"/>
        <v>-3.4178604662564012</v>
      </c>
      <c r="CP5" s="12">
        <f t="shared" si="2"/>
        <v>-3.8970422250328118</v>
      </c>
      <c r="CQ5" s="12">
        <f t="shared" si="2"/>
        <v>-4.9463511005649945</v>
      </c>
      <c r="CR5" s="12">
        <f t="shared" si="2"/>
        <v>-4.7749165993884901</v>
      </c>
      <c r="CS5" s="12">
        <f t="shared" si="2"/>
        <v>-6.4442950732973916</v>
      </c>
      <c r="CT5" s="12">
        <f t="shared" si="2"/>
        <v>-6.1838012127518489</v>
      </c>
      <c r="CU5" s="12">
        <f t="shared" si="2"/>
        <v>-5.2775857164698001</v>
      </c>
      <c r="CV5" s="12">
        <f t="shared" si="2"/>
        <v>-5.6360469372186035</v>
      </c>
      <c r="CW5" s="12">
        <f t="shared" si="2"/>
        <v>-3.2167107867118552</v>
      </c>
      <c r="CX5" s="12">
        <f t="shared" si="2"/>
        <v>-2.3044073188439942</v>
      </c>
      <c r="CY5" s="12">
        <f t="shared" si="2"/>
        <v>-2.0350879005519418</v>
      </c>
      <c r="CZ5" s="12">
        <f t="shared" si="2"/>
        <v>-1.4059805985109826</v>
      </c>
      <c r="DA5" s="12">
        <f t="shared" si="2"/>
        <v>-1.855272869246464</v>
      </c>
      <c r="DB5" s="12">
        <f t="shared" si="2"/>
        <v>-2.8034087483364334</v>
      </c>
      <c r="DC5" s="12">
        <f t="shared" si="2"/>
        <v>-3.2459977168257295</v>
      </c>
      <c r="DD5" s="12">
        <f t="shared" si="2"/>
        <v>-4.0977075564993974</v>
      </c>
      <c r="DE5" s="12">
        <f t="shared" si="2"/>
        <v>-3.2805418408068134</v>
      </c>
      <c r="DF5" s="12">
        <f t="shared" si="2"/>
        <v>-2.9242286830482143</v>
      </c>
      <c r="DG5" s="12">
        <f t="shared" si="2"/>
        <v>-2.5454280657365174</v>
      </c>
      <c r="DH5" s="12">
        <f t="shared" si="2"/>
        <v>-1.1562990408058642</v>
      </c>
      <c r="DI5" s="12"/>
      <c r="DJ5" s="12"/>
      <c r="DK5" s="12">
        <f t="shared" ref="DK5:ES5" si="3">+DK8-DK6-DK7</f>
        <v>2.2368927616031842</v>
      </c>
      <c r="DL5" s="12">
        <f t="shared" si="3"/>
        <v>0.96569932541432002</v>
      </c>
      <c r="DM5" s="12">
        <f t="shared" si="3"/>
        <v>0.95274746352043194</v>
      </c>
      <c r="DN5" s="12">
        <f t="shared" si="3"/>
        <v>2.6681695386632196</v>
      </c>
      <c r="DO5" s="12">
        <f t="shared" si="3"/>
        <v>2.669185332504056</v>
      </c>
      <c r="DP5" s="12">
        <f t="shared" si="3"/>
        <v>3.1429494240517166</v>
      </c>
      <c r="DQ5" s="12">
        <f t="shared" si="3"/>
        <v>4.1047748911820214</v>
      </c>
      <c r="DR5" s="12">
        <f t="shared" si="3"/>
        <v>1.8498029670293457</v>
      </c>
      <c r="DS5" s="12">
        <f t="shared" si="3"/>
        <v>3.023525340431116</v>
      </c>
      <c r="DT5" s="12">
        <f t="shared" si="3"/>
        <v>3.548819402314924</v>
      </c>
      <c r="DU5" s="12">
        <f t="shared" si="3"/>
        <v>3.1699693026022642</v>
      </c>
      <c r="DV5" s="12">
        <f t="shared" si="3"/>
        <v>1.6858338558063179</v>
      </c>
      <c r="DW5" s="12">
        <f t="shared" si="3"/>
        <v>-4.4760900370969248E-3</v>
      </c>
      <c r="DX5" s="12">
        <f t="shared" si="3"/>
        <v>-0.94304703796468425</v>
      </c>
      <c r="DY5" s="12">
        <f t="shared" si="3"/>
        <v>-1.4799914401883161</v>
      </c>
      <c r="DZ5" s="12">
        <f t="shared" si="3"/>
        <v>-0.38615510722123775</v>
      </c>
      <c r="EA5" s="12">
        <f t="shared" si="3"/>
        <v>-0.42230984206307154</v>
      </c>
      <c r="EB5" s="12">
        <f t="shared" si="3"/>
        <v>-7.4098141970324383E-2</v>
      </c>
      <c r="EC5" s="12">
        <f t="shared" si="3"/>
        <v>0.6892365593003732</v>
      </c>
      <c r="ED5" s="12">
        <f t="shared" si="3"/>
        <v>1.1666592451701963</v>
      </c>
      <c r="EE5" s="12">
        <f t="shared" si="3"/>
        <v>2.1106504971158122</v>
      </c>
      <c r="EF5" s="12">
        <f t="shared" si="3"/>
        <v>1.9524191316522055</v>
      </c>
      <c r="EG5" s="12">
        <f t="shared" si="3"/>
        <v>3.2192760677685506</v>
      </c>
      <c r="EH5" s="12">
        <f t="shared" si="3"/>
        <v>3.3684811381729487</v>
      </c>
      <c r="EI5" s="12">
        <f t="shared" si="3"/>
        <v>4.8570285653697294</v>
      </c>
      <c r="EJ5" s="12">
        <f t="shared" si="3"/>
        <v>5.2070720676014801</v>
      </c>
      <c r="EK5" s="12">
        <f t="shared" si="3"/>
        <v>4.5488265350066808</v>
      </c>
      <c r="EL5" s="12">
        <f t="shared" si="3"/>
        <v>5.2657586707433826</v>
      </c>
      <c r="EM5" s="12">
        <f t="shared" si="3"/>
        <v>3.989123307816937</v>
      </c>
      <c r="EN5" s="12">
        <f t="shared" si="3"/>
        <v>4.5314210273850506</v>
      </c>
      <c r="EO5" s="12">
        <f t="shared" si="3"/>
        <v>3.8735021800161284</v>
      </c>
      <c r="EP5" s="12">
        <f t="shared" si="3"/>
        <v>3.1857590655301986</v>
      </c>
      <c r="EQ5" s="12">
        <f t="shared" si="3"/>
        <v>3.7170867564968617</v>
      </c>
      <c r="ER5" s="12">
        <f t="shared" si="3"/>
        <v>-0.41242037340933396</v>
      </c>
      <c r="ES5" s="12">
        <f t="shared" si="3"/>
        <v>0.42147735873150349</v>
      </c>
      <c r="EV5" s="12">
        <f t="shared" ref="EV5:GD5" si="4">+EV8-EV6-EV7</f>
        <v>-2.0223896342447221</v>
      </c>
      <c r="EW5" s="12">
        <f t="shared" si="4"/>
        <v>-2.5437309682801614</v>
      </c>
      <c r="EX5" s="12">
        <f t="shared" si="4"/>
        <v>-2.1153975269452636</v>
      </c>
      <c r="EY5" s="12">
        <f t="shared" si="4"/>
        <v>-2.2316753535968665</v>
      </c>
      <c r="EZ5" s="12">
        <f t="shared" si="4"/>
        <v>-2.2396973281059718</v>
      </c>
      <c r="FA5" s="12">
        <f t="shared" si="4"/>
        <v>-0.6906665188979263</v>
      </c>
      <c r="FB5" s="12">
        <f t="shared" si="4"/>
        <v>-0.70394623947567969</v>
      </c>
      <c r="FC5" s="12">
        <f t="shared" si="4"/>
        <v>-0.49114246085847618</v>
      </c>
      <c r="FD5" s="12">
        <f t="shared" si="4"/>
        <v>-0.29906022477871747</v>
      </c>
      <c r="FE5" s="12">
        <f t="shared" si="4"/>
        <v>-0.40234554073028322</v>
      </c>
      <c r="FF5" s="12">
        <f t="shared" si="4"/>
        <v>-0.14658366778112994</v>
      </c>
      <c r="FG5" s="12">
        <f t="shared" si="4"/>
        <v>0.40728258903305103</v>
      </c>
      <c r="FH5" s="12">
        <f t="shared" si="4"/>
        <v>-4.9989182512459374E-2</v>
      </c>
      <c r="FI5" s="12">
        <f t="shared" si="4"/>
        <v>-6.9681958296234053E-2</v>
      </c>
      <c r="FJ5" s="12">
        <f t="shared" si="4"/>
        <v>7.969105794215417E-2</v>
      </c>
      <c r="FK5" s="12">
        <f t="shared" si="4"/>
        <v>0.16413068148945981</v>
      </c>
      <c r="FL5" s="12">
        <f t="shared" si="4"/>
        <v>1.2371388783479371</v>
      </c>
      <c r="FM5" s="12">
        <f t="shared" si="4"/>
        <v>1.1708177765174788</v>
      </c>
      <c r="FN5" s="12">
        <f t="shared" si="4"/>
        <v>1.8759756297772412</v>
      </c>
      <c r="FO5" s="12">
        <f t="shared" si="4"/>
        <v>2.6341520827863443</v>
      </c>
      <c r="FP5" s="12">
        <f t="shared" si="4"/>
        <v>2.3207512322741923</v>
      </c>
      <c r="FQ5" s="12">
        <f t="shared" si="4"/>
        <v>2.8559437352215173</v>
      </c>
      <c r="FR5" s="12">
        <f t="shared" si="4"/>
        <v>2.12108117679049</v>
      </c>
      <c r="FS5" s="12">
        <f t="shared" si="4"/>
        <v>2.4053431324357613</v>
      </c>
      <c r="FT5" s="12">
        <f t="shared" si="4"/>
        <v>3.1208418384738481</v>
      </c>
      <c r="FU5" s="12">
        <f t="shared" si="4"/>
        <v>3.522112212237805</v>
      </c>
      <c r="FV5" s="12">
        <f t="shared" si="4"/>
        <v>3.4548521616383328</v>
      </c>
      <c r="FW5" s="12">
        <f t="shared" si="4"/>
        <v>3.7921560585730525</v>
      </c>
      <c r="FX5" s="12">
        <f t="shared" si="4"/>
        <v>3.2027121505206542</v>
      </c>
      <c r="FY5" s="12">
        <f t="shared" si="4"/>
        <v>2.1428078198907383</v>
      </c>
      <c r="FZ5" s="12">
        <f t="shared" si="4"/>
        <v>2.1746520871557422</v>
      </c>
      <c r="GA5" s="12">
        <f t="shared" si="4"/>
        <v>1.378917002787261</v>
      </c>
      <c r="GB5" s="12">
        <f t="shared" si="4"/>
        <v>0.92872681440006777</v>
      </c>
      <c r="GC5" s="12">
        <f t="shared" si="4"/>
        <v>1.395423990583557</v>
      </c>
      <c r="GD5" s="12">
        <f t="shared" si="4"/>
        <v>2.6110184870676392</v>
      </c>
    </row>
    <row r="6" spans="1:186" s="12" customFormat="1">
      <c r="A6" s="12" t="s">
        <v>132</v>
      </c>
      <c r="B6" s="12" t="s">
        <v>134</v>
      </c>
      <c r="C6" s="12">
        <v>1.4167940850965917</v>
      </c>
      <c r="D6" s="12">
        <v>1.5192896917709138</v>
      </c>
      <c r="E6" s="12">
        <v>1.794553295678365</v>
      </c>
      <c r="F6" s="12">
        <v>2.0585987198555911</v>
      </c>
      <c r="G6" s="12">
        <v>2.241833042103984</v>
      </c>
      <c r="H6" s="12">
        <v>2.0624973600526548</v>
      </c>
      <c r="I6" s="12">
        <v>1.5325483094363808</v>
      </c>
      <c r="J6" s="12">
        <v>1.4099992802015513</v>
      </c>
      <c r="K6" s="12">
        <v>1.1611063477896331</v>
      </c>
      <c r="L6" s="12">
        <v>1.7458156584467266</v>
      </c>
      <c r="M6" s="12">
        <v>2.4738604022092958</v>
      </c>
      <c r="N6" s="12">
        <v>1.768394123643281</v>
      </c>
      <c r="O6" s="12">
        <v>1.8769533058979955</v>
      </c>
      <c r="P6" s="12">
        <v>1.3771749968074796</v>
      </c>
      <c r="Q6" s="12">
        <v>-0.1199524641243319</v>
      </c>
      <c r="R6" s="12">
        <v>0.4709279718468371</v>
      </c>
      <c r="S6" s="12">
        <v>1.0218989126039115</v>
      </c>
      <c r="T6" s="12">
        <v>2.1408362497866489</v>
      </c>
      <c r="U6" s="12">
        <v>2.5253885057075696</v>
      </c>
      <c r="V6" s="12">
        <v>1.5268662826481603</v>
      </c>
      <c r="W6" s="12">
        <v>0.4625408753352005</v>
      </c>
      <c r="X6" s="12">
        <v>-6.2432243977143462E-2</v>
      </c>
      <c r="Y6" s="12">
        <v>0.42782833602147807</v>
      </c>
      <c r="Z6" s="12">
        <v>2.1846023352809012</v>
      </c>
      <c r="AA6" s="12">
        <v>1.5383933406450971</v>
      </c>
      <c r="AB6" s="12">
        <v>1.968052559149847</v>
      </c>
      <c r="AC6" s="12">
        <v>3.2770447964402836</v>
      </c>
      <c r="AD6" s="12">
        <v>2.7424178030029349</v>
      </c>
      <c r="AE6" s="12">
        <v>1.906768902399586</v>
      </c>
      <c r="AF6" s="12">
        <v>0.90214914068877816</v>
      </c>
      <c r="AG6" s="12">
        <v>-0.12761167837149928</v>
      </c>
      <c r="AH6" s="12">
        <v>0.70439991992345341</v>
      </c>
      <c r="AI6" s="12">
        <v>2.3244025366903003</v>
      </c>
      <c r="AJ6" s="12">
        <v>1.4106413226066554</v>
      </c>
      <c r="AK6" s="12">
        <v>1.3179182666035418</v>
      </c>
      <c r="AL6" s="12">
        <v>0.39727643787345823</v>
      </c>
      <c r="AO6" s="12">
        <v>-0.95315542637761719</v>
      </c>
      <c r="AP6" s="12">
        <v>1.0416015156356788</v>
      </c>
      <c r="AQ6" s="12">
        <v>2.7680061335858928</v>
      </c>
      <c r="AR6" s="12">
        <v>3.8518798037553093</v>
      </c>
      <c r="AS6" s="12">
        <v>4.5907378158533785</v>
      </c>
      <c r="AT6" s="12">
        <v>2.6669863896310386</v>
      </c>
      <c r="AU6" s="12">
        <v>1.1621134319766853</v>
      </c>
      <c r="AV6" s="12">
        <v>0.8676860048581484</v>
      </c>
      <c r="AW6" s="12">
        <v>-0.23735529925147097</v>
      </c>
      <c r="AX6" s="12">
        <v>5.0590633601913385E-3</v>
      </c>
      <c r="AY6" s="12">
        <v>0.68999490789163009</v>
      </c>
      <c r="AZ6" s="12">
        <v>0.92402642029709958</v>
      </c>
      <c r="BA6" s="12">
        <v>1.6574406964614221</v>
      </c>
      <c r="BB6" s="12">
        <v>2.1828803246910149</v>
      </c>
      <c r="BC6" s="12">
        <v>2.4613277455487359</v>
      </c>
      <c r="BD6" s="12">
        <v>2.3273269673612802</v>
      </c>
      <c r="BE6" s="12">
        <v>2.1266438897054463</v>
      </c>
      <c r="BF6" s="12">
        <v>2.2388372325178438</v>
      </c>
      <c r="BG6" s="12">
        <v>1.4234201744797021</v>
      </c>
      <c r="BH6" s="12">
        <v>2.5322040360576272</v>
      </c>
      <c r="BI6" s="12">
        <v>1.822970975726967</v>
      </c>
      <c r="BJ6" s="12">
        <v>1.5200760686346544</v>
      </c>
      <c r="BK6" s="12">
        <v>1.7930368689143474</v>
      </c>
      <c r="BL6" s="12">
        <v>0.4612805104718477</v>
      </c>
      <c r="BM6" s="12">
        <v>0.76736528824618966</v>
      </c>
      <c r="BN6" s="12">
        <v>0.34137531919493069</v>
      </c>
      <c r="BO6" s="12">
        <v>0.23301053737083247</v>
      </c>
      <c r="BP6" s="12">
        <v>1.1905554078766252</v>
      </c>
      <c r="BQ6" s="12">
        <v>1.7411172387995573</v>
      </c>
      <c r="BR6" s="12">
        <v>1.6435160674986435</v>
      </c>
      <c r="BS6" s="12">
        <v>1.009786265259413</v>
      </c>
      <c r="BT6" s="12">
        <v>0.21940590565199444</v>
      </c>
      <c r="BU6" s="12">
        <v>0.22061965676891454</v>
      </c>
      <c r="BV6" s="12">
        <v>-0.11027475525658835</v>
      </c>
      <c r="BW6" s="12">
        <v>0.60957576518913004</v>
      </c>
      <c r="BZ6" s="12">
        <v>2.4743996901447423</v>
      </c>
      <c r="CA6" s="12">
        <v>2.9733902376454675</v>
      </c>
      <c r="CB6" s="12">
        <v>2.8276821271259767</v>
      </c>
      <c r="CC6" s="12">
        <v>0.8238353068398887</v>
      </c>
      <c r="CD6" s="12">
        <v>0.28512767179544618</v>
      </c>
      <c r="CE6" s="12">
        <v>-0.35919520935783084</v>
      </c>
      <c r="CF6" s="12">
        <v>-2.1890216953699557E-2</v>
      </c>
      <c r="CG6" s="12">
        <v>1.5883029587543622</v>
      </c>
      <c r="CH6" s="12">
        <v>2.0925399278936672</v>
      </c>
      <c r="CI6" s="12">
        <v>2.9505888455655707</v>
      </c>
      <c r="CJ6" s="12">
        <v>3.3003123122735172</v>
      </c>
      <c r="CK6" s="12">
        <v>2.9217512204814984</v>
      </c>
      <c r="CL6" s="12">
        <v>3.4525448366062355</v>
      </c>
      <c r="CM6" s="12">
        <v>2.7969380912597055</v>
      </c>
      <c r="CN6" s="12">
        <v>2.5878812457998928</v>
      </c>
      <c r="CO6" s="12">
        <v>2.2492203773572288</v>
      </c>
      <c r="CP6" s="12">
        <v>2.0001698089575877</v>
      </c>
      <c r="CQ6" s="12">
        <v>2.4065092960617229</v>
      </c>
      <c r="CR6" s="12">
        <v>2.1434322088614062</v>
      </c>
      <c r="CS6" s="12">
        <v>2.4979001735154429</v>
      </c>
      <c r="CT6" s="12">
        <v>2.8378820586269593</v>
      </c>
      <c r="CU6" s="12">
        <v>2.6679695109852037</v>
      </c>
      <c r="CV6" s="12">
        <v>3.5796817053326921</v>
      </c>
      <c r="CW6" s="12">
        <v>3.960062193047948</v>
      </c>
      <c r="CX6" s="12">
        <v>4.4099825907501069</v>
      </c>
      <c r="CY6" s="12">
        <v>5.0822715201501421</v>
      </c>
      <c r="CZ6" s="12">
        <v>4.6460627859615906</v>
      </c>
      <c r="DA6" s="12">
        <v>4.1198144515434825</v>
      </c>
      <c r="DB6" s="12">
        <v>3.5898178716645952</v>
      </c>
      <c r="DC6" s="12">
        <v>2.9746909975523579</v>
      </c>
      <c r="DD6" s="12">
        <v>3.0675519053448381</v>
      </c>
      <c r="DE6" s="12">
        <v>2.4081043726877187</v>
      </c>
      <c r="DF6" s="12">
        <v>1.9517419984532911</v>
      </c>
      <c r="DG6" s="12">
        <v>1.6306601383414345</v>
      </c>
      <c r="DH6" s="12">
        <v>1.2193427700399568</v>
      </c>
      <c r="DK6" s="12">
        <v>-8.7891193178653043E-2</v>
      </c>
      <c r="DL6" s="12">
        <v>2.6352927268383605E-2</v>
      </c>
      <c r="DM6" s="12">
        <v>0.79118982162265838</v>
      </c>
      <c r="DN6" s="12">
        <v>0.78631242993573991</v>
      </c>
      <c r="DO6" s="12">
        <v>1.5703524468749355</v>
      </c>
      <c r="DP6" s="12">
        <v>2.0613139671375644</v>
      </c>
      <c r="DQ6" s="12">
        <v>1.9866500735377304</v>
      </c>
      <c r="DR6" s="12">
        <v>2.8042476259527969</v>
      </c>
      <c r="DS6" s="12">
        <v>1.9907933212095026</v>
      </c>
      <c r="DT6" s="12">
        <v>1.0814862037960555</v>
      </c>
      <c r="DU6" s="12">
        <v>1.4527108552059307</v>
      </c>
      <c r="DV6" s="12">
        <v>1.2694431951863068</v>
      </c>
      <c r="DW6" s="12">
        <v>1.4536375327791715</v>
      </c>
      <c r="DX6" s="12">
        <v>2.2722048782909252</v>
      </c>
      <c r="DY6" s="12">
        <v>2.0878450674085172</v>
      </c>
      <c r="DZ6" s="12">
        <v>2.3311034136280706</v>
      </c>
      <c r="EA6" s="12">
        <v>2.0220098324770914</v>
      </c>
      <c r="EB6" s="12">
        <v>1.3603603893423066</v>
      </c>
      <c r="EC6" s="12">
        <v>-1.3184142758695732</v>
      </c>
      <c r="ED6" s="12">
        <v>-2.5540549996501296</v>
      </c>
      <c r="EE6" s="12">
        <v>-2.8629282210442009</v>
      </c>
      <c r="EF6" s="12">
        <v>-1.3917943249711042</v>
      </c>
      <c r="EG6" s="12">
        <v>0.8763484879839486</v>
      </c>
      <c r="EH6" s="12">
        <v>1.2632417254234263</v>
      </c>
      <c r="EI6" s="12">
        <v>2.238962065458892</v>
      </c>
      <c r="EJ6" s="12">
        <v>2.2498853931840848</v>
      </c>
      <c r="EK6" s="12">
        <v>2.5742046082846874</v>
      </c>
      <c r="EL6" s="12">
        <v>2.3959792385405936</v>
      </c>
      <c r="EM6" s="12">
        <v>0.95936460013644531</v>
      </c>
      <c r="EN6" s="12">
        <v>0.76491089675080814</v>
      </c>
      <c r="EO6" s="12">
        <v>-0.77789600837875739</v>
      </c>
      <c r="EP6" s="12">
        <v>6.8744513659006051E-2</v>
      </c>
      <c r="EQ6" s="12">
        <v>0.68557702666576215</v>
      </c>
      <c r="ER6" s="12">
        <v>0.13896602677354503</v>
      </c>
      <c r="ES6" s="12">
        <v>1.3203383654184564</v>
      </c>
      <c r="EV6" s="12">
        <v>1.7486627033869904</v>
      </c>
      <c r="EW6" s="12">
        <v>2.0869696921579237</v>
      </c>
      <c r="EX6" s="12">
        <v>2.2983089763914788</v>
      </c>
      <c r="EY6" s="12">
        <v>2.6946797776623499</v>
      </c>
      <c r="EZ6" s="12">
        <v>2.7836338248911918</v>
      </c>
      <c r="FA6" s="12">
        <v>2.358320532104567</v>
      </c>
      <c r="FB6" s="12">
        <v>2.7809668259038043</v>
      </c>
      <c r="FC6" s="12">
        <v>2.6200889782754202</v>
      </c>
      <c r="FD6" s="12">
        <v>2.755380996596136</v>
      </c>
      <c r="FE6" s="12">
        <v>2.4596586854414202</v>
      </c>
      <c r="FF6" s="12">
        <v>2.6918137309229357</v>
      </c>
      <c r="FG6" s="12">
        <v>2.3991262677870893</v>
      </c>
      <c r="FH6" s="12">
        <v>2.2440806422251813</v>
      </c>
      <c r="FI6" s="12">
        <v>2.8196006859988234</v>
      </c>
      <c r="FJ6" s="12">
        <v>2.3016840555354476</v>
      </c>
      <c r="FK6" s="12">
        <v>2.1599117041019316</v>
      </c>
      <c r="FL6" s="12">
        <v>1.4260845247051823</v>
      </c>
      <c r="FM6" s="12">
        <v>1.4180614350754717</v>
      </c>
      <c r="FN6" s="12">
        <v>0.9678519500804087</v>
      </c>
      <c r="FO6" s="12">
        <v>1.3328293482295634</v>
      </c>
      <c r="FP6" s="12">
        <v>2.4258579634638391</v>
      </c>
      <c r="FQ6" s="12">
        <v>2.3825563610481928</v>
      </c>
      <c r="FR6" s="12">
        <v>3.1833713104093726</v>
      </c>
      <c r="FS6" s="12">
        <v>3.6527707441276016</v>
      </c>
      <c r="FT6" s="12">
        <v>3.8574505030899222</v>
      </c>
      <c r="FU6" s="12">
        <v>3.7138766608033467</v>
      </c>
      <c r="FV6" s="12">
        <v>3.6774180436152273</v>
      </c>
      <c r="FW6" s="12">
        <v>3.3197995908656464</v>
      </c>
      <c r="FX6" s="12">
        <v>2.908772527178539</v>
      </c>
      <c r="FY6" s="12">
        <v>2.4798354434077772</v>
      </c>
      <c r="FZ6" s="12">
        <v>2.1959879568012903</v>
      </c>
      <c r="GA6" s="12">
        <v>1.9640691300018629</v>
      </c>
      <c r="GB6" s="12">
        <v>2.0899004405339734</v>
      </c>
      <c r="GC6" s="12">
        <v>1.8602901241156604</v>
      </c>
      <c r="GD6" s="12">
        <v>1.8671163326295057</v>
      </c>
    </row>
    <row r="7" spans="1:186">
      <c r="A7" s="5" t="s">
        <v>133</v>
      </c>
      <c r="B7" s="5" t="s">
        <v>135</v>
      </c>
      <c r="C7" s="12">
        <v>0.18325710921947486</v>
      </c>
      <c r="D7" s="12">
        <v>-0.30274751639848085</v>
      </c>
      <c r="E7" s="12">
        <v>-0.35649393577445843</v>
      </c>
      <c r="F7" s="12">
        <v>-0.18028919905640278</v>
      </c>
      <c r="G7" s="12">
        <v>0.54954354659789995</v>
      </c>
      <c r="H7" s="12">
        <v>0.3297611137155867</v>
      </c>
      <c r="I7" s="12">
        <v>0.50531004445553096</v>
      </c>
      <c r="J7" s="12">
        <v>0.21181233110425401</v>
      </c>
      <c r="K7" s="12">
        <v>0.20488187560393933</v>
      </c>
      <c r="L7" s="12">
        <v>0.48247784105113428</v>
      </c>
      <c r="M7" s="12">
        <v>0.14258950544845223</v>
      </c>
      <c r="N7" s="12">
        <v>0.60754919493614712</v>
      </c>
      <c r="O7" s="12">
        <v>0.69094687572281055</v>
      </c>
      <c r="P7" s="12">
        <v>0.62466221155344659</v>
      </c>
      <c r="Q7" s="12">
        <v>0.66917741905210371</v>
      </c>
      <c r="R7" s="12">
        <v>-0.11074112206987789</v>
      </c>
      <c r="S7" s="12">
        <v>-0.37520304469395244</v>
      </c>
      <c r="T7" s="12">
        <v>-0.80175830579744967</v>
      </c>
      <c r="U7" s="12">
        <v>-0.94729620647295354</v>
      </c>
      <c r="V7" s="12">
        <v>-0.79115782175657234</v>
      </c>
      <c r="W7" s="12">
        <v>-1.283759664566269</v>
      </c>
      <c r="X7" s="12">
        <v>-1.0716256302108225</v>
      </c>
      <c r="Y7" s="12">
        <v>-0.91859392745370949</v>
      </c>
      <c r="Z7" s="12">
        <v>-1.6377708786095266</v>
      </c>
      <c r="AA7" s="12">
        <v>-1.412451365045599</v>
      </c>
      <c r="AB7" s="12">
        <v>-0.69187771974663614</v>
      </c>
      <c r="AC7" s="12">
        <v>-0.49870414789354262</v>
      </c>
      <c r="AD7" s="12">
        <v>3.5650557866840145E-3</v>
      </c>
      <c r="AE7" s="12">
        <v>-0.14368282415272618</v>
      </c>
      <c r="AF7" s="12">
        <v>-1.183254168306898</v>
      </c>
      <c r="AG7" s="12">
        <v>-1.4627396368276513</v>
      </c>
      <c r="AH7" s="12">
        <v>-2.0171897793076807</v>
      </c>
      <c r="AI7" s="12">
        <v>-1.7870464643436359</v>
      </c>
      <c r="AJ7" s="12">
        <v>-1.9294644972081352</v>
      </c>
      <c r="AK7" s="12">
        <v>-1.7880122173437267</v>
      </c>
      <c r="AL7" s="12">
        <v>-1.9991133199217432</v>
      </c>
      <c r="AO7" s="12">
        <v>-0.55509832824098826</v>
      </c>
      <c r="AP7" s="12">
        <v>-0.11405931766827729</v>
      </c>
      <c r="AQ7" s="12">
        <v>-0.13439769088531101</v>
      </c>
      <c r="AR7" s="12">
        <v>-0.26219174885859781</v>
      </c>
      <c r="AS7" s="12">
        <v>0.1065087778779284</v>
      </c>
      <c r="AT7" s="12">
        <v>-0.22812665565998763</v>
      </c>
      <c r="AU7" s="12">
        <v>-0.47777583453210587</v>
      </c>
      <c r="AV7" s="12">
        <v>-0.57219770816394278</v>
      </c>
      <c r="AW7" s="12">
        <v>-0.77001271775020474</v>
      </c>
      <c r="AX7" s="12">
        <v>-0.7627622100494198</v>
      </c>
      <c r="AY7" s="12">
        <v>-0.46701366335000039</v>
      </c>
      <c r="AZ7" s="12">
        <v>-3.3964670184313261E-2</v>
      </c>
      <c r="BA7" s="12">
        <v>0.21413305909518049</v>
      </c>
      <c r="BB7" s="12">
        <v>0.2255505231355065</v>
      </c>
      <c r="BC7" s="12">
        <v>0.40435494773021469</v>
      </c>
      <c r="BD7" s="12">
        <v>-0.23363498108472014</v>
      </c>
      <c r="BE7" s="12">
        <v>-0.26203468699872173</v>
      </c>
      <c r="BF7" s="12">
        <v>-0.63657366143051708</v>
      </c>
      <c r="BG7" s="12">
        <v>-0.99439310498954747</v>
      </c>
      <c r="BH7" s="12">
        <v>-0.82323411131385205</v>
      </c>
      <c r="BI7" s="12">
        <v>-1.0861660939185942</v>
      </c>
      <c r="BJ7" s="12">
        <v>-0.89812853870423992</v>
      </c>
      <c r="BK7" s="12">
        <v>-0.66298958860172919</v>
      </c>
      <c r="BL7" s="12">
        <v>-0.61127589929182857</v>
      </c>
      <c r="BM7" s="12">
        <v>-0.17201515323339023</v>
      </c>
      <c r="BN7" s="12">
        <v>0.62457872273988968</v>
      </c>
      <c r="BO7" s="12">
        <v>0.7423571784279186</v>
      </c>
      <c r="BP7" s="12">
        <v>0.28250998748929129</v>
      </c>
      <c r="BQ7" s="12">
        <v>-0.54111252087261441</v>
      </c>
      <c r="BR7" s="12">
        <v>-1.0651610496531076</v>
      </c>
      <c r="BS7" s="12">
        <v>-0.9391021844701265</v>
      </c>
      <c r="BT7" s="12">
        <v>-0.37667358841935111</v>
      </c>
      <c r="BU7" s="12">
        <v>5.7683506246886618E-2</v>
      </c>
      <c r="BV7" s="12">
        <v>0</v>
      </c>
      <c r="BW7" s="12">
        <v>0</v>
      </c>
      <c r="BZ7" s="12">
        <v>-0.35120168402815521</v>
      </c>
      <c r="CA7" s="12">
        <v>-0.13101984654492879</v>
      </c>
      <c r="CB7" s="12">
        <v>9.0752877461890813E-2</v>
      </c>
      <c r="CC7" s="12">
        <v>0.71571963921219384</v>
      </c>
      <c r="CD7" s="12">
        <v>0.51485911021349129</v>
      </c>
      <c r="CE7" s="12">
        <v>0.59061638605170397</v>
      </c>
      <c r="CF7" s="12">
        <v>0.71089627645441467</v>
      </c>
      <c r="CG7" s="12">
        <v>0.40135820058237215</v>
      </c>
      <c r="CH7" s="12">
        <v>0.51038218852914308</v>
      </c>
      <c r="CI7" s="12">
        <v>0.47553737262062029</v>
      </c>
      <c r="CJ7" s="12">
        <v>0.48584824917804059</v>
      </c>
      <c r="CK7" s="12">
        <v>0.59268761212023047</v>
      </c>
      <c r="CL7" s="12">
        <v>0.73530090335902198</v>
      </c>
      <c r="CM7" s="12">
        <v>0.67179835801031018</v>
      </c>
      <c r="CN7" s="12">
        <v>0.62996644077477093</v>
      </c>
      <c r="CO7" s="12">
        <v>0.41495070452482896</v>
      </c>
      <c r="CP7" s="12">
        <v>9.9904881310690419E-2</v>
      </c>
      <c r="CQ7" s="12">
        <v>-0.14653077699369313</v>
      </c>
      <c r="CR7" s="12">
        <v>-0.19635122090710067</v>
      </c>
      <c r="CS7" s="12">
        <v>0.72725651886571374</v>
      </c>
      <c r="CT7" s="12">
        <v>0.57790695538711989</v>
      </c>
      <c r="CU7" s="12">
        <v>0.69161949669054157</v>
      </c>
      <c r="CV7" s="12">
        <v>0.7488788248938355</v>
      </c>
      <c r="CW7" s="12">
        <v>-9.5578654969806887E-2</v>
      </c>
      <c r="CX7" s="12">
        <v>0.25134115487073594</v>
      </c>
      <c r="CY7" s="12">
        <v>0.35020423199230433</v>
      </c>
      <c r="CZ7" s="12">
        <v>0.10612563426709792</v>
      </c>
      <c r="DA7" s="12">
        <v>4.0071014911105096E-2</v>
      </c>
      <c r="DB7" s="12">
        <v>-0.33511025492084734</v>
      </c>
      <c r="DC7" s="12">
        <v>-0.4377104520938519</v>
      </c>
      <c r="DD7" s="12">
        <v>-0.33628523326690729</v>
      </c>
      <c r="DE7" s="12">
        <v>-0.51369233253896462</v>
      </c>
      <c r="DF7" s="12">
        <v>-0.19262175491697645</v>
      </c>
      <c r="DG7" s="12">
        <v>0</v>
      </c>
      <c r="DH7" s="12">
        <v>0</v>
      </c>
      <c r="DK7" s="12">
        <v>-1.0871274063308891</v>
      </c>
      <c r="DL7" s="12">
        <v>-1.3584071995212144</v>
      </c>
      <c r="DM7" s="12">
        <v>-1.6104124760860263</v>
      </c>
      <c r="DN7" s="12">
        <v>-1.4216842376089633</v>
      </c>
      <c r="DO7" s="12">
        <v>-1.4959852677522734</v>
      </c>
      <c r="DP7" s="12">
        <v>-1.6777099939500726</v>
      </c>
      <c r="DQ7" s="12">
        <v>-1.6561768716394449</v>
      </c>
      <c r="DR7" s="12">
        <v>-1.5643758739365634</v>
      </c>
      <c r="DS7" s="12">
        <v>-1.2215571921952262</v>
      </c>
      <c r="DT7" s="12">
        <v>-0.90062917225061323</v>
      </c>
      <c r="DU7" s="12">
        <v>-0.76692986738948665</v>
      </c>
      <c r="DV7" s="12">
        <v>-0.5811081153531733</v>
      </c>
      <c r="DW7" s="12">
        <v>-0.62250403393967979</v>
      </c>
      <c r="DX7" s="12">
        <v>-0.32600355895311961</v>
      </c>
      <c r="DY7" s="12">
        <v>-0.46490477209501396</v>
      </c>
      <c r="DZ7" s="12">
        <v>-0.45754779343716118</v>
      </c>
      <c r="EA7" s="12">
        <v>-0.12103617074843334</v>
      </c>
      <c r="EB7" s="12">
        <v>-0.24963889219524593</v>
      </c>
      <c r="EC7" s="12">
        <v>-0.28162583447654932</v>
      </c>
      <c r="ED7" s="12">
        <v>-0.35453548853590838</v>
      </c>
      <c r="EE7" s="12">
        <v>-1.0631658599782567</v>
      </c>
      <c r="EF7" s="12">
        <v>-1.4618978625034598</v>
      </c>
      <c r="EG7" s="12">
        <v>-1.5209634834802412</v>
      </c>
      <c r="EH7" s="12">
        <v>-1.7371535280046375</v>
      </c>
      <c r="EI7" s="12">
        <v>-1.3005990679023949</v>
      </c>
      <c r="EJ7" s="12">
        <v>-1.5383306631126739</v>
      </c>
      <c r="EK7" s="12">
        <v>-1.5455415183685868</v>
      </c>
      <c r="EL7" s="12">
        <v>-0.48933313712773163</v>
      </c>
      <c r="EM7" s="12">
        <v>-6.7603260883992267E-2</v>
      </c>
      <c r="EN7" s="12">
        <v>0.22468504048895033</v>
      </c>
      <c r="EO7" s="12">
        <v>-0.48075796969058149</v>
      </c>
      <c r="EP7" s="12">
        <v>-1.1038172323377444</v>
      </c>
      <c r="EQ7" s="12">
        <v>-2.0906468332661667</v>
      </c>
      <c r="ER7" s="12">
        <v>0</v>
      </c>
      <c r="ES7" s="12">
        <v>0</v>
      </c>
      <c r="EV7" s="12">
        <v>-0.10021967656659178</v>
      </c>
      <c r="EW7" s="12">
        <v>-4.1529304420794444E-2</v>
      </c>
      <c r="EX7" s="12">
        <v>7.2583908510402778E-2</v>
      </c>
      <c r="EY7" s="12">
        <v>-0.34741750401509319</v>
      </c>
      <c r="EZ7" s="12">
        <v>-9.5343513811097305E-2</v>
      </c>
      <c r="FA7" s="12">
        <v>-0.10916986911612393</v>
      </c>
      <c r="FB7" s="12">
        <v>1.223339772934853E-2</v>
      </c>
      <c r="FC7" s="12">
        <v>-5.7424400159434653E-2</v>
      </c>
      <c r="FD7" s="12">
        <v>-2.8854370512313054E-2</v>
      </c>
      <c r="FE7" s="12">
        <v>-2.2895622202682334E-2</v>
      </c>
      <c r="FF7" s="12">
        <v>-0.11694598469572229</v>
      </c>
      <c r="FG7" s="12">
        <v>-0.20713311952371505</v>
      </c>
      <c r="FH7" s="12">
        <v>-0.17760694301614427</v>
      </c>
      <c r="FI7" s="12">
        <v>-0.24911066884885311</v>
      </c>
      <c r="FJ7" s="12">
        <v>-0.24559999014131242</v>
      </c>
      <c r="FK7" s="12">
        <v>-0.29314772206373857</v>
      </c>
      <c r="FL7" s="12">
        <v>-0.47471659252334558</v>
      </c>
      <c r="FM7" s="12">
        <v>-0.49376714625544904</v>
      </c>
      <c r="FN7" s="12">
        <v>-0.58272478827529972</v>
      </c>
      <c r="FO7" s="12">
        <v>-0.5328510769286483</v>
      </c>
      <c r="FP7" s="12">
        <v>-0.39548710611376059</v>
      </c>
      <c r="FQ7" s="12">
        <v>-0.38711240624519999</v>
      </c>
      <c r="FR7" s="12">
        <v>-0.27229668914375571</v>
      </c>
      <c r="FS7" s="12">
        <v>-0.12082273466666556</v>
      </c>
      <c r="FT7" s="12">
        <v>-0.13610898343352357</v>
      </c>
      <c r="FU7" s="12">
        <v>-0.25695665969434744</v>
      </c>
      <c r="FV7" s="12">
        <v>-0.46312771024678839</v>
      </c>
      <c r="FW7" s="12">
        <v>-0.50038422867247034</v>
      </c>
      <c r="FX7" s="12">
        <v>-0.47538679556483782</v>
      </c>
      <c r="FY7" s="12">
        <v>-0.20762123300586677</v>
      </c>
      <c r="FZ7" s="12">
        <v>-2.821218907950504E-2</v>
      </c>
      <c r="GA7" s="12">
        <v>-0.11601250134180904</v>
      </c>
      <c r="GB7" s="12">
        <v>-0.17403212807601182</v>
      </c>
      <c r="GC7" s="12">
        <v>0</v>
      </c>
      <c r="GD7" s="12">
        <v>0</v>
      </c>
    </row>
    <row r="8" spans="1:186">
      <c r="A8" s="5" t="s">
        <v>55</v>
      </c>
      <c r="B8" s="5" t="s">
        <v>52</v>
      </c>
      <c r="C8" s="12">
        <v>-5.893483557851293</v>
      </c>
      <c r="D8" s="12">
        <v>-6.2230929175841458</v>
      </c>
      <c r="E8" s="12">
        <v>-5.7845568560836096</v>
      </c>
      <c r="F8" s="12">
        <v>-3.3246520714524967</v>
      </c>
      <c r="G8" s="12">
        <v>-2.3728452899724735</v>
      </c>
      <c r="H8" s="12">
        <v>-2.650999486496147</v>
      </c>
      <c r="I8" s="12">
        <v>-1.540362526130352</v>
      </c>
      <c r="J8" s="12">
        <v>-1.7118441801296318</v>
      </c>
      <c r="K8" s="12">
        <v>-2.6229838774964809</v>
      </c>
      <c r="L8" s="12">
        <v>-1.1748732434760283</v>
      </c>
      <c r="M8" s="12">
        <v>-1.1609241170392508</v>
      </c>
      <c r="N8" s="12">
        <v>-1.0847237418117177</v>
      </c>
      <c r="O8" s="12">
        <v>0.31246652438723188</v>
      </c>
      <c r="P8" s="12">
        <v>0.23564614726914873</v>
      </c>
      <c r="Q8" s="12">
        <v>4.3263398977610668E-2</v>
      </c>
      <c r="R8" s="12">
        <v>0.19988770663985797</v>
      </c>
      <c r="S8" s="12">
        <v>-0.1628332641168298</v>
      </c>
      <c r="T8" s="12">
        <v>1.3887105655475505</v>
      </c>
      <c r="U8" s="12">
        <v>0.99642924467116467</v>
      </c>
      <c r="V8" s="12">
        <v>1.2260757409094543</v>
      </c>
      <c r="W8" s="12">
        <v>0.76180758384490532</v>
      </c>
      <c r="X8" s="12">
        <v>1.0615610278335479</v>
      </c>
      <c r="Y8" s="12">
        <v>3.0000486478807145</v>
      </c>
      <c r="Z8" s="12">
        <v>3.9876958621592338</v>
      </c>
      <c r="AA8" s="12">
        <v>5.0809728429556822</v>
      </c>
      <c r="AB8" s="12">
        <v>5.5456095558469265</v>
      </c>
      <c r="AC8" s="12">
        <v>7.1170101294791692</v>
      </c>
      <c r="AD8" s="12">
        <v>8.8501175210337895</v>
      </c>
      <c r="AE8" s="12">
        <v>7.870040841352095</v>
      </c>
      <c r="AF8" s="12">
        <v>5.7411899878550905</v>
      </c>
      <c r="AG8" s="12">
        <v>2.3980696966846327</v>
      </c>
      <c r="AH8" s="12">
        <v>0.33898903774023703</v>
      </c>
      <c r="AI8" s="12">
        <v>-0.62702884797707836</v>
      </c>
      <c r="AJ8" s="12">
        <v>-0.80789765079621345</v>
      </c>
      <c r="AK8" s="12">
        <v>-0.64369118074407483</v>
      </c>
      <c r="AL8" s="12">
        <v>-0.50384586604541926</v>
      </c>
      <c r="AM8" s="12"/>
      <c r="AN8" s="12"/>
      <c r="AO8" s="12">
        <v>-3.9106786882180415</v>
      </c>
      <c r="AP8" s="12">
        <v>-2.859215776803087</v>
      </c>
      <c r="AQ8" s="12">
        <v>-3.2546903892121053</v>
      </c>
      <c r="AR8" s="12">
        <v>-2.5211603868849419</v>
      </c>
      <c r="AS8" s="12">
        <v>-1.8597138265704118</v>
      </c>
      <c r="AT8" s="12">
        <v>-2.6554288365270526</v>
      </c>
      <c r="AU8" s="12">
        <v>-2.4421871282557901</v>
      </c>
      <c r="AV8" s="12">
        <v>-2.1817511868762995</v>
      </c>
      <c r="AW8" s="12">
        <v>-1.9022423349809086</v>
      </c>
      <c r="AX8" s="12">
        <v>-1.7070243408401802</v>
      </c>
      <c r="AY8" s="12">
        <v>-0.82990935667801113</v>
      </c>
      <c r="AZ8" s="12">
        <v>-1.1241134635484133</v>
      </c>
      <c r="BA8" s="12">
        <v>-0.17116784982689173</v>
      </c>
      <c r="BB8" s="12">
        <v>-0.60130152553181049</v>
      </c>
      <c r="BC8" s="12">
        <v>-0.41930633569514825</v>
      </c>
      <c r="BD8" s="12">
        <v>-0.14480138193347758</v>
      </c>
      <c r="BE8" s="12">
        <v>-1.5548373318639634</v>
      </c>
      <c r="BF8" s="12">
        <v>-0.7062295444335901</v>
      </c>
      <c r="BG8" s="12">
        <v>-3.5648682543800914</v>
      </c>
      <c r="BH8" s="12">
        <v>-2.8507947747306113</v>
      </c>
      <c r="BI8" s="12">
        <v>-2.2730240191500357</v>
      </c>
      <c r="BJ8" s="12">
        <v>-2.6499978389592429</v>
      </c>
      <c r="BK8" s="12">
        <v>0.38016323743909608</v>
      </c>
      <c r="BL8" s="12">
        <v>0.30966003618252802</v>
      </c>
      <c r="BM8" s="12">
        <v>1.3388265947741533</v>
      </c>
      <c r="BN8" s="12">
        <v>2.5527337797934031</v>
      </c>
      <c r="BO8" s="12">
        <v>4.3648880641681291</v>
      </c>
      <c r="BP8" s="12">
        <v>4.145291447949913</v>
      </c>
      <c r="BQ8" s="12">
        <v>3.1836234015916265</v>
      </c>
      <c r="BR8" s="12">
        <v>1.9519807649390191</v>
      </c>
      <c r="BS8" s="12">
        <v>-0.92754498607549152</v>
      </c>
      <c r="BT8" s="12">
        <v>-1.9061183462157762</v>
      </c>
      <c r="BU8" s="12">
        <v>-2.3344910070623577</v>
      </c>
      <c r="BV8" s="12">
        <v>-2.5974458085135912</v>
      </c>
      <c r="BW8" s="12">
        <v>-2.0467643372453539</v>
      </c>
      <c r="BX8" s="12"/>
      <c r="BY8" s="12"/>
      <c r="BZ8" s="12">
        <v>-0.14433072698910557</v>
      </c>
      <c r="CA8" s="12">
        <v>-0.63623218825065897</v>
      </c>
      <c r="CB8" s="12">
        <v>0.29982321292750796</v>
      </c>
      <c r="CC8" s="12">
        <v>-0.6573937739594421</v>
      </c>
      <c r="CD8" s="12">
        <v>-1.0797446449351573</v>
      </c>
      <c r="CE8" s="12">
        <v>-0.17110395510876786</v>
      </c>
      <c r="CF8" s="12">
        <v>-0.40511115790937702</v>
      </c>
      <c r="CG8" s="12">
        <v>0.60101462364519243</v>
      </c>
      <c r="CH8" s="12">
        <v>1.0163539493092062</v>
      </c>
      <c r="CI8" s="12">
        <v>0.35379570134734573</v>
      </c>
      <c r="CJ8" s="12">
        <v>0.48679697441429348</v>
      </c>
      <c r="CK8" s="12">
        <v>0.20388834993759886</v>
      </c>
      <c r="CL8" s="12">
        <v>0.36513713946978149</v>
      </c>
      <c r="CM8" s="12">
        <v>0.35629931839647588</v>
      </c>
      <c r="CN8" s="12">
        <v>-0.24062795284941152</v>
      </c>
      <c r="CO8" s="12">
        <v>-0.75368938437434363</v>
      </c>
      <c r="CP8" s="12">
        <v>-1.7969675347645333</v>
      </c>
      <c r="CQ8" s="12">
        <v>-2.6863725814969648</v>
      </c>
      <c r="CR8" s="12">
        <v>-2.827835611434184</v>
      </c>
      <c r="CS8" s="12">
        <v>-3.2191383809162351</v>
      </c>
      <c r="CT8" s="12">
        <v>-2.7680121987377695</v>
      </c>
      <c r="CU8" s="12">
        <v>-1.9179967087940546</v>
      </c>
      <c r="CV8" s="12">
        <v>-1.307486406992076</v>
      </c>
      <c r="CW8" s="12">
        <v>0.64777275136628576</v>
      </c>
      <c r="CX8" s="12">
        <v>2.3569164267768485</v>
      </c>
      <c r="CY8" s="12">
        <v>3.3973878515905045</v>
      </c>
      <c r="CZ8" s="12">
        <v>3.346207821717706</v>
      </c>
      <c r="DA8" s="12">
        <v>2.3046125972081235</v>
      </c>
      <c r="DB8" s="12">
        <v>0.45129886840731454</v>
      </c>
      <c r="DC8" s="12">
        <v>-0.7090171713672232</v>
      </c>
      <c r="DD8" s="12">
        <v>-1.3664408844214668</v>
      </c>
      <c r="DE8" s="12">
        <v>-1.3861298006580594</v>
      </c>
      <c r="DF8" s="12">
        <v>-1.1651084395118994</v>
      </c>
      <c r="DG8" s="12">
        <v>-0.91476792739508284</v>
      </c>
      <c r="DH8" s="12">
        <v>6.3043729234092682E-2</v>
      </c>
      <c r="DI8" s="12"/>
      <c r="DJ8" s="12"/>
      <c r="DK8" s="12">
        <v>1.0618741620936423</v>
      </c>
      <c r="DL8" s="12">
        <v>-0.36635494683851072</v>
      </c>
      <c r="DM8" s="12">
        <v>0.13352480905706399</v>
      </c>
      <c r="DN8" s="12">
        <v>2.0327977309899965</v>
      </c>
      <c r="DO8" s="12">
        <v>2.7435525116267181</v>
      </c>
      <c r="DP8" s="12">
        <v>3.5265533972392085</v>
      </c>
      <c r="DQ8" s="12">
        <v>4.4352480930803075</v>
      </c>
      <c r="DR8" s="12">
        <v>3.0896747190455791</v>
      </c>
      <c r="DS8" s="12">
        <v>3.7927614694453924</v>
      </c>
      <c r="DT8" s="12">
        <v>3.7296764338603663</v>
      </c>
      <c r="DU8" s="12">
        <v>3.8557502904187082</v>
      </c>
      <c r="DV8" s="12">
        <v>2.3741689356394513</v>
      </c>
      <c r="DW8" s="12">
        <v>0.8266574088023948</v>
      </c>
      <c r="DX8" s="12">
        <v>1.0031542813731213</v>
      </c>
      <c r="DY8" s="12">
        <v>0.14294885512518726</v>
      </c>
      <c r="DZ8" s="12">
        <v>1.4874005129696717</v>
      </c>
      <c r="EA8" s="12">
        <v>1.4786638196655866</v>
      </c>
      <c r="EB8" s="12">
        <v>1.0366233551767363</v>
      </c>
      <c r="EC8" s="12">
        <v>-0.91080355104574928</v>
      </c>
      <c r="ED8" s="12">
        <v>-1.7419312430158418</v>
      </c>
      <c r="EE8" s="12">
        <v>-1.8154435839066452</v>
      </c>
      <c r="EF8" s="12">
        <v>-0.90127305582235839</v>
      </c>
      <c r="EG8" s="12">
        <v>2.5746610722722578</v>
      </c>
      <c r="EH8" s="12">
        <v>2.8945693355917372</v>
      </c>
      <c r="EI8" s="12">
        <v>5.7953915629262269</v>
      </c>
      <c r="EJ8" s="12">
        <v>5.918626797672891</v>
      </c>
      <c r="EK8" s="12">
        <v>5.5774896249227819</v>
      </c>
      <c r="EL8" s="12">
        <v>7.1724047721562449</v>
      </c>
      <c r="EM8" s="12">
        <v>4.8808846470693901</v>
      </c>
      <c r="EN8" s="12">
        <v>5.5210169646248088</v>
      </c>
      <c r="EO8" s="12">
        <v>2.6148482019467898</v>
      </c>
      <c r="EP8" s="12">
        <v>2.1506863468514603</v>
      </c>
      <c r="EQ8" s="12">
        <v>2.3120169498964569</v>
      </c>
      <c r="ER8" s="12">
        <v>-0.27345434663578894</v>
      </c>
      <c r="ES8" s="12">
        <v>1.7418157241499599</v>
      </c>
      <c r="ET8" s="12"/>
      <c r="EU8" s="12"/>
      <c r="EV8" s="12">
        <v>-0.3739466074243234</v>
      </c>
      <c r="EW8" s="12">
        <v>-0.49829058054303232</v>
      </c>
      <c r="EX8" s="12">
        <v>0.25549535795661787</v>
      </c>
      <c r="EY8" s="12">
        <v>0.11558692005039024</v>
      </c>
      <c r="EZ8" s="12">
        <v>0.44859298297412248</v>
      </c>
      <c r="FA8" s="12">
        <v>1.5584841440905168</v>
      </c>
      <c r="FB8" s="12">
        <v>2.0892539841574731</v>
      </c>
      <c r="FC8" s="12">
        <v>2.0715221172575093</v>
      </c>
      <c r="FD8" s="12">
        <v>2.4274664013051055</v>
      </c>
      <c r="FE8" s="12">
        <v>2.0344175225084546</v>
      </c>
      <c r="FF8" s="12">
        <v>2.4282840784460835</v>
      </c>
      <c r="FG8" s="12">
        <v>2.5992757372964252</v>
      </c>
      <c r="FH8" s="12">
        <v>2.0164845166965777</v>
      </c>
      <c r="FI8" s="12">
        <v>2.5008080588537362</v>
      </c>
      <c r="FJ8" s="12">
        <v>2.1357751233362894</v>
      </c>
      <c r="FK8" s="12">
        <v>2.0308946635276528</v>
      </c>
      <c r="FL8" s="12">
        <v>2.1885068105297738</v>
      </c>
      <c r="FM8" s="12">
        <v>2.0951120653375015</v>
      </c>
      <c r="FN8" s="12">
        <v>2.2611027915823501</v>
      </c>
      <c r="FO8" s="12">
        <v>3.4341303540872592</v>
      </c>
      <c r="FP8" s="12">
        <v>4.3511220896242708</v>
      </c>
      <c r="FQ8" s="12">
        <v>4.8513876900245103</v>
      </c>
      <c r="FR8" s="12">
        <v>5.0321557980561069</v>
      </c>
      <c r="FS8" s="12">
        <v>5.9372911418966972</v>
      </c>
      <c r="FT8" s="12">
        <v>6.8421833581302467</v>
      </c>
      <c r="FU8" s="12">
        <v>6.9790322133468043</v>
      </c>
      <c r="FV8" s="12">
        <v>6.6691424950067715</v>
      </c>
      <c r="FW8" s="12">
        <v>6.6115714207662286</v>
      </c>
      <c r="FX8" s="12">
        <v>5.6360978821343553</v>
      </c>
      <c r="FY8" s="12">
        <v>4.4150220302926488</v>
      </c>
      <c r="FZ8" s="12">
        <v>4.3424278548775277</v>
      </c>
      <c r="GA8" s="12">
        <v>3.226973631447315</v>
      </c>
      <c r="GB8" s="12">
        <v>2.8445951268580294</v>
      </c>
      <c r="GC8" s="12">
        <v>3.2557141146992175</v>
      </c>
      <c r="GD8" s="12">
        <v>4.4781348196971447</v>
      </c>
    </row>
    <row r="9" spans="1:186">
      <c r="C9" s="12">
        <v>-5.6710068066554253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</row>
    <row r="10" spans="1:186">
      <c r="C10" s="13">
        <v>10000</v>
      </c>
      <c r="D10" s="13">
        <v>10000</v>
      </c>
      <c r="E10" s="13">
        <v>10000</v>
      </c>
      <c r="F10" s="13">
        <v>10000</v>
      </c>
      <c r="G10" s="13">
        <v>10000</v>
      </c>
      <c r="H10" s="13">
        <v>10000</v>
      </c>
      <c r="I10" s="13">
        <v>10000</v>
      </c>
      <c r="J10" s="13">
        <v>10000</v>
      </c>
      <c r="K10" s="13">
        <v>10000</v>
      </c>
      <c r="L10" s="13">
        <v>10000</v>
      </c>
      <c r="M10" s="13">
        <v>10000</v>
      </c>
      <c r="N10" s="13">
        <v>10000</v>
      </c>
      <c r="O10" s="13">
        <v>10000</v>
      </c>
      <c r="P10" s="13">
        <v>10000</v>
      </c>
      <c r="Q10" s="13">
        <v>10000</v>
      </c>
      <c r="R10" s="13">
        <v>10000</v>
      </c>
      <c r="S10" s="13">
        <v>10000</v>
      </c>
      <c r="T10" s="13">
        <v>10000</v>
      </c>
      <c r="U10" s="13">
        <v>10000</v>
      </c>
      <c r="V10" s="13">
        <v>10000</v>
      </c>
      <c r="W10" s="13">
        <v>10000</v>
      </c>
      <c r="X10" s="13">
        <v>10000</v>
      </c>
      <c r="Y10" s="13">
        <v>10000</v>
      </c>
      <c r="Z10" s="13">
        <v>10000</v>
      </c>
      <c r="AA10" s="13">
        <v>10000</v>
      </c>
      <c r="AB10" s="13">
        <v>10000</v>
      </c>
      <c r="AC10" s="13">
        <v>10000</v>
      </c>
      <c r="AD10" s="13">
        <v>10000</v>
      </c>
      <c r="AE10" s="13">
        <v>10000</v>
      </c>
      <c r="AF10" s="13">
        <v>10000</v>
      </c>
      <c r="AG10" s="13">
        <v>10000</v>
      </c>
      <c r="AH10" s="13">
        <v>10000</v>
      </c>
      <c r="AI10" s="13">
        <f>+AH10</f>
        <v>10000</v>
      </c>
      <c r="AJ10" s="13">
        <f t="shared" ref="AJ10:AL10" si="5">+AI10</f>
        <v>10000</v>
      </c>
      <c r="AK10" s="13">
        <f t="shared" si="5"/>
        <v>10000</v>
      </c>
      <c r="AL10" s="13">
        <f t="shared" si="5"/>
        <v>10000</v>
      </c>
      <c r="AM10" s="13">
        <v>10000</v>
      </c>
      <c r="AN10" s="13">
        <v>-10000</v>
      </c>
      <c r="AO10" s="13">
        <v>-10000</v>
      </c>
      <c r="AP10" s="13">
        <v>-10000</v>
      </c>
      <c r="AQ10" s="13">
        <v>-10000</v>
      </c>
      <c r="AR10" s="13">
        <v>-10000</v>
      </c>
      <c r="AS10" s="13">
        <v>-10000</v>
      </c>
      <c r="AT10" s="13">
        <v>-10000</v>
      </c>
      <c r="AU10" s="13">
        <v>-10000</v>
      </c>
      <c r="AV10" s="13">
        <v>-10000</v>
      </c>
      <c r="AW10" s="13">
        <v>-10000</v>
      </c>
      <c r="AX10" s="13">
        <v>-10000</v>
      </c>
      <c r="AY10" s="13">
        <v>-10000</v>
      </c>
      <c r="AZ10" s="13">
        <v>-10000</v>
      </c>
      <c r="BA10" s="13">
        <v>-10000</v>
      </c>
      <c r="BB10" s="13">
        <v>-10000</v>
      </c>
      <c r="BC10" s="13">
        <v>-10000</v>
      </c>
      <c r="BD10" s="13">
        <v>-10000</v>
      </c>
      <c r="BE10" s="13">
        <v>-10000</v>
      </c>
      <c r="BF10" s="13">
        <v>-10000</v>
      </c>
      <c r="BG10" s="13">
        <v>-10000</v>
      </c>
      <c r="BH10" s="13">
        <v>-10000</v>
      </c>
      <c r="BI10" s="13">
        <v>-10000</v>
      </c>
      <c r="BJ10" s="13">
        <v>-10000</v>
      </c>
      <c r="BK10" s="13">
        <v>-10000</v>
      </c>
      <c r="BL10" s="13">
        <v>-10000</v>
      </c>
      <c r="BM10" s="13">
        <v>-10000</v>
      </c>
      <c r="BN10" s="13">
        <v>-10000</v>
      </c>
      <c r="BO10" s="13">
        <v>-10000</v>
      </c>
      <c r="BP10" s="13">
        <v>-10000</v>
      </c>
      <c r="BQ10" s="13">
        <v>-10000</v>
      </c>
      <c r="BR10" s="13">
        <v>-10000</v>
      </c>
      <c r="BS10" s="13">
        <v>-10000</v>
      </c>
      <c r="BT10" s="13">
        <f>+BS10</f>
        <v>-10000</v>
      </c>
      <c r="BU10" s="13">
        <f t="shared" ref="BU10:BW10" si="6">+BT10</f>
        <v>-10000</v>
      </c>
      <c r="BV10" s="13">
        <f t="shared" si="6"/>
        <v>-10000</v>
      </c>
      <c r="BW10" s="13">
        <f t="shared" si="6"/>
        <v>-10000</v>
      </c>
      <c r="BX10" s="13">
        <v>-10000</v>
      </c>
      <c r="BY10" s="13">
        <v>10000</v>
      </c>
      <c r="BZ10" s="13">
        <v>10000</v>
      </c>
      <c r="CA10" s="13">
        <v>10000</v>
      </c>
      <c r="CB10" s="13">
        <v>10000</v>
      </c>
      <c r="CC10" s="13">
        <v>10000</v>
      </c>
      <c r="CD10" s="13">
        <v>10000</v>
      </c>
      <c r="CE10" s="13">
        <v>10000</v>
      </c>
      <c r="CF10" s="13">
        <v>10000</v>
      </c>
      <c r="CG10" s="13">
        <v>10000</v>
      </c>
      <c r="CH10" s="13">
        <v>10000</v>
      </c>
      <c r="CI10" s="13">
        <v>10000</v>
      </c>
      <c r="CJ10" s="13">
        <v>10000</v>
      </c>
      <c r="CK10" s="13">
        <v>10000</v>
      </c>
      <c r="CL10" s="13">
        <v>10000</v>
      </c>
      <c r="CM10" s="13">
        <v>10000</v>
      </c>
      <c r="CN10" s="13">
        <v>10000</v>
      </c>
      <c r="CO10" s="13">
        <v>10000</v>
      </c>
      <c r="CP10" s="13">
        <v>10000</v>
      </c>
      <c r="CQ10" s="13">
        <v>10000</v>
      </c>
      <c r="CR10" s="13">
        <v>10000</v>
      </c>
      <c r="CS10" s="13">
        <v>10000</v>
      </c>
      <c r="CT10" s="13">
        <v>10000</v>
      </c>
      <c r="CU10" s="13">
        <v>10000</v>
      </c>
      <c r="CV10" s="13">
        <v>10000</v>
      </c>
      <c r="CW10" s="13">
        <v>10000</v>
      </c>
      <c r="CX10" s="13">
        <v>10000</v>
      </c>
      <c r="CY10" s="13">
        <v>10000</v>
      </c>
      <c r="CZ10" s="13">
        <v>10000</v>
      </c>
      <c r="DA10" s="13">
        <v>10000</v>
      </c>
      <c r="DB10" s="13">
        <v>10000</v>
      </c>
      <c r="DC10" s="13">
        <v>10000</v>
      </c>
      <c r="DD10" s="13">
        <v>10000</v>
      </c>
      <c r="DE10" s="13">
        <f>+DD10</f>
        <v>10000</v>
      </c>
      <c r="DF10" s="13">
        <f t="shared" ref="DF10:DH10" si="7">+DE10</f>
        <v>10000</v>
      </c>
      <c r="DG10" s="13">
        <f t="shared" si="7"/>
        <v>10000</v>
      </c>
      <c r="DH10" s="13">
        <f t="shared" si="7"/>
        <v>10000</v>
      </c>
      <c r="DI10" s="13">
        <v>10000</v>
      </c>
      <c r="DJ10" s="13">
        <v>-10000</v>
      </c>
      <c r="DK10" s="13">
        <v>-10000</v>
      </c>
      <c r="DL10" s="13">
        <v>-10000</v>
      </c>
      <c r="DM10" s="13">
        <v>-10000</v>
      </c>
      <c r="DN10" s="13">
        <v>-10000</v>
      </c>
      <c r="DO10" s="13">
        <v>-10000</v>
      </c>
      <c r="DP10" s="13">
        <v>-10000</v>
      </c>
      <c r="DQ10" s="13">
        <v>-10000</v>
      </c>
      <c r="DR10" s="13">
        <v>-10000</v>
      </c>
      <c r="DS10" s="13">
        <v>-10000</v>
      </c>
      <c r="DT10" s="13">
        <v>-10000</v>
      </c>
      <c r="DU10" s="13">
        <v>-10000</v>
      </c>
      <c r="DV10" s="13">
        <v>-10000</v>
      </c>
      <c r="DW10" s="13">
        <v>-10000</v>
      </c>
      <c r="DX10" s="13">
        <v>-10000</v>
      </c>
      <c r="DY10" s="13">
        <v>-10000</v>
      </c>
      <c r="DZ10" s="13">
        <v>-10000</v>
      </c>
      <c r="EA10" s="13">
        <v>-10000</v>
      </c>
      <c r="EB10" s="13">
        <v>-10000</v>
      </c>
      <c r="EC10" s="13">
        <v>-10000</v>
      </c>
      <c r="ED10" s="13">
        <v>-10000</v>
      </c>
      <c r="EE10" s="13">
        <v>-10000</v>
      </c>
      <c r="EF10" s="13">
        <v>-10000</v>
      </c>
      <c r="EG10" s="13">
        <v>-10000</v>
      </c>
      <c r="EH10" s="13">
        <v>-10000</v>
      </c>
      <c r="EI10" s="13">
        <v>-10000</v>
      </c>
      <c r="EJ10" s="13">
        <v>-10000</v>
      </c>
      <c r="EK10" s="13">
        <v>-10000</v>
      </c>
      <c r="EL10" s="13">
        <v>-10000</v>
      </c>
      <c r="EM10" s="13">
        <v>-10000</v>
      </c>
      <c r="EN10" s="13">
        <v>-10000</v>
      </c>
      <c r="EO10" s="13">
        <v>-10000</v>
      </c>
      <c r="EP10" s="13">
        <f>+EO10</f>
        <v>-10000</v>
      </c>
      <c r="EQ10" s="13">
        <f t="shared" ref="EQ10:ES10" si="8">+EP10</f>
        <v>-10000</v>
      </c>
      <c r="ER10" s="13">
        <f t="shared" si="8"/>
        <v>-10000</v>
      </c>
      <c r="ES10" s="13">
        <f t="shared" si="8"/>
        <v>-10000</v>
      </c>
      <c r="ET10" s="13">
        <v>-10000</v>
      </c>
      <c r="EU10" s="13">
        <v>10000</v>
      </c>
      <c r="EV10" s="13">
        <v>10000</v>
      </c>
      <c r="EW10" s="13">
        <v>10000</v>
      </c>
      <c r="EX10" s="13">
        <v>10000</v>
      </c>
      <c r="EY10" s="13">
        <v>10000</v>
      </c>
      <c r="EZ10" s="13">
        <v>10000</v>
      </c>
      <c r="FA10" s="13">
        <v>10000</v>
      </c>
      <c r="FB10" s="13">
        <v>10000</v>
      </c>
      <c r="FC10" s="13">
        <v>10000</v>
      </c>
      <c r="FD10" s="13">
        <v>10000</v>
      </c>
      <c r="FE10" s="13">
        <v>10000</v>
      </c>
      <c r="FF10" s="13">
        <v>10000</v>
      </c>
      <c r="FG10" s="13">
        <v>10000</v>
      </c>
      <c r="FH10" s="13">
        <v>10000</v>
      </c>
      <c r="FI10" s="13">
        <v>10000</v>
      </c>
      <c r="FJ10" s="13">
        <v>10000</v>
      </c>
      <c r="FK10" s="13">
        <v>10000</v>
      </c>
      <c r="FL10" s="13">
        <v>10000</v>
      </c>
      <c r="FM10" s="13">
        <v>10000</v>
      </c>
      <c r="FN10" s="13">
        <v>10000</v>
      </c>
      <c r="FO10" s="13">
        <v>10000</v>
      </c>
      <c r="FP10" s="13">
        <v>10000</v>
      </c>
      <c r="FQ10" s="13">
        <v>10000</v>
      </c>
      <c r="FR10" s="13">
        <v>10000</v>
      </c>
      <c r="FS10" s="13">
        <v>10000</v>
      </c>
      <c r="FT10" s="13">
        <v>10000</v>
      </c>
      <c r="FU10" s="13">
        <v>10000</v>
      </c>
      <c r="FV10" s="13">
        <v>10000</v>
      </c>
      <c r="FW10" s="13">
        <v>10000</v>
      </c>
      <c r="FX10" s="13">
        <v>10000</v>
      </c>
      <c r="FY10" s="13">
        <v>10000</v>
      </c>
      <c r="FZ10" s="13">
        <v>10000</v>
      </c>
      <c r="GA10" s="13">
        <f>+FZ10</f>
        <v>10000</v>
      </c>
      <c r="GB10" s="13">
        <f t="shared" ref="GB10:GD10" si="9">+GA10</f>
        <v>10000</v>
      </c>
      <c r="GC10" s="13">
        <f t="shared" si="9"/>
        <v>10000</v>
      </c>
      <c r="GD10" s="13">
        <f t="shared" si="9"/>
        <v>10000</v>
      </c>
    </row>
    <row r="11" spans="1:186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</row>
    <row r="12" spans="1:186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12"/>
    </row>
    <row r="13" spans="1:186">
      <c r="AL13" s="12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8497D-2026-4958-ADE5-75140983B944}">
  <sheetPr codeName="Munka14">
    <tabColor theme="9"/>
  </sheetPr>
  <dimension ref="A1:CN63"/>
  <sheetViews>
    <sheetView showGridLines="0" zoomScale="115" zoomScaleNormal="115" workbookViewId="0">
      <pane xSplit="2" ySplit="4" topLeftCell="C5" activePane="bottomRight" state="frozen"/>
      <selection activeCell="J31" sqref="J31"/>
      <selection pane="topRight" activeCell="J31" sqref="J31"/>
      <selection pane="bottomLeft" activeCell="J31" sqref="J31"/>
      <selection pane="bottomRight" activeCell="C5" sqref="C5"/>
    </sheetView>
  </sheetViews>
  <sheetFormatPr defaultColWidth="9.109375" defaultRowHeight="12"/>
  <cols>
    <col min="1" max="1" width="29.44140625" style="5" customWidth="1"/>
    <col min="2" max="2" width="39.109375" style="5" bestFit="1" customWidth="1"/>
    <col min="3" max="3" width="13.33203125" style="5" customWidth="1"/>
    <col min="4" max="12" width="10.109375" style="5" bestFit="1" customWidth="1"/>
    <col min="13" max="20" width="10.109375" style="5" customWidth="1"/>
    <col min="21" max="21" width="10" style="5" bestFit="1" customWidth="1"/>
    <col min="22" max="30" width="9.109375" style="5"/>
    <col min="31" max="31" width="13.33203125" style="5" bestFit="1" customWidth="1"/>
    <col min="32" max="38" width="13.33203125" style="5" customWidth="1"/>
    <col min="39" max="47" width="9.109375" style="5"/>
    <col min="48" max="48" width="10.5546875" style="5" bestFit="1" customWidth="1"/>
    <col min="49" max="54" width="9.109375" style="5"/>
    <col min="55" max="55" width="9.109375" style="38"/>
    <col min="56" max="90" width="9.109375" style="5"/>
    <col min="91" max="91" width="9.109375" style="38"/>
    <col min="92" max="16384" width="9.109375" style="5"/>
  </cols>
  <sheetData>
    <row r="1" spans="1:92">
      <c r="C1" s="5" t="s">
        <v>15</v>
      </c>
      <c r="U1" s="5" t="s">
        <v>87</v>
      </c>
      <c r="AM1" s="5" t="s">
        <v>19</v>
      </c>
      <c r="BE1" s="5" t="s">
        <v>23</v>
      </c>
      <c r="BT1" s="38"/>
      <c r="BU1" s="38"/>
      <c r="BW1" s="5" t="s">
        <v>21</v>
      </c>
    </row>
    <row r="2" spans="1:92">
      <c r="C2" s="5">
        <v>2008</v>
      </c>
      <c r="D2" s="5">
        <v>2009</v>
      </c>
      <c r="E2" s="5">
        <v>2010</v>
      </c>
      <c r="F2" s="5">
        <v>2011</v>
      </c>
      <c r="G2" s="5">
        <v>2012</v>
      </c>
      <c r="H2" s="5">
        <v>2013</v>
      </c>
      <c r="I2" s="5">
        <v>2014</v>
      </c>
      <c r="J2" s="5">
        <v>2015</v>
      </c>
      <c r="K2" s="5">
        <v>2016</v>
      </c>
      <c r="L2" s="5">
        <v>2017</v>
      </c>
      <c r="M2" s="5">
        <v>2018</v>
      </c>
      <c r="N2" s="5">
        <v>2019</v>
      </c>
      <c r="O2" s="5">
        <v>2020</v>
      </c>
      <c r="P2" s="5">
        <v>2021</v>
      </c>
      <c r="Q2" s="5">
        <v>2022</v>
      </c>
      <c r="R2" s="5">
        <v>2023</v>
      </c>
      <c r="S2" s="5">
        <v>2024</v>
      </c>
      <c r="U2" s="5">
        <v>2008</v>
      </c>
      <c r="V2" s="5">
        <v>2009</v>
      </c>
      <c r="W2" s="5">
        <v>2010</v>
      </c>
      <c r="X2" s="5">
        <v>2011</v>
      </c>
      <c r="Y2" s="5">
        <v>2012</v>
      </c>
      <c r="Z2" s="5">
        <v>2013</v>
      </c>
      <c r="AA2" s="5">
        <v>2014</v>
      </c>
      <c r="AB2" s="5">
        <v>2015</v>
      </c>
      <c r="AC2" s="5">
        <v>2016</v>
      </c>
      <c r="AD2" s="5">
        <v>2017</v>
      </c>
      <c r="AE2" s="5">
        <v>2018</v>
      </c>
      <c r="AF2" s="5">
        <v>2019</v>
      </c>
      <c r="AG2" s="5">
        <v>2020</v>
      </c>
      <c r="AH2" s="5">
        <v>2021</v>
      </c>
      <c r="AI2" s="5">
        <v>2022</v>
      </c>
      <c r="AJ2" s="5">
        <f>+AJ4</f>
        <v>2023</v>
      </c>
      <c r="AK2" s="5" t="s">
        <v>149</v>
      </c>
      <c r="AM2" s="5">
        <v>2008</v>
      </c>
      <c r="AN2" s="5">
        <v>2009</v>
      </c>
      <c r="AO2" s="5">
        <v>2010</v>
      </c>
      <c r="AP2" s="5">
        <v>2011</v>
      </c>
      <c r="AQ2" s="5">
        <v>2012</v>
      </c>
      <c r="AR2" s="5">
        <v>2013</v>
      </c>
      <c r="AS2" s="5">
        <v>2014</v>
      </c>
      <c r="AT2" s="5">
        <v>2015</v>
      </c>
      <c r="AU2" s="5">
        <v>2016</v>
      </c>
      <c r="AV2" s="5">
        <v>2017</v>
      </c>
      <c r="AW2" s="5">
        <v>2018</v>
      </c>
      <c r="AX2" s="5">
        <v>2019</v>
      </c>
      <c r="AY2" s="5">
        <v>2020</v>
      </c>
      <c r="AZ2" s="5">
        <v>2021</v>
      </c>
      <c r="BA2" s="5">
        <v>2022</v>
      </c>
      <c r="BB2" s="18">
        <f>+AJ2</f>
        <v>2023</v>
      </c>
      <c r="BC2" s="38" t="str">
        <f>+AK2</f>
        <v>2024Q3</v>
      </c>
      <c r="BE2" s="5">
        <v>2008</v>
      </c>
      <c r="BF2" s="5">
        <v>2009</v>
      </c>
      <c r="BG2" s="5">
        <v>2010</v>
      </c>
      <c r="BH2" s="5">
        <v>2011</v>
      </c>
      <c r="BI2" s="5">
        <v>2012</v>
      </c>
      <c r="BJ2" s="5">
        <v>2013</v>
      </c>
      <c r="BK2" s="5">
        <v>2014</v>
      </c>
      <c r="BL2" s="5">
        <v>2015</v>
      </c>
      <c r="BM2" s="5">
        <v>2016</v>
      </c>
      <c r="BN2" s="5">
        <v>2017</v>
      </c>
      <c r="BO2" s="5">
        <v>2018</v>
      </c>
      <c r="BP2" s="5">
        <v>2019</v>
      </c>
      <c r="BQ2" s="5">
        <v>2020</v>
      </c>
      <c r="BR2" s="5">
        <v>2021</v>
      </c>
      <c r="BS2" s="18">
        <f>+BA2</f>
        <v>2022</v>
      </c>
      <c r="BT2" s="38">
        <f>+BB2</f>
        <v>2023</v>
      </c>
      <c r="BU2" s="38" t="str">
        <f>+BC2</f>
        <v>2024Q3</v>
      </c>
      <c r="BW2" s="5">
        <v>2008</v>
      </c>
      <c r="BX2" s="5">
        <v>2009</v>
      </c>
      <c r="BY2" s="5">
        <v>2010</v>
      </c>
      <c r="BZ2" s="5">
        <v>2011</v>
      </c>
      <c r="CA2" s="5">
        <v>2012</v>
      </c>
      <c r="CB2" s="5">
        <v>2013</v>
      </c>
      <c r="CC2" s="5">
        <v>2014</v>
      </c>
      <c r="CD2" s="5">
        <v>2015</v>
      </c>
      <c r="CE2" s="5">
        <v>2016</v>
      </c>
      <c r="CF2" s="5">
        <v>2017</v>
      </c>
      <c r="CG2" s="5">
        <v>2018</v>
      </c>
      <c r="CH2" s="5">
        <v>2019</v>
      </c>
      <c r="CI2" s="5">
        <v>2020</v>
      </c>
      <c r="CJ2" s="5">
        <v>2021</v>
      </c>
      <c r="CK2" s="5">
        <v>2022</v>
      </c>
      <c r="CL2" s="5">
        <f>+BT2</f>
        <v>2023</v>
      </c>
      <c r="CM2" s="38" t="str">
        <f>+BU2</f>
        <v>2024Q3</v>
      </c>
    </row>
    <row r="3" spans="1:92">
      <c r="B3" s="18"/>
      <c r="C3" s="18" t="s">
        <v>34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 t="s">
        <v>35</v>
      </c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 t="s">
        <v>36</v>
      </c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D3" s="18"/>
      <c r="BE3" s="18" t="s">
        <v>37</v>
      </c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38"/>
      <c r="BU3" s="38"/>
      <c r="BV3" s="18"/>
      <c r="BW3" s="18" t="s">
        <v>50</v>
      </c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</row>
    <row r="4" spans="1:92">
      <c r="B4" s="18"/>
      <c r="C4" s="18">
        <v>2008</v>
      </c>
      <c r="D4" s="18">
        <v>2009</v>
      </c>
      <c r="E4" s="18">
        <v>2010</v>
      </c>
      <c r="F4" s="18">
        <v>2011</v>
      </c>
      <c r="G4" s="18">
        <v>2012</v>
      </c>
      <c r="H4" s="18">
        <v>2013</v>
      </c>
      <c r="I4" s="18">
        <v>2014</v>
      </c>
      <c r="J4" s="18">
        <v>2015</v>
      </c>
      <c r="K4" s="18">
        <v>2016</v>
      </c>
      <c r="L4" s="18">
        <v>2017</v>
      </c>
      <c r="M4" s="18">
        <v>2018</v>
      </c>
      <c r="N4" s="18">
        <v>2019</v>
      </c>
      <c r="O4" s="38">
        <v>2020</v>
      </c>
      <c r="P4" s="38">
        <v>2021</v>
      </c>
      <c r="Q4" s="38">
        <v>2022</v>
      </c>
      <c r="R4" s="38">
        <v>2023</v>
      </c>
      <c r="S4" s="38">
        <v>2024</v>
      </c>
      <c r="T4" s="18"/>
      <c r="U4" s="18">
        <v>2008</v>
      </c>
      <c r="V4" s="18">
        <v>2009</v>
      </c>
      <c r="W4" s="18">
        <v>2010</v>
      </c>
      <c r="X4" s="18">
        <v>2011</v>
      </c>
      <c r="Y4" s="18">
        <v>2012</v>
      </c>
      <c r="Z4" s="18">
        <v>2013</v>
      </c>
      <c r="AA4" s="18">
        <v>2014</v>
      </c>
      <c r="AB4" s="18">
        <v>2015</v>
      </c>
      <c r="AC4" s="18">
        <v>2016</v>
      </c>
      <c r="AD4" s="18">
        <v>2017</v>
      </c>
      <c r="AE4" s="18">
        <v>2018</v>
      </c>
      <c r="AF4" s="18">
        <v>2019</v>
      </c>
      <c r="AG4" s="18">
        <v>2020</v>
      </c>
      <c r="AH4" s="18">
        <v>2021</v>
      </c>
      <c r="AI4" s="18">
        <v>2022</v>
      </c>
      <c r="AJ4" s="18">
        <v>2023</v>
      </c>
      <c r="AK4" s="38" t="s">
        <v>151</v>
      </c>
      <c r="AL4" s="38"/>
      <c r="AM4" s="18">
        <v>2008</v>
      </c>
      <c r="AN4" s="18">
        <v>2009</v>
      </c>
      <c r="AO4" s="18">
        <v>2010</v>
      </c>
      <c r="AP4" s="18">
        <v>2011</v>
      </c>
      <c r="AQ4" s="18">
        <v>2012</v>
      </c>
      <c r="AR4" s="18">
        <v>2013</v>
      </c>
      <c r="AS4" s="18">
        <v>2014</v>
      </c>
      <c r="AT4" s="18">
        <v>2015</v>
      </c>
      <c r="AU4" s="18">
        <v>2016</v>
      </c>
      <c r="AV4" s="18">
        <v>2017</v>
      </c>
      <c r="AW4" s="18">
        <v>2018</v>
      </c>
      <c r="AX4" s="18">
        <v>2019</v>
      </c>
      <c r="AY4" s="18">
        <v>2020</v>
      </c>
      <c r="AZ4" s="18">
        <v>2021</v>
      </c>
      <c r="BA4" s="18">
        <v>2022</v>
      </c>
      <c r="BB4" s="18">
        <f>+AJ4</f>
        <v>2023</v>
      </c>
      <c r="BC4" s="38" t="str">
        <f>+AK4</f>
        <v>2024. III.</v>
      </c>
      <c r="BD4" s="18"/>
      <c r="BE4" s="18">
        <v>2008</v>
      </c>
      <c r="BF4" s="18">
        <v>2009</v>
      </c>
      <c r="BG4" s="18">
        <v>2010</v>
      </c>
      <c r="BH4" s="18">
        <v>2011</v>
      </c>
      <c r="BI4" s="18">
        <v>2012</v>
      </c>
      <c r="BJ4" s="18">
        <v>2013</v>
      </c>
      <c r="BK4" s="18">
        <v>2014</v>
      </c>
      <c r="BL4" s="18">
        <v>2015</v>
      </c>
      <c r="BM4" s="18">
        <v>2016</v>
      </c>
      <c r="BN4" s="18">
        <v>2017</v>
      </c>
      <c r="BO4" s="18">
        <v>2018</v>
      </c>
      <c r="BP4" s="18">
        <v>2019</v>
      </c>
      <c r="BQ4" s="18">
        <v>2020</v>
      </c>
      <c r="BR4" s="18">
        <v>2021</v>
      </c>
      <c r="BS4" s="18">
        <f>+BA4</f>
        <v>2022</v>
      </c>
      <c r="BT4" s="38">
        <f>+BB4</f>
        <v>2023</v>
      </c>
      <c r="BU4" s="38" t="str">
        <f>+BC4</f>
        <v>2024. III.</v>
      </c>
      <c r="BV4" s="18"/>
      <c r="BW4" s="18">
        <v>2008</v>
      </c>
      <c r="BX4" s="18">
        <v>2009</v>
      </c>
      <c r="BY4" s="18">
        <v>2010</v>
      </c>
      <c r="BZ4" s="18">
        <v>2011</v>
      </c>
      <c r="CA4" s="18">
        <v>2012</v>
      </c>
      <c r="CB4" s="18">
        <v>2013</v>
      </c>
      <c r="CC4" s="18">
        <v>2014</v>
      </c>
      <c r="CD4" s="18">
        <v>2015</v>
      </c>
      <c r="CE4" s="18">
        <v>2016</v>
      </c>
      <c r="CF4" s="18">
        <v>2017</v>
      </c>
      <c r="CG4" s="18">
        <v>2018</v>
      </c>
      <c r="CH4" s="18">
        <v>2019</v>
      </c>
      <c r="CI4" s="18">
        <v>2020</v>
      </c>
      <c r="CJ4" s="18">
        <v>2021</v>
      </c>
      <c r="CK4" s="18">
        <v>2022</v>
      </c>
      <c r="CL4" s="5">
        <f>+BT4</f>
        <v>2023</v>
      </c>
      <c r="CM4" s="38" t="str">
        <f>+BU4</f>
        <v>2024. III.</v>
      </c>
    </row>
    <row r="5" spans="1:92">
      <c r="A5" s="5" t="s">
        <v>73</v>
      </c>
      <c r="B5" s="18" t="s">
        <v>52</v>
      </c>
      <c r="C5" s="19">
        <v>-6.5982919328885128</v>
      </c>
      <c r="D5" s="19">
        <v>0.17789024546175503</v>
      </c>
      <c r="E5" s="19">
        <v>1.1973336838987494</v>
      </c>
      <c r="F5" s="19">
        <v>1.4407744643141973</v>
      </c>
      <c r="G5" s="19">
        <v>4.6793211154038232</v>
      </c>
      <c r="H5" s="19">
        <v>6.5115398788737728</v>
      </c>
      <c r="I5" s="19">
        <v>4.1756872050722897</v>
      </c>
      <c r="J5" s="19">
        <v>6.092832826582022</v>
      </c>
      <c r="K5" s="19">
        <v>3.3246520714524967</v>
      </c>
      <c r="L5" s="19">
        <v>1.7118441801296318</v>
      </c>
      <c r="M5" s="19">
        <v>1.0847237418117177</v>
      </c>
      <c r="N5" s="19">
        <v>-0.19988770663985797</v>
      </c>
      <c r="O5" s="40">
        <v>-1.2260757409094543</v>
      </c>
      <c r="P5" s="39">
        <v>-3.9876958621592338</v>
      </c>
      <c r="Q5" s="39">
        <v>-8.8501175210337895</v>
      </c>
      <c r="R5" s="39">
        <v>-0.33898903774023703</v>
      </c>
      <c r="S5" s="39">
        <v>0.5137883781713567</v>
      </c>
      <c r="T5" s="19"/>
      <c r="U5" s="19">
        <v>-1.1331278601399293</v>
      </c>
      <c r="V5" s="19">
        <v>-1.908244698651004</v>
      </c>
      <c r="W5" s="19">
        <v>-3.1034193250069233</v>
      </c>
      <c r="X5" s="19">
        <v>-1.8388733747710415</v>
      </c>
      <c r="Y5" s="19">
        <v>0.28856124888087098</v>
      </c>
      <c r="Z5" s="19">
        <v>1.6606532401439233</v>
      </c>
      <c r="AA5" s="19">
        <v>1.4578361602745469</v>
      </c>
      <c r="AB5" s="19">
        <v>3.6997779863532245</v>
      </c>
      <c r="AC5" s="19">
        <v>2.5211603868849419</v>
      </c>
      <c r="AD5" s="19">
        <v>2.1817511868762995</v>
      </c>
      <c r="AE5" s="19">
        <v>1.1241134635484133</v>
      </c>
      <c r="AF5" s="19">
        <v>0.14480138193347758</v>
      </c>
      <c r="AG5" s="19">
        <v>2.8507947747306113</v>
      </c>
      <c r="AH5" s="19">
        <v>-0.30966003618252802</v>
      </c>
      <c r="AI5" s="19">
        <v>-4.145291447949913</v>
      </c>
      <c r="AJ5" s="19">
        <v>1.9061183462157762</v>
      </c>
      <c r="AK5" s="39">
        <v>2.0467643372453539</v>
      </c>
      <c r="AL5" s="39"/>
      <c r="AM5" s="19">
        <v>-7.7420986878435762</v>
      </c>
      <c r="AN5" s="19">
        <v>-4.4323825146800733</v>
      </c>
      <c r="AO5" s="19">
        <v>-6.1709427091932794</v>
      </c>
      <c r="AP5" s="19">
        <v>-5.1980214997032252</v>
      </c>
      <c r="AQ5" s="19">
        <v>-2.0164403165370532</v>
      </c>
      <c r="AR5" s="19">
        <v>-1.312137618908148</v>
      </c>
      <c r="AS5" s="19">
        <v>-1.6700171418713148</v>
      </c>
      <c r="AT5" s="19">
        <v>0.42595494073962031</v>
      </c>
      <c r="AU5" s="19">
        <v>0.6573937739594421</v>
      </c>
      <c r="AV5" s="19">
        <v>-0.60101462364519243</v>
      </c>
      <c r="AW5" s="19">
        <v>-0.20388834993759886</v>
      </c>
      <c r="AX5" s="19">
        <v>0.75368938437434363</v>
      </c>
      <c r="AY5" s="19">
        <v>3.2191383809162351</v>
      </c>
      <c r="AZ5" s="19">
        <v>-0.64777275136628576</v>
      </c>
      <c r="BA5" s="19">
        <v>-2.3046125972081235</v>
      </c>
      <c r="BB5" s="19">
        <v>1.3861298006580594</v>
      </c>
      <c r="BC5" s="39">
        <v>-6.3043729234092682E-2</v>
      </c>
      <c r="BD5" s="19"/>
      <c r="BE5" s="19">
        <v>-9.1137270309477749</v>
      </c>
      <c r="BF5" s="19">
        <v>-3.810463475252595</v>
      </c>
      <c r="BG5" s="19">
        <v>-3.5072249940707172</v>
      </c>
      <c r="BH5" s="19">
        <v>-4.7497124093949985</v>
      </c>
      <c r="BI5" s="19">
        <v>0.4329456444338951</v>
      </c>
      <c r="BJ5" s="19">
        <v>-0.73322642401735194</v>
      </c>
      <c r="BK5" s="19">
        <v>-0.45923385269251316</v>
      </c>
      <c r="BL5" s="19">
        <v>-0.61585318060174443</v>
      </c>
      <c r="BM5" s="19">
        <v>-2.0327977309899965</v>
      </c>
      <c r="BN5" s="19">
        <v>-3.0896747190455791</v>
      </c>
      <c r="BO5" s="19">
        <v>-2.3741689356394513</v>
      </c>
      <c r="BP5" s="19">
        <v>-1.4874005129696717</v>
      </c>
      <c r="BQ5" s="19">
        <v>1.7419312430158418</v>
      </c>
      <c r="BR5" s="19">
        <v>-2.8945693355917372</v>
      </c>
      <c r="BS5" s="19">
        <v>-7.1724047721562449</v>
      </c>
      <c r="BT5" s="40">
        <v>-2.1506863468514603</v>
      </c>
      <c r="BU5" s="39">
        <v>-1.7418157241499599</v>
      </c>
      <c r="BV5" s="19"/>
      <c r="BW5" s="19">
        <v>-12.058813488730943</v>
      </c>
      <c r="BX5" s="19">
        <v>-4.4768562662411817</v>
      </c>
      <c r="BY5" s="19">
        <v>-4.482956284869954</v>
      </c>
      <c r="BZ5" s="19">
        <v>-3.4034076000569597</v>
      </c>
      <c r="CA5" s="19">
        <v>-2.4001605862838304</v>
      </c>
      <c r="CB5" s="19">
        <v>0.84592665414686818</v>
      </c>
      <c r="CC5" s="19">
        <v>2.158896021493387</v>
      </c>
      <c r="CD5" s="19">
        <v>1.6573534375142318</v>
      </c>
      <c r="CE5" s="19">
        <v>-0.11558692005039024</v>
      </c>
      <c r="CF5" s="19">
        <v>-2.0715221172575093</v>
      </c>
      <c r="CG5" s="19">
        <v>-2.5992757372964252</v>
      </c>
      <c r="CH5" s="19">
        <v>-2.0308946635276528</v>
      </c>
      <c r="CI5" s="19">
        <v>-3.4341303540872592</v>
      </c>
      <c r="CJ5" s="19">
        <v>-5.9372911418966972</v>
      </c>
      <c r="CK5" s="19">
        <v>-6.6115714207662286</v>
      </c>
      <c r="CL5" s="19">
        <v>-3.226973631447315</v>
      </c>
      <c r="CM5" s="41">
        <v>-4.4781348196971447</v>
      </c>
    </row>
    <row r="6" spans="1:92">
      <c r="A6" s="5" t="s">
        <v>56</v>
      </c>
      <c r="B6" s="18" t="s">
        <v>57</v>
      </c>
      <c r="C6" s="19">
        <v>1.319625108906636</v>
      </c>
      <c r="D6" s="19">
        <v>3.2679217766493629</v>
      </c>
      <c r="E6" s="19">
        <v>4.7122470515345984</v>
      </c>
      <c r="F6" s="19">
        <v>5.1772109598119638</v>
      </c>
      <c r="G6" s="19">
        <v>5.3620780154200567</v>
      </c>
      <c r="H6" s="19">
        <v>4.9424084570243805</v>
      </c>
      <c r="I6" s="19">
        <v>5.4415161771931873</v>
      </c>
      <c r="J6" s="19">
        <v>7.9935274664636058</v>
      </c>
      <c r="K6" s="19">
        <v>4.7612927360801622</v>
      </c>
      <c r="L6" s="19">
        <v>4.8880350582288266</v>
      </c>
      <c r="M6" s="19">
        <v>6.1817789160229299</v>
      </c>
      <c r="N6" s="19">
        <v>5.0364768858461542</v>
      </c>
      <c r="O6" s="40">
        <v>6.4687738422610854</v>
      </c>
      <c r="P6" s="39">
        <v>6.8082527011094518</v>
      </c>
      <c r="Q6" s="39">
        <v>4.2867484005441616</v>
      </c>
      <c r="R6" s="39">
        <v>6.9847780419394434</v>
      </c>
      <c r="S6" s="39">
        <v>6.6926729389503006</v>
      </c>
      <c r="T6" s="19"/>
      <c r="U6" s="19">
        <v>0.54832567359922968</v>
      </c>
      <c r="V6" s="19">
        <v>1.9081461055048721</v>
      </c>
      <c r="W6" s="19">
        <v>3.3964450853865853</v>
      </c>
      <c r="X6" s="19">
        <v>1.2555199732379734</v>
      </c>
      <c r="Y6" s="19">
        <v>3.3890703785414962</v>
      </c>
      <c r="Z6" s="19">
        <v>0.73758500517268955</v>
      </c>
      <c r="AA6" s="19">
        <v>4.482329908855454</v>
      </c>
      <c r="AB6" s="19">
        <v>3.8403306409780442</v>
      </c>
      <c r="AC6" s="19">
        <v>3.4686549536137501</v>
      </c>
      <c r="AD6" s="19">
        <v>2.3888353428542302</v>
      </c>
      <c r="AE6" s="19">
        <v>3.4824672242622179</v>
      </c>
      <c r="AF6" s="19">
        <v>3.7911863891012012</v>
      </c>
      <c r="AG6" s="19">
        <v>6.8278017774596371</v>
      </c>
      <c r="AH6" s="19">
        <v>4.9042646710279652</v>
      </c>
      <c r="AI6" s="19">
        <v>5.7495228282158886</v>
      </c>
      <c r="AJ6" s="19">
        <v>5.5147267293629429</v>
      </c>
      <c r="AK6" s="39">
        <v>5.6596787103956494</v>
      </c>
      <c r="AL6" s="39"/>
      <c r="AM6" s="19">
        <v>-2.718062260848082</v>
      </c>
      <c r="AN6" s="19">
        <v>2.8581231772173621</v>
      </c>
      <c r="AO6" s="19">
        <v>3.5604768315407562</v>
      </c>
      <c r="AP6" s="19">
        <v>2.2817438623104249</v>
      </c>
      <c r="AQ6" s="19">
        <v>4.1872914152142533</v>
      </c>
      <c r="AR6" s="19">
        <v>2.7795703602617587</v>
      </c>
      <c r="AS6" s="19">
        <v>3.5966693661796825</v>
      </c>
      <c r="AT6" s="19">
        <v>2.6501518984515715</v>
      </c>
      <c r="AU6" s="19">
        <v>4.3747932029847147</v>
      </c>
      <c r="AV6" s="19">
        <v>-0.34261201220330573</v>
      </c>
      <c r="AW6" s="19">
        <v>2.4400971769892772</v>
      </c>
      <c r="AX6" s="19">
        <v>1.3806085995385857</v>
      </c>
      <c r="AY6" s="19">
        <v>8.3053660351215459</v>
      </c>
      <c r="AZ6" s="19">
        <v>1.5696644974532949</v>
      </c>
      <c r="BA6" s="19">
        <v>2.2000258703267126</v>
      </c>
      <c r="BB6" s="19">
        <v>4.0013204337146746</v>
      </c>
      <c r="BC6" s="39">
        <v>4.5433392552141418</v>
      </c>
      <c r="BD6" s="19"/>
      <c r="BE6" s="19">
        <v>0.87883459968172362</v>
      </c>
      <c r="BF6" s="19">
        <v>4.8559679776193034</v>
      </c>
      <c r="BG6" s="19">
        <v>1.0351144460595372</v>
      </c>
      <c r="BH6" s="19">
        <v>-0.86751845605727229</v>
      </c>
      <c r="BI6" s="19">
        <v>1.6803770641890747</v>
      </c>
      <c r="BJ6" s="19">
        <v>0.80838447698167393</v>
      </c>
      <c r="BK6" s="19">
        <v>2.7112560620566519</v>
      </c>
      <c r="BL6" s="19">
        <v>2.211846029239962</v>
      </c>
      <c r="BM6" s="19">
        <v>2.1990529456086936</v>
      </c>
      <c r="BN6" s="19">
        <v>0.47739888230281413</v>
      </c>
      <c r="BO6" s="19">
        <v>0.40121494353968595</v>
      </c>
      <c r="BP6" s="19">
        <v>3.0085406806102752</v>
      </c>
      <c r="BQ6" s="19">
        <v>1.3644951367993845</v>
      </c>
      <c r="BR6" s="19">
        <v>4.2525541904219208</v>
      </c>
      <c r="BS6" s="19">
        <v>-4.5126380024816379</v>
      </c>
      <c r="BT6" s="40">
        <v>0.48308274805583162</v>
      </c>
      <c r="BU6" s="39">
        <v>4.4713351792271538</v>
      </c>
      <c r="BV6" s="19"/>
      <c r="BW6" s="20">
        <v>-2.5905310435813846</v>
      </c>
      <c r="BX6" s="20">
        <v>6.7223926183926892</v>
      </c>
      <c r="BY6" s="20">
        <v>1.6380499493475313</v>
      </c>
      <c r="BZ6" s="20">
        <v>1.9888800905940549</v>
      </c>
      <c r="CA6" s="20">
        <v>4.2348804688620536</v>
      </c>
      <c r="CB6" s="20">
        <v>2.5288315701814663</v>
      </c>
      <c r="CC6" s="20">
        <v>4.4318101972626911</v>
      </c>
      <c r="CD6" s="20">
        <v>-1.0228354950104455</v>
      </c>
      <c r="CE6" s="20">
        <v>3.2738244892621058</v>
      </c>
      <c r="CF6" s="20">
        <v>4.0054842366294219</v>
      </c>
      <c r="CG6" s="20">
        <v>2.4614687633236998</v>
      </c>
      <c r="CH6" s="20">
        <v>2.9541510680424028</v>
      </c>
      <c r="CI6" s="20">
        <v>5.2091687083395417</v>
      </c>
      <c r="CJ6" s="20">
        <v>3.6968432374546745</v>
      </c>
      <c r="CK6" s="20">
        <v>4.12496311490158</v>
      </c>
      <c r="CL6" s="20">
        <v>4.8118417952901558</v>
      </c>
      <c r="CM6" s="41">
        <v>4.8101092266137497</v>
      </c>
    </row>
    <row r="7" spans="1:92">
      <c r="A7" s="5" t="s">
        <v>49</v>
      </c>
      <c r="B7" s="18" t="s">
        <v>58</v>
      </c>
      <c r="C7" s="19">
        <v>-3.5414985736705309</v>
      </c>
      <c r="D7" s="19">
        <v>-4.7747980565063974</v>
      </c>
      <c r="E7" s="19">
        <v>-4.513749721858364</v>
      </c>
      <c r="F7" s="19">
        <v>-5.1961030718812928</v>
      </c>
      <c r="G7" s="19">
        <v>-2.5409175562282984</v>
      </c>
      <c r="H7" s="19">
        <v>-2.4990917283210448</v>
      </c>
      <c r="I7" s="19">
        <v>-2.924408950378</v>
      </c>
      <c r="J7" s="19">
        <v>-1.868905470397034</v>
      </c>
      <c r="K7" s="19">
        <v>-1.809300327644819</v>
      </c>
      <c r="L7" s="19">
        <v>-2.4406897826157858</v>
      </c>
      <c r="M7" s="19">
        <v>-2.1243223122826147</v>
      </c>
      <c r="N7" s="19">
        <v>-2.0992210844043</v>
      </c>
      <c r="O7" s="40">
        <v>-7.8147010457311232</v>
      </c>
      <c r="P7" s="39">
        <v>-7.1447396372438199</v>
      </c>
      <c r="Q7" s="39">
        <v>-6.1996721318809209</v>
      </c>
      <c r="R7" s="39">
        <v>-6.694594421281189</v>
      </c>
      <c r="S7" s="39">
        <v>-4.8117272371425104</v>
      </c>
      <c r="T7" s="19"/>
      <c r="U7" s="20">
        <v>-2.9866771152110529</v>
      </c>
      <c r="V7" s="20">
        <v>-6.2647493793570153</v>
      </c>
      <c r="W7" s="20">
        <v>-7.0693129995100357</v>
      </c>
      <c r="X7" s="20">
        <v>-1.4679313514945591</v>
      </c>
      <c r="Y7" s="20">
        <v>-6.0436782759071148</v>
      </c>
      <c r="Z7" s="20">
        <v>-0.82691074693734323</v>
      </c>
      <c r="AA7" s="20">
        <v>-3.5894546151419684</v>
      </c>
      <c r="AB7" s="20">
        <v>-0.97273901594926537</v>
      </c>
      <c r="AC7" s="20">
        <v>1.0695783424839409</v>
      </c>
      <c r="AD7" s="20">
        <v>3.2253312388595932</v>
      </c>
      <c r="AE7" s="20">
        <v>1.8695442634309347</v>
      </c>
      <c r="AF7" s="20">
        <v>0.51344324351586013</v>
      </c>
      <c r="AG7" s="20">
        <v>-4.9511540036079023</v>
      </c>
      <c r="AH7" s="20">
        <v>-4.2682856261855449</v>
      </c>
      <c r="AI7" s="20">
        <v>-2.3193754439796921</v>
      </c>
      <c r="AJ7" s="20">
        <v>-3.3253799159102648</v>
      </c>
      <c r="AK7" s="39">
        <v>-3.1433840214508706</v>
      </c>
      <c r="AL7" s="39"/>
      <c r="AM7" s="19">
        <v>-3.5814250453321641</v>
      </c>
      <c r="AN7" s="19">
        <v>-7.1856090674622202</v>
      </c>
      <c r="AO7" s="19">
        <v>-7.4441389918881802</v>
      </c>
      <c r="AP7" s="19">
        <v>-4.8917110003392716</v>
      </c>
      <c r="AQ7" s="19">
        <v>-3.7599815563892443</v>
      </c>
      <c r="AR7" s="19">
        <v>-4.2044856794386254</v>
      </c>
      <c r="AS7" s="19">
        <v>-3.5215312963217427</v>
      </c>
      <c r="AT7" s="19">
        <v>-2.4862450307096036</v>
      </c>
      <c r="AU7" s="19">
        <v>-2.3668672032768971</v>
      </c>
      <c r="AV7" s="19">
        <v>-1.4914745126790581</v>
      </c>
      <c r="AW7" s="19">
        <v>-0.20994729618819574</v>
      </c>
      <c r="AX7" s="19">
        <v>-0.72991009922172179</v>
      </c>
      <c r="AY7" s="19">
        <v>-6.809671216638308</v>
      </c>
      <c r="AZ7" s="19">
        <v>-1.7120606895809605</v>
      </c>
      <c r="BA7" s="19">
        <v>-3.2438622714372602</v>
      </c>
      <c r="BB7" s="19">
        <v>-5.3977005474114383</v>
      </c>
      <c r="BC7" s="39">
        <v>-6.3958964697884628</v>
      </c>
      <c r="BD7" s="19"/>
      <c r="BE7" s="19">
        <v>-2.5015789849861507</v>
      </c>
      <c r="BF7" s="19">
        <v>-7.0631268031322998</v>
      </c>
      <c r="BG7" s="19">
        <v>-6.8196203222328444</v>
      </c>
      <c r="BH7" s="19">
        <v>-4.8348727341769315</v>
      </c>
      <c r="BI7" s="19">
        <v>-8.881353633311857</v>
      </c>
      <c r="BJ7" s="19">
        <v>-3.0017670850598912</v>
      </c>
      <c r="BK7" s="19">
        <v>-2.4043164847451033</v>
      </c>
      <c r="BL7" s="19">
        <v>-2.0809616765140966</v>
      </c>
      <c r="BM7" s="19">
        <v>-3.6179192982241197</v>
      </c>
      <c r="BN7" s="19">
        <v>-0.43655632506438324</v>
      </c>
      <c r="BO7" s="19">
        <v>-0.10556538961715083</v>
      </c>
      <c r="BP7" s="19">
        <v>-1.0867553346201644</v>
      </c>
      <c r="BQ7" s="19">
        <v>-5.1839152846780046</v>
      </c>
      <c r="BR7" s="19">
        <v>-5.8120888702323175</v>
      </c>
      <c r="BS7" s="19">
        <v>-1.492070931958442</v>
      </c>
      <c r="BT7" s="40">
        <v>-4.4951590032126871</v>
      </c>
      <c r="BU7" s="39">
        <v>-5.3324321883185446</v>
      </c>
      <c r="BV7" s="19"/>
      <c r="BW7" s="20">
        <v>-5.603731090855403</v>
      </c>
      <c r="BX7" s="20">
        <v>-9.1310058999517061</v>
      </c>
      <c r="BY7" s="20">
        <v>-7.2337646117337933</v>
      </c>
      <c r="BZ7" s="20">
        <v>-5.5757746047153178</v>
      </c>
      <c r="CA7" s="20">
        <v>-3.8631088414359795</v>
      </c>
      <c r="CB7" s="20">
        <v>-2.3620799386986771</v>
      </c>
      <c r="CC7" s="20">
        <v>-1.2052533618376302</v>
      </c>
      <c r="CD7" s="20">
        <v>-0.5025201088038066</v>
      </c>
      <c r="CE7" s="20">
        <v>-2.5749967658477781</v>
      </c>
      <c r="CF7" s="20">
        <v>-2.5409437019254821</v>
      </c>
      <c r="CG7" s="20">
        <v>-2.9214400137215217</v>
      </c>
      <c r="CH7" s="20">
        <v>-4.3375018259148845</v>
      </c>
      <c r="CI7" s="20">
        <v>-9.0709548559529125</v>
      </c>
      <c r="CJ7" s="20">
        <v>-7.1613594335849964</v>
      </c>
      <c r="CK7" s="20">
        <v>-6.2701212710065137</v>
      </c>
      <c r="CL7" s="20">
        <v>-6.5056831991942943</v>
      </c>
      <c r="CM7" s="40">
        <v>-6.258424459382482</v>
      </c>
    </row>
    <row r="8" spans="1:92">
      <c r="A8" s="5" t="s">
        <v>59</v>
      </c>
      <c r="B8" s="18" t="s">
        <v>60</v>
      </c>
      <c r="C8" s="19">
        <f>C5-C6-C7</f>
        <v>-4.3764184681246174</v>
      </c>
      <c r="D8" s="19">
        <f t="shared" ref="D8:M8" si="0">D5-D6-D7</f>
        <v>1.6847665253187896</v>
      </c>
      <c r="E8" s="19">
        <f t="shared" si="0"/>
        <v>0.99883635422251515</v>
      </c>
      <c r="F8" s="19">
        <f t="shared" si="0"/>
        <v>1.4596665763835261</v>
      </c>
      <c r="G8" s="19">
        <f t="shared" si="0"/>
        <v>1.8581606562120649</v>
      </c>
      <c r="H8" s="19">
        <f t="shared" si="0"/>
        <v>4.0682231501704376</v>
      </c>
      <c r="I8" s="19">
        <f t="shared" si="0"/>
        <v>1.6585799782571025</v>
      </c>
      <c r="J8" s="19">
        <f t="shared" si="0"/>
        <v>-3.1789169484549795E-2</v>
      </c>
      <c r="K8" s="19">
        <f t="shared" si="0"/>
        <v>0.37265966301715348</v>
      </c>
      <c r="L8" s="19">
        <f t="shared" si="0"/>
        <v>-0.73550109548340892</v>
      </c>
      <c r="M8" s="19">
        <f t="shared" si="0"/>
        <v>-2.9727328619285971</v>
      </c>
      <c r="N8" s="19">
        <f t="shared" ref="N8:Q8" si="1">N5-N6-N7</f>
        <v>-3.1371435080817123</v>
      </c>
      <c r="O8" s="40">
        <f t="shared" ref="O8" si="2">O5-O6-O7</f>
        <v>0.11985146256058332</v>
      </c>
      <c r="P8" s="40">
        <f t="shared" si="1"/>
        <v>-3.6512089260248661</v>
      </c>
      <c r="Q8" s="40">
        <f t="shared" si="1"/>
        <v>-6.9371937896970293</v>
      </c>
      <c r="R8" s="40">
        <f>R5-R6-R7</f>
        <v>-0.62917265839849179</v>
      </c>
      <c r="S8" s="40">
        <f>S5-S6-S7</f>
        <v>-1.3671573236364338</v>
      </c>
      <c r="T8" s="19"/>
      <c r="U8" s="19">
        <f>U5-U6-U7</f>
        <v>1.305223581471894</v>
      </c>
      <c r="V8" s="19">
        <f t="shared" ref="V8:CG8" si="3">V5-V6-V7</f>
        <v>2.448358575201139</v>
      </c>
      <c r="W8" s="19">
        <f t="shared" si="3"/>
        <v>0.56944858911652751</v>
      </c>
      <c r="X8" s="19">
        <f t="shared" si="3"/>
        <v>-1.6264619965144556</v>
      </c>
      <c r="Y8" s="19">
        <f t="shared" si="3"/>
        <v>2.9431691462464897</v>
      </c>
      <c r="Z8" s="19">
        <f t="shared" si="3"/>
        <v>1.7499789819085771</v>
      </c>
      <c r="AA8" s="19">
        <f t="shared" si="3"/>
        <v>0.56496086656106126</v>
      </c>
      <c r="AB8" s="19">
        <f t="shared" si="3"/>
        <v>0.83218636132444568</v>
      </c>
      <c r="AC8" s="19">
        <f t="shared" si="3"/>
        <v>-2.0170729092127493</v>
      </c>
      <c r="AD8" s="19">
        <f t="shared" si="3"/>
        <v>-3.4324153948375238</v>
      </c>
      <c r="AE8" s="19">
        <f t="shared" si="3"/>
        <v>-4.2278980241447393</v>
      </c>
      <c r="AF8" s="19">
        <f t="shared" ref="AF8:AG8" si="4">AF5-AF6-AF7</f>
        <v>-4.1598282506835842</v>
      </c>
      <c r="AG8" s="19">
        <f t="shared" si="4"/>
        <v>0.9741470008788764</v>
      </c>
      <c r="AH8" s="19">
        <f t="shared" ref="AH8" si="5">AH5-AH6-AH7</f>
        <v>-0.94563908102494842</v>
      </c>
      <c r="AI8" s="19">
        <f t="shared" ref="AI8:AJ8" si="6">AI5-AI6-AI7</f>
        <v>-7.5754388321861095</v>
      </c>
      <c r="AJ8" s="19">
        <f t="shared" si="6"/>
        <v>-0.28322846723690187</v>
      </c>
      <c r="AK8" s="40">
        <f t="shared" ref="AK8" si="7">AK5-AK6-AK7</f>
        <v>-0.46953035169942492</v>
      </c>
      <c r="AL8" s="40"/>
      <c r="AM8" s="19">
        <f t="shared" si="3"/>
        <v>-1.4426113816633297</v>
      </c>
      <c r="AN8" s="19">
        <f t="shared" si="3"/>
        <v>-0.10489662443521475</v>
      </c>
      <c r="AO8" s="19">
        <f t="shared" si="3"/>
        <v>-2.2872805488458559</v>
      </c>
      <c r="AP8" s="19">
        <f t="shared" si="3"/>
        <v>-2.5880543616743781</v>
      </c>
      <c r="AQ8" s="19">
        <f t="shared" si="3"/>
        <v>-2.4437501753620618</v>
      </c>
      <c r="AR8" s="19">
        <f t="shared" si="3"/>
        <v>0.11277770026871892</v>
      </c>
      <c r="AS8" s="19">
        <f t="shared" si="3"/>
        <v>-1.7451552117292541</v>
      </c>
      <c r="AT8" s="19">
        <f t="shared" si="3"/>
        <v>0.26204807299765243</v>
      </c>
      <c r="AU8" s="19">
        <f t="shared" si="3"/>
        <v>-1.3505322257483754</v>
      </c>
      <c r="AV8" s="19">
        <f t="shared" ref="AV8:AZ8" si="8">AV5-AV6-AV7</f>
        <v>1.2330719012371714</v>
      </c>
      <c r="AW8" s="19">
        <f t="shared" si="8"/>
        <v>-2.4340382307386803</v>
      </c>
      <c r="AX8" s="19">
        <f t="shared" si="8"/>
        <v>0.10299088405747969</v>
      </c>
      <c r="AY8" s="19">
        <f t="shared" si="8"/>
        <v>1.7234435624329967</v>
      </c>
      <c r="AZ8" s="19">
        <f t="shared" si="8"/>
        <v>-0.50537655923862035</v>
      </c>
      <c r="BA8" s="19">
        <f t="shared" ref="BA8:BB8" si="9">BA5-BA6-BA7</f>
        <v>-1.2607761960975754</v>
      </c>
      <c r="BB8" s="19">
        <f t="shared" si="9"/>
        <v>2.7825099143548231</v>
      </c>
      <c r="BC8" s="40">
        <f t="shared" ref="BC8" si="10">BC5-BC6-BC7</f>
        <v>1.7895134853402279</v>
      </c>
      <c r="BD8" s="19"/>
      <c r="BE8" s="19">
        <f t="shared" si="3"/>
        <v>-7.4909826456433484</v>
      </c>
      <c r="BF8" s="19">
        <f t="shared" ref="BF8:BT8" si="11">BF5-BF6-BF7</f>
        <v>-1.6033046497395977</v>
      </c>
      <c r="BG8" s="19">
        <f t="shared" si="11"/>
        <v>2.2772808821025903</v>
      </c>
      <c r="BH8" s="19">
        <f t="shared" si="11"/>
        <v>0.95267878083920543</v>
      </c>
      <c r="BI8" s="19">
        <f t="shared" si="11"/>
        <v>7.6339222135566773</v>
      </c>
      <c r="BJ8" s="19">
        <f t="shared" si="11"/>
        <v>1.4601561840608652</v>
      </c>
      <c r="BK8" s="19">
        <f t="shared" si="11"/>
        <v>-0.76617343000406191</v>
      </c>
      <c r="BL8" s="19">
        <f t="shared" si="11"/>
        <v>-0.74673753332761006</v>
      </c>
      <c r="BM8" s="19">
        <f t="shared" si="11"/>
        <v>-0.6139313783745699</v>
      </c>
      <c r="BN8" s="19">
        <f t="shared" si="11"/>
        <v>-3.1305172762840097</v>
      </c>
      <c r="BO8" s="19">
        <f t="shared" si="11"/>
        <v>-2.6698184895619863</v>
      </c>
      <c r="BP8" s="19">
        <f t="shared" si="11"/>
        <v>-3.4091858589597823</v>
      </c>
      <c r="BQ8" s="19">
        <f t="shared" si="11"/>
        <v>5.5613513908944618</v>
      </c>
      <c r="BR8" s="19">
        <f t="shared" si="11"/>
        <v>-1.3350346557813406</v>
      </c>
      <c r="BS8" s="19">
        <f t="shared" si="11"/>
        <v>-1.167695837716165</v>
      </c>
      <c r="BT8" s="40">
        <f t="shared" si="11"/>
        <v>1.8613899083053953</v>
      </c>
      <c r="BU8" s="40">
        <f t="shared" ref="BU8" si="12">BU5-BU6-BU7</f>
        <v>-0.88071871505856958</v>
      </c>
      <c r="BV8" s="19"/>
      <c r="BW8" s="19">
        <f t="shared" si="3"/>
        <v>-3.8645513542941554</v>
      </c>
      <c r="BX8" s="19">
        <f t="shared" si="3"/>
        <v>-2.0682429846821648</v>
      </c>
      <c r="BY8" s="19">
        <f t="shared" si="3"/>
        <v>1.1127583775163075</v>
      </c>
      <c r="BZ8" s="19">
        <f t="shared" si="3"/>
        <v>0.18348691406430273</v>
      </c>
      <c r="CA8" s="19">
        <f t="shared" si="3"/>
        <v>-2.7719322137099041</v>
      </c>
      <c r="CB8" s="19">
        <f>CB5-CB6-CB7</f>
        <v>0.67917502266407892</v>
      </c>
      <c r="CC8" s="19">
        <f t="shared" si="3"/>
        <v>-1.0676608139316739</v>
      </c>
      <c r="CD8" s="19">
        <f t="shared" si="3"/>
        <v>3.1827090413284838</v>
      </c>
      <c r="CE8" s="19">
        <f t="shared" si="3"/>
        <v>-0.8144146434647177</v>
      </c>
      <c r="CF8" s="19">
        <f t="shared" si="3"/>
        <v>-3.5360626519614491</v>
      </c>
      <c r="CG8" s="19">
        <f t="shared" si="3"/>
        <v>-2.1393044868986029</v>
      </c>
      <c r="CH8" s="19">
        <f t="shared" ref="CH8:CI8" si="13">CH5-CH6-CH7</f>
        <v>-0.64754390565517106</v>
      </c>
      <c r="CI8" s="19">
        <f t="shared" si="13"/>
        <v>0.42765579352611205</v>
      </c>
      <c r="CJ8" s="19">
        <f t="shared" ref="CJ8:CK8" si="14">CJ5-CJ6-CJ7</f>
        <v>-2.4727749457663748</v>
      </c>
      <c r="CK8" s="19">
        <f t="shared" si="14"/>
        <v>-4.466413264661294</v>
      </c>
      <c r="CL8" s="19">
        <f t="shared" ref="CL8" si="15">CL5-CL6-CL7</f>
        <v>-1.5331322275431774</v>
      </c>
      <c r="CM8" s="40">
        <f t="shared" ref="CM8" si="16">CM5-CM6-CM7</f>
        <v>-3.0298195869284115</v>
      </c>
    </row>
    <row r="9" spans="1:92">
      <c r="B9" s="18"/>
      <c r="C9" s="18">
        <v>10000</v>
      </c>
      <c r="D9" s="18">
        <v>10000</v>
      </c>
      <c r="E9" s="18">
        <v>10000</v>
      </c>
      <c r="F9" s="18">
        <v>10000</v>
      </c>
      <c r="G9" s="18">
        <v>10000</v>
      </c>
      <c r="H9" s="18">
        <v>10000</v>
      </c>
      <c r="I9" s="18">
        <v>10000</v>
      </c>
      <c r="J9" s="18">
        <v>10000</v>
      </c>
      <c r="K9" s="18">
        <v>10000</v>
      </c>
      <c r="L9" s="18">
        <v>10000</v>
      </c>
      <c r="M9" s="18">
        <v>10000</v>
      </c>
      <c r="N9" s="18">
        <v>10000</v>
      </c>
      <c r="O9" s="38">
        <v>10000</v>
      </c>
      <c r="P9" s="38">
        <v>10000</v>
      </c>
      <c r="Q9" s="38">
        <v>10000</v>
      </c>
      <c r="R9" s="38">
        <v>10000</v>
      </c>
      <c r="S9" s="38">
        <v>10000</v>
      </c>
      <c r="T9" s="18">
        <v>-10000</v>
      </c>
      <c r="U9" s="18">
        <v>-10000</v>
      </c>
      <c r="V9" s="18">
        <v>-10000</v>
      </c>
      <c r="W9" s="18">
        <v>-10000</v>
      </c>
      <c r="X9" s="18">
        <v>-10000</v>
      </c>
      <c r="Y9" s="18">
        <v>-10000</v>
      </c>
      <c r="Z9" s="18">
        <v>-10000</v>
      </c>
      <c r="AA9" s="18">
        <v>-10000</v>
      </c>
      <c r="AB9" s="18">
        <v>-10000</v>
      </c>
      <c r="AC9" s="18">
        <v>-10000</v>
      </c>
      <c r="AD9" s="18">
        <v>-10000</v>
      </c>
      <c r="AE9" s="18">
        <v>-10000</v>
      </c>
      <c r="AF9" s="18">
        <v>-10000</v>
      </c>
      <c r="AG9" s="18">
        <v>-10000</v>
      </c>
      <c r="AH9" s="18">
        <v>-10000</v>
      </c>
      <c r="AI9" s="18">
        <v>-10000</v>
      </c>
      <c r="AJ9" s="18">
        <v>-10000</v>
      </c>
      <c r="AK9" s="38">
        <f>+AJ9</f>
        <v>-10000</v>
      </c>
      <c r="AL9" s="38">
        <f>+AK9</f>
        <v>-10000</v>
      </c>
      <c r="AM9" s="18">
        <v>10000</v>
      </c>
      <c r="AN9" s="18">
        <v>10000</v>
      </c>
      <c r="AO9" s="18">
        <v>10000</v>
      </c>
      <c r="AP9" s="18">
        <v>10000</v>
      </c>
      <c r="AQ9" s="18">
        <v>10000</v>
      </c>
      <c r="AR9" s="18">
        <v>10000</v>
      </c>
      <c r="AS9" s="18">
        <v>10000</v>
      </c>
      <c r="AT9" s="18">
        <v>10000</v>
      </c>
      <c r="AU9" s="18">
        <v>10000</v>
      </c>
      <c r="AV9" s="18">
        <v>10000</v>
      </c>
      <c r="AW9" s="18">
        <v>10000</v>
      </c>
      <c r="AX9" s="18">
        <v>10000</v>
      </c>
      <c r="AY9" s="18">
        <v>10000</v>
      </c>
      <c r="AZ9" s="18">
        <v>10000</v>
      </c>
      <c r="BA9" s="18">
        <v>10000</v>
      </c>
      <c r="BB9" s="18">
        <v>10000</v>
      </c>
      <c r="BC9" s="38">
        <f>+BB9</f>
        <v>10000</v>
      </c>
      <c r="BD9" s="18">
        <v>-10000</v>
      </c>
      <c r="BE9" s="18">
        <v>-10000</v>
      </c>
      <c r="BF9" s="18">
        <v>-10000</v>
      </c>
      <c r="BG9" s="18">
        <v>-10000</v>
      </c>
      <c r="BH9" s="18">
        <v>-10000</v>
      </c>
      <c r="BI9" s="18">
        <v>-10000</v>
      </c>
      <c r="BJ9" s="18">
        <v>-10000</v>
      </c>
      <c r="BK9" s="18">
        <v>-10000</v>
      </c>
      <c r="BL9" s="18">
        <v>-10000</v>
      </c>
      <c r="BM9" s="18">
        <v>-10000</v>
      </c>
      <c r="BN9" s="18">
        <v>-10000</v>
      </c>
      <c r="BO9" s="18">
        <v>-10000</v>
      </c>
      <c r="BP9" s="18">
        <v>-10000</v>
      </c>
      <c r="BQ9" s="18">
        <v>-10000</v>
      </c>
      <c r="BR9" s="18">
        <v>-10000</v>
      </c>
      <c r="BS9" s="18">
        <v>-10000</v>
      </c>
      <c r="BT9" s="38">
        <v>-10000</v>
      </c>
      <c r="BU9" s="38">
        <f>+BT9</f>
        <v>-10000</v>
      </c>
      <c r="BV9" s="18">
        <v>-10000</v>
      </c>
      <c r="BW9" s="18">
        <v>10000</v>
      </c>
      <c r="BX9" s="18">
        <v>10000</v>
      </c>
      <c r="BY9" s="18">
        <v>10000</v>
      </c>
      <c r="BZ9" s="18">
        <v>10000</v>
      </c>
      <c r="CA9" s="18">
        <v>10000</v>
      </c>
      <c r="CB9" s="18">
        <v>10000</v>
      </c>
      <c r="CC9" s="18">
        <v>10000</v>
      </c>
      <c r="CD9" s="18">
        <v>10000</v>
      </c>
      <c r="CE9" s="18">
        <v>10000</v>
      </c>
      <c r="CF9" s="18">
        <v>10000</v>
      </c>
      <c r="CG9" s="18">
        <v>10000</v>
      </c>
      <c r="CH9" s="18">
        <v>10000</v>
      </c>
      <c r="CI9" s="18">
        <v>10000</v>
      </c>
      <c r="CJ9" s="18">
        <v>10000</v>
      </c>
      <c r="CK9" s="18">
        <v>10000</v>
      </c>
      <c r="CL9" s="18">
        <v>10000</v>
      </c>
      <c r="CM9" s="38">
        <f>+CL9</f>
        <v>10000</v>
      </c>
    </row>
    <row r="10" spans="1:92">
      <c r="B10" s="18"/>
      <c r="C10" s="19"/>
      <c r="D10" s="19"/>
      <c r="E10" s="19"/>
      <c r="F10" s="19"/>
      <c r="G10" s="19"/>
      <c r="H10" s="19"/>
      <c r="I10" s="19"/>
      <c r="J10" s="19"/>
      <c r="K10" s="30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38"/>
      <c r="BU10" s="38"/>
      <c r="BV10" s="18"/>
      <c r="BW10" s="18"/>
      <c r="BX10" s="18"/>
      <c r="BY10" s="18"/>
      <c r="BZ10" s="18"/>
      <c r="CA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</row>
    <row r="11" spans="1:92">
      <c r="B11" s="18"/>
      <c r="C11" s="18"/>
      <c r="D11" s="18"/>
      <c r="E11" s="18"/>
      <c r="F11" s="18"/>
      <c r="G11" s="18"/>
      <c r="H11" s="21"/>
      <c r="I11" s="21"/>
      <c r="J11" s="21"/>
      <c r="K11" s="21"/>
      <c r="L11" s="21"/>
      <c r="M11" s="22"/>
      <c r="N11" s="19"/>
      <c r="O11" s="19"/>
      <c r="P11" s="19"/>
      <c r="Q11" s="19"/>
      <c r="R11" s="19"/>
      <c r="S11" s="19"/>
      <c r="T11" s="19"/>
      <c r="U11" s="18"/>
      <c r="V11" s="18"/>
      <c r="W11" s="18"/>
      <c r="X11" s="18"/>
      <c r="Y11" s="18"/>
      <c r="Z11" s="21"/>
      <c r="AA11" s="21"/>
      <c r="AB11" s="21"/>
      <c r="AC11" s="21"/>
      <c r="AD11" s="21"/>
      <c r="AE11" s="22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21"/>
      <c r="AS11" s="21"/>
      <c r="AT11" s="21"/>
      <c r="AU11" s="21"/>
      <c r="AV11" s="21"/>
      <c r="AW11" s="22"/>
      <c r="AX11" s="22"/>
      <c r="AY11" s="22"/>
      <c r="AZ11" s="18"/>
      <c r="BA11" s="18"/>
      <c r="BB11" s="18"/>
      <c r="BD11" s="18"/>
      <c r="BE11" s="19"/>
      <c r="BF11" s="19"/>
      <c r="BG11" s="19"/>
      <c r="BH11" s="19"/>
      <c r="BI11" s="19"/>
      <c r="BJ11" s="21"/>
      <c r="BK11" s="21"/>
      <c r="BL11" s="21"/>
      <c r="BM11" s="21"/>
      <c r="BN11" s="21"/>
      <c r="BO11" s="22"/>
      <c r="BP11" s="22"/>
      <c r="BQ11" s="22"/>
      <c r="BR11" s="19"/>
      <c r="BS11" s="19"/>
      <c r="BT11" s="19"/>
      <c r="BU11" s="19"/>
      <c r="BV11" s="19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18"/>
      <c r="CL11" s="18"/>
    </row>
    <row r="12" spans="1:92">
      <c r="H12" s="8"/>
      <c r="I12" s="8"/>
      <c r="J12" s="8"/>
      <c r="K12" s="8"/>
      <c r="L12" s="8"/>
      <c r="M12" s="8"/>
      <c r="Z12" s="8"/>
      <c r="AA12" s="8"/>
      <c r="AB12" s="8"/>
      <c r="AC12" s="8"/>
      <c r="AD12" s="8"/>
      <c r="AR12" s="8"/>
      <c r="AS12" s="8"/>
      <c r="AT12" s="8"/>
      <c r="AU12" s="8"/>
      <c r="AV12" s="8"/>
      <c r="BJ12" s="8"/>
      <c r="BK12" s="8"/>
      <c r="BL12" s="8"/>
      <c r="BM12" s="8"/>
      <c r="BN12" s="8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9"/>
    </row>
    <row r="13" spans="1:92"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</row>
    <row r="14" spans="1:92">
      <c r="A14" s="14"/>
      <c r="B14" s="14"/>
      <c r="C14" s="14"/>
      <c r="D14" s="14"/>
      <c r="E14" s="14"/>
      <c r="F14" s="14"/>
      <c r="G14" s="14"/>
      <c r="H14" s="14"/>
      <c r="I14" s="14"/>
      <c r="J14" s="14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</row>
    <row r="15" spans="1:9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2"/>
      <c r="L15" s="12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CM15" s="40"/>
      <c r="CN15" s="12"/>
    </row>
    <row r="16" spans="1:92"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5:90">
      <c r="E17" s="12"/>
      <c r="F17" s="12"/>
      <c r="G17" s="12"/>
      <c r="H17" s="12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5:90">
      <c r="E18" s="12"/>
      <c r="F18" s="12"/>
      <c r="G18" s="12"/>
      <c r="H18" s="12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5:90">
      <c r="E19" s="12"/>
      <c r="F19" s="12"/>
      <c r="G19" s="12"/>
      <c r="H19" s="12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5:90">
      <c r="E20" s="12"/>
      <c r="F20" s="12"/>
      <c r="G20" s="12"/>
      <c r="H20" s="12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</row>
    <row r="21" spans="5:90">
      <c r="E21" s="12"/>
      <c r="F21" s="12"/>
      <c r="G21" s="12"/>
      <c r="H21" s="12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</row>
    <row r="22" spans="5:90">
      <c r="E22" s="12"/>
      <c r="F22" s="12"/>
      <c r="G22" s="12"/>
      <c r="H22" s="12"/>
    </row>
    <row r="23" spans="5:90">
      <c r="E23" s="12"/>
      <c r="F23" s="12"/>
      <c r="G23" s="12"/>
      <c r="H23" s="12"/>
    </row>
    <row r="24" spans="5:90">
      <c r="E24" s="12"/>
      <c r="F24" s="12"/>
      <c r="G24" s="12"/>
      <c r="H24" s="12"/>
    </row>
    <row r="25" spans="5:90">
      <c r="E25" s="12"/>
      <c r="F25" s="12"/>
      <c r="G25" s="12"/>
      <c r="H25" s="12"/>
    </row>
    <row r="26" spans="5:90">
      <c r="E26" s="12"/>
      <c r="F26" s="12"/>
      <c r="G26" s="12"/>
      <c r="H26" s="12"/>
    </row>
    <row r="27" spans="5:90">
      <c r="E27" s="12"/>
      <c r="F27" s="12"/>
      <c r="G27" s="12"/>
      <c r="H27" s="12"/>
    </row>
    <row r="28" spans="5:90">
      <c r="E28" s="12"/>
      <c r="F28" s="12"/>
      <c r="G28" s="12"/>
      <c r="H28" s="12"/>
    </row>
    <row r="29" spans="5:90">
      <c r="E29" s="12"/>
      <c r="F29" s="12"/>
      <c r="G29" s="12"/>
      <c r="H29" s="12"/>
    </row>
    <row r="30" spans="5:90">
      <c r="E30" s="12"/>
      <c r="F30" s="12"/>
      <c r="G30" s="12"/>
      <c r="H30" s="12"/>
    </row>
    <row r="31" spans="5:90">
      <c r="E31" s="12"/>
      <c r="F31" s="12"/>
      <c r="G31" s="12"/>
      <c r="H31" s="12"/>
    </row>
    <row r="32" spans="5:90">
      <c r="E32" s="12"/>
      <c r="F32" s="12"/>
      <c r="G32" s="12"/>
      <c r="H32" s="12"/>
    </row>
    <row r="33" spans="5:8">
      <c r="E33" s="12"/>
      <c r="F33" s="12"/>
      <c r="G33" s="12"/>
      <c r="H33" s="12"/>
    </row>
    <row r="34" spans="5:8">
      <c r="E34" s="12"/>
      <c r="F34" s="12"/>
      <c r="G34" s="12"/>
      <c r="H34" s="12"/>
    </row>
    <row r="35" spans="5:8">
      <c r="E35" s="12"/>
      <c r="F35" s="12"/>
      <c r="G35" s="12"/>
      <c r="H35" s="12"/>
    </row>
    <row r="36" spans="5:8">
      <c r="E36" s="12"/>
      <c r="F36" s="12"/>
      <c r="G36" s="12"/>
      <c r="H36" s="12"/>
    </row>
    <row r="37" spans="5:8">
      <c r="E37" s="12"/>
      <c r="F37" s="12"/>
      <c r="G37" s="12"/>
      <c r="H37" s="12"/>
    </row>
    <row r="38" spans="5:8">
      <c r="E38" s="12"/>
      <c r="F38" s="12"/>
      <c r="G38" s="12"/>
      <c r="H38" s="12"/>
    </row>
    <row r="39" spans="5:8">
      <c r="E39" s="12"/>
      <c r="F39" s="12"/>
      <c r="G39" s="12"/>
      <c r="H39" s="12"/>
    </row>
    <row r="40" spans="5:8">
      <c r="E40" s="12"/>
      <c r="F40" s="12"/>
      <c r="G40" s="12"/>
      <c r="H40" s="12"/>
    </row>
    <row r="41" spans="5:8">
      <c r="E41" s="12"/>
      <c r="F41" s="12"/>
      <c r="G41" s="12"/>
      <c r="H41" s="12"/>
    </row>
    <row r="42" spans="5:8">
      <c r="E42" s="12"/>
      <c r="F42" s="12"/>
      <c r="G42" s="12"/>
      <c r="H42" s="12"/>
    </row>
    <row r="43" spans="5:8">
      <c r="E43" s="12"/>
      <c r="F43" s="12"/>
      <c r="G43" s="12"/>
      <c r="H43" s="12"/>
    </row>
    <row r="44" spans="5:8">
      <c r="E44" s="12"/>
      <c r="F44" s="12"/>
      <c r="G44" s="12"/>
      <c r="H44" s="12"/>
    </row>
    <row r="45" spans="5:8">
      <c r="E45" s="12"/>
      <c r="F45" s="12"/>
      <c r="G45" s="12"/>
      <c r="H45" s="12"/>
    </row>
    <row r="46" spans="5:8">
      <c r="E46" s="12"/>
      <c r="F46" s="12"/>
      <c r="G46" s="12"/>
      <c r="H46" s="12"/>
    </row>
    <row r="47" spans="5:8">
      <c r="E47" s="12"/>
      <c r="F47" s="12"/>
      <c r="G47" s="12"/>
      <c r="H47" s="12"/>
    </row>
    <row r="48" spans="5:8">
      <c r="E48" s="12"/>
      <c r="F48" s="12"/>
      <c r="G48" s="12"/>
      <c r="H48" s="12"/>
    </row>
    <row r="49" spans="5:8">
      <c r="E49" s="12"/>
      <c r="F49" s="12"/>
      <c r="G49" s="12"/>
      <c r="H49" s="12"/>
    </row>
    <row r="50" spans="5:8">
      <c r="E50" s="12"/>
      <c r="F50" s="12"/>
      <c r="G50" s="12"/>
      <c r="H50" s="12"/>
    </row>
    <row r="51" spans="5:8">
      <c r="E51" s="12"/>
      <c r="F51" s="12"/>
      <c r="G51" s="12"/>
      <c r="H51" s="12"/>
    </row>
    <row r="52" spans="5:8">
      <c r="E52" s="12"/>
      <c r="F52" s="12"/>
      <c r="G52" s="12"/>
      <c r="H52" s="12"/>
    </row>
    <row r="53" spans="5:8">
      <c r="E53" s="12"/>
      <c r="F53" s="12"/>
      <c r="G53" s="12"/>
      <c r="H53" s="12"/>
    </row>
    <row r="54" spans="5:8">
      <c r="E54" s="12"/>
      <c r="F54" s="12"/>
      <c r="G54" s="12"/>
      <c r="H54" s="12"/>
    </row>
    <row r="55" spans="5:8">
      <c r="E55" s="12"/>
      <c r="F55" s="12"/>
      <c r="G55" s="12"/>
      <c r="H55" s="12"/>
    </row>
    <row r="56" spans="5:8">
      <c r="E56" s="12"/>
      <c r="F56" s="12"/>
      <c r="G56" s="12"/>
      <c r="H56" s="12"/>
    </row>
    <row r="57" spans="5:8">
      <c r="E57" s="12"/>
      <c r="F57" s="12"/>
      <c r="G57" s="12"/>
      <c r="H57" s="12"/>
    </row>
    <row r="58" spans="5:8">
      <c r="E58" s="12"/>
      <c r="F58" s="12"/>
      <c r="G58" s="12"/>
      <c r="H58" s="12"/>
    </row>
    <row r="59" spans="5:8">
      <c r="E59" s="12"/>
      <c r="F59" s="12"/>
      <c r="G59" s="12"/>
      <c r="H59" s="12"/>
    </row>
    <row r="60" spans="5:8">
      <c r="E60" s="12"/>
      <c r="F60" s="12"/>
      <c r="G60" s="12"/>
      <c r="H60" s="12"/>
    </row>
    <row r="61" spans="5:8">
      <c r="E61" s="12"/>
      <c r="F61" s="12"/>
      <c r="G61" s="12"/>
      <c r="H61" s="12"/>
    </row>
    <row r="62" spans="5:8">
      <c r="E62" s="12"/>
      <c r="F62" s="12"/>
      <c r="G62" s="12"/>
      <c r="H62" s="12"/>
    </row>
    <row r="63" spans="5:8">
      <c r="E63" s="12"/>
      <c r="F63" s="12"/>
      <c r="G63" s="12"/>
      <c r="H63" s="12"/>
    </row>
  </sheetData>
  <phoneticPr fontId="71" type="noConversion"/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3F4C-DB93-4D92-B23D-5EB0A4B68472}">
  <sheetPr codeName="Munka18">
    <tabColor theme="9"/>
  </sheetPr>
  <dimension ref="A1:CR18"/>
  <sheetViews>
    <sheetView showGridLines="0" zoomScale="110" zoomScaleNormal="110" workbookViewId="0">
      <pane xSplit="2" ySplit="4" topLeftCell="C5" activePane="bottomRight" state="frozen"/>
      <selection activeCell="J31" sqref="J31"/>
      <selection pane="topRight" activeCell="J31" sqref="J31"/>
      <selection pane="bottomLeft" activeCell="J31" sqref="J31"/>
      <selection pane="bottomRight" activeCell="D9" sqref="D9"/>
    </sheetView>
  </sheetViews>
  <sheetFormatPr defaultColWidth="9.109375" defaultRowHeight="12"/>
  <cols>
    <col min="1" max="1" width="24.5546875" style="5" bestFit="1" customWidth="1"/>
    <col min="2" max="2" width="24.44140625" style="5" bestFit="1" customWidth="1"/>
    <col min="3" max="40" width="9.109375" style="5"/>
    <col min="41" max="41" width="10.6640625" style="5" bestFit="1" customWidth="1"/>
    <col min="42" max="42" width="9.109375" style="1"/>
    <col min="43" max="93" width="9.109375" style="5"/>
    <col min="94" max="94" width="10.88671875" style="5" bestFit="1" customWidth="1"/>
    <col min="95" max="16384" width="9.109375" style="5"/>
  </cols>
  <sheetData>
    <row r="1" spans="1:96">
      <c r="C1" s="5" t="s">
        <v>15</v>
      </c>
      <c r="W1" s="5" t="s">
        <v>87</v>
      </c>
      <c r="AO1" s="5" t="s">
        <v>19</v>
      </c>
      <c r="AP1" s="5"/>
      <c r="BG1" s="5" t="s">
        <v>23</v>
      </c>
      <c r="BY1" s="5" t="s">
        <v>21</v>
      </c>
    </row>
    <row r="2" spans="1:96">
      <c r="C2" s="5">
        <v>2008</v>
      </c>
      <c r="D2" s="5">
        <v>2009</v>
      </c>
      <c r="E2" s="5">
        <v>2010</v>
      </c>
      <c r="F2" s="5">
        <v>2011</v>
      </c>
      <c r="G2" s="5">
        <v>2012</v>
      </c>
      <c r="H2" s="5">
        <v>2013</v>
      </c>
      <c r="I2" s="5">
        <v>2014</v>
      </c>
      <c r="J2" s="5">
        <v>2015</v>
      </c>
      <c r="K2" s="5">
        <v>2016</v>
      </c>
      <c r="L2" s="5">
        <v>2017</v>
      </c>
      <c r="M2" s="5">
        <v>2018</v>
      </c>
      <c r="N2" s="5">
        <v>2019</v>
      </c>
      <c r="O2" s="5">
        <v>2020</v>
      </c>
      <c r="P2" s="5">
        <v>2021</v>
      </c>
      <c r="Q2" s="5">
        <v>2022</v>
      </c>
      <c r="R2" s="5">
        <v>2023</v>
      </c>
      <c r="S2" s="5">
        <v>2024</v>
      </c>
      <c r="W2" s="5">
        <v>2008</v>
      </c>
      <c r="X2" s="5">
        <v>2009</v>
      </c>
      <c r="Y2" s="5">
        <v>2010</v>
      </c>
      <c r="Z2" s="5">
        <v>2011</v>
      </c>
      <c r="AA2" s="5">
        <v>2012</v>
      </c>
      <c r="AB2" s="5">
        <v>2013</v>
      </c>
      <c r="AC2" s="5">
        <v>2014</v>
      </c>
      <c r="AD2" s="5">
        <v>2015</v>
      </c>
      <c r="AE2" s="5">
        <v>2016</v>
      </c>
      <c r="AF2" s="5">
        <v>2017</v>
      </c>
      <c r="AG2" s="5">
        <v>2018</v>
      </c>
      <c r="AH2" s="5">
        <v>2019</v>
      </c>
      <c r="AI2" s="5">
        <v>2020</v>
      </c>
      <c r="AJ2" s="5">
        <v>2021</v>
      </c>
      <c r="AK2" s="5">
        <v>2022</v>
      </c>
      <c r="AL2" s="5">
        <v>2023</v>
      </c>
      <c r="AM2" s="5" t="s">
        <v>152</v>
      </c>
      <c r="AO2" s="5">
        <v>2008</v>
      </c>
      <c r="AP2" s="5">
        <v>2009</v>
      </c>
      <c r="AQ2" s="5">
        <v>2010</v>
      </c>
      <c r="AR2" s="5">
        <v>2011</v>
      </c>
      <c r="AS2" s="5">
        <v>2012</v>
      </c>
      <c r="AT2" s="5">
        <v>2013</v>
      </c>
      <c r="AU2" s="5">
        <v>2014</v>
      </c>
      <c r="AV2" s="5">
        <v>2015</v>
      </c>
      <c r="AW2" s="5">
        <v>2016</v>
      </c>
      <c r="AX2" s="5">
        <v>2017</v>
      </c>
      <c r="AY2" s="5">
        <v>2018</v>
      </c>
      <c r="AZ2" s="5">
        <v>2019</v>
      </c>
      <c r="BA2" s="5">
        <v>2020</v>
      </c>
      <c r="BB2" s="5">
        <v>2021</v>
      </c>
      <c r="BC2" s="5">
        <v>2022</v>
      </c>
      <c r="BD2" s="5">
        <v>2023</v>
      </c>
      <c r="BE2" s="5" t="s">
        <v>152</v>
      </c>
      <c r="BG2" s="5">
        <v>2008</v>
      </c>
      <c r="BH2" s="5">
        <v>2009</v>
      </c>
      <c r="BI2" s="5">
        <v>2010</v>
      </c>
      <c r="BJ2" s="5">
        <v>2011</v>
      </c>
      <c r="BK2" s="5">
        <v>2012</v>
      </c>
      <c r="BL2" s="5">
        <v>2013</v>
      </c>
      <c r="BM2" s="5">
        <v>2014</v>
      </c>
      <c r="BN2" s="5">
        <v>2015</v>
      </c>
      <c r="BO2" s="5">
        <v>2016</v>
      </c>
      <c r="BP2" s="5">
        <v>2017</v>
      </c>
      <c r="BQ2" s="5">
        <v>2018</v>
      </c>
      <c r="BR2" s="5">
        <v>2019</v>
      </c>
      <c r="BS2" s="5">
        <v>2020</v>
      </c>
      <c r="BT2" s="5">
        <v>2021</v>
      </c>
      <c r="BU2" s="5">
        <v>2022</v>
      </c>
      <c r="BV2" s="5">
        <v>2023</v>
      </c>
      <c r="BW2" s="5" t="s">
        <v>152</v>
      </c>
      <c r="BY2" s="5">
        <v>2008</v>
      </c>
      <c r="BZ2" s="5">
        <v>2009</v>
      </c>
      <c r="CA2" s="5">
        <v>2010</v>
      </c>
      <c r="CB2" s="5">
        <v>2011</v>
      </c>
      <c r="CC2" s="5">
        <v>2012</v>
      </c>
      <c r="CD2" s="5">
        <v>2013</v>
      </c>
      <c r="CE2" s="5">
        <v>2014</v>
      </c>
      <c r="CF2" s="5">
        <v>2015</v>
      </c>
      <c r="CG2" s="5">
        <v>2016</v>
      </c>
      <c r="CH2" s="5">
        <v>2017</v>
      </c>
      <c r="CI2" s="5">
        <v>2018</v>
      </c>
      <c r="CJ2" s="5">
        <v>2019</v>
      </c>
      <c r="CK2" s="5">
        <v>2020</v>
      </c>
      <c r="CL2" s="5">
        <v>2021</v>
      </c>
      <c r="CM2" s="5">
        <v>2022</v>
      </c>
      <c r="CN2" s="5">
        <v>2023</v>
      </c>
      <c r="CO2" s="5" t="s">
        <v>152</v>
      </c>
    </row>
    <row r="3" spans="1:96">
      <c r="C3" s="5" t="s">
        <v>34</v>
      </c>
      <c r="W3" s="5" t="s">
        <v>35</v>
      </c>
      <c r="AO3" s="5" t="s">
        <v>36</v>
      </c>
      <c r="AP3" s="5"/>
      <c r="BG3" s="5" t="s">
        <v>37</v>
      </c>
      <c r="BY3" s="5" t="s">
        <v>50</v>
      </c>
    </row>
    <row r="4" spans="1:96">
      <c r="C4" s="5">
        <v>2008</v>
      </c>
      <c r="D4" s="5">
        <v>2009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  <c r="O4" s="5">
        <v>2020</v>
      </c>
      <c r="P4" s="5">
        <v>2021</v>
      </c>
      <c r="Q4" s="5">
        <v>2022</v>
      </c>
      <c r="R4" s="5">
        <v>2023</v>
      </c>
      <c r="S4" s="5">
        <v>2024</v>
      </c>
      <c r="W4" s="5">
        <v>2008</v>
      </c>
      <c r="X4" s="5">
        <v>2009</v>
      </c>
      <c r="Y4" s="5">
        <v>2010</v>
      </c>
      <c r="Z4" s="5">
        <v>2011</v>
      </c>
      <c r="AA4" s="5">
        <v>2012</v>
      </c>
      <c r="AB4" s="5">
        <v>2013</v>
      </c>
      <c r="AC4" s="5">
        <v>2014</v>
      </c>
      <c r="AD4" s="5">
        <v>2015</v>
      </c>
      <c r="AE4" s="5">
        <v>2016</v>
      </c>
      <c r="AF4" s="5">
        <v>2017</v>
      </c>
      <c r="AG4" s="5">
        <v>2018</v>
      </c>
      <c r="AH4" s="5">
        <v>2019</v>
      </c>
      <c r="AI4" s="5">
        <v>2020</v>
      </c>
      <c r="AJ4" s="5">
        <v>2021</v>
      </c>
      <c r="AK4" s="5">
        <v>2022</v>
      </c>
      <c r="AL4" s="5">
        <v>2023</v>
      </c>
      <c r="AM4" s="5" t="s">
        <v>151</v>
      </c>
      <c r="AO4" s="5">
        <v>2008</v>
      </c>
      <c r="AP4" s="5">
        <v>2009</v>
      </c>
      <c r="AQ4" s="5">
        <v>2010</v>
      </c>
      <c r="AR4" s="5">
        <v>2011</v>
      </c>
      <c r="AS4" s="5">
        <v>2012</v>
      </c>
      <c r="AT4" s="5">
        <v>2013</v>
      </c>
      <c r="AU4" s="5">
        <v>2014</v>
      </c>
      <c r="AV4" s="5">
        <v>2015</v>
      </c>
      <c r="AW4" s="5">
        <v>2016</v>
      </c>
      <c r="AX4" s="5">
        <v>2017</v>
      </c>
      <c r="AY4" s="5">
        <v>2018</v>
      </c>
      <c r="AZ4" s="5">
        <v>2019</v>
      </c>
      <c r="BA4" s="5">
        <v>2020</v>
      </c>
      <c r="BB4" s="5">
        <v>2021</v>
      </c>
      <c r="BC4" s="5">
        <v>2022</v>
      </c>
      <c r="BD4" s="5">
        <v>2023</v>
      </c>
      <c r="BE4" s="5" t="s">
        <v>151</v>
      </c>
      <c r="BG4" s="5">
        <v>2008</v>
      </c>
      <c r="BH4" s="5">
        <v>2009</v>
      </c>
      <c r="BI4" s="5">
        <v>2010</v>
      </c>
      <c r="BJ4" s="5">
        <v>2011</v>
      </c>
      <c r="BK4" s="5">
        <v>2012</v>
      </c>
      <c r="BL4" s="5">
        <v>2013</v>
      </c>
      <c r="BM4" s="5">
        <v>2014</v>
      </c>
      <c r="BN4" s="5">
        <v>2015</v>
      </c>
      <c r="BO4" s="5">
        <v>2016</v>
      </c>
      <c r="BP4" s="5">
        <v>2017</v>
      </c>
      <c r="BQ4" s="5">
        <v>2018</v>
      </c>
      <c r="BR4" s="5">
        <v>2019</v>
      </c>
      <c r="BS4" s="5">
        <v>2020</v>
      </c>
      <c r="BT4" s="5">
        <v>2021</v>
      </c>
      <c r="BU4" s="5">
        <v>2022</v>
      </c>
      <c r="BV4" s="5">
        <v>2023</v>
      </c>
      <c r="BW4" s="5" t="s">
        <v>151</v>
      </c>
      <c r="BY4" s="5">
        <v>2008</v>
      </c>
      <c r="BZ4" s="5">
        <v>2009</v>
      </c>
      <c r="CA4" s="5">
        <v>2010</v>
      </c>
      <c r="CB4" s="5">
        <v>2011</v>
      </c>
      <c r="CC4" s="5">
        <v>2012</v>
      </c>
      <c r="CD4" s="5">
        <v>2013</v>
      </c>
      <c r="CE4" s="5">
        <v>2014</v>
      </c>
      <c r="CF4" s="5">
        <v>2015</v>
      </c>
      <c r="CG4" s="5">
        <v>2016</v>
      </c>
      <c r="CH4" s="5">
        <v>2017</v>
      </c>
      <c r="CI4" s="5">
        <v>2018</v>
      </c>
      <c r="CJ4" s="5">
        <v>2019</v>
      </c>
      <c r="CK4" s="5">
        <v>2020</v>
      </c>
      <c r="CL4" s="5">
        <v>2021</v>
      </c>
      <c r="CM4" s="5">
        <v>2022</v>
      </c>
      <c r="CN4" s="5">
        <v>2023</v>
      </c>
      <c r="CO4" s="5" t="s">
        <v>151</v>
      </c>
    </row>
    <row r="5" spans="1:96" s="38" customFormat="1">
      <c r="A5" s="38" t="s">
        <v>61</v>
      </c>
      <c r="B5" s="38" t="s">
        <v>62</v>
      </c>
      <c r="C5" s="40">
        <v>101.13160413707175</v>
      </c>
      <c r="D5" s="40">
        <v>113.15159694089388</v>
      </c>
      <c r="E5" s="40">
        <v>108.8605573655107</v>
      </c>
      <c r="F5" s="40">
        <v>104.07922203133826</v>
      </c>
      <c r="G5" s="40">
        <v>98.845954437321566</v>
      </c>
      <c r="H5" s="40">
        <v>89.578166107551965</v>
      </c>
      <c r="I5" s="40">
        <v>78.993463598180966</v>
      </c>
      <c r="J5" s="40">
        <v>64.55063914281655</v>
      </c>
      <c r="K5" s="40">
        <v>65.109213971293059</v>
      </c>
      <c r="L5" s="40">
        <v>57.238087753285711</v>
      </c>
      <c r="M5" s="40">
        <v>50.648986162343199</v>
      </c>
      <c r="N5" s="40">
        <v>48.221466521579025</v>
      </c>
      <c r="O5" s="40">
        <v>47.358235972759296</v>
      </c>
      <c r="P5" s="40">
        <v>44.558201257379395</v>
      </c>
      <c r="Q5" s="40">
        <v>43.604058980447959</v>
      </c>
      <c r="R5" s="40">
        <v>43.967566573737621</v>
      </c>
      <c r="S5" s="40">
        <v>40.99468142993085</v>
      </c>
      <c r="T5" s="40"/>
      <c r="U5" s="40"/>
      <c r="V5" s="40"/>
      <c r="W5" s="40">
        <v>35.262789137249904</v>
      </c>
      <c r="X5" s="40">
        <v>43.67118672911986</v>
      </c>
      <c r="Y5" s="40">
        <v>45.599071132702761</v>
      </c>
      <c r="Z5" s="40">
        <v>42.441795185099565</v>
      </c>
      <c r="AA5" s="40">
        <v>45.259142375949111</v>
      </c>
      <c r="AB5" s="40">
        <v>38.515485760578308</v>
      </c>
      <c r="AC5" s="40">
        <v>35.764427658082354</v>
      </c>
      <c r="AD5" s="40">
        <v>33.051012946314167</v>
      </c>
      <c r="AE5" s="40">
        <v>26.944741688199397</v>
      </c>
      <c r="AF5" s="40">
        <v>25.430126355414568</v>
      </c>
      <c r="AG5" s="40">
        <v>24.086791247434491</v>
      </c>
      <c r="AH5" s="40">
        <v>19.725927795482868</v>
      </c>
      <c r="AI5" s="40">
        <v>16.118107798716903</v>
      </c>
      <c r="AJ5" s="40">
        <v>15.348094383898692</v>
      </c>
      <c r="AK5" s="40">
        <v>20.579433598813562</v>
      </c>
      <c r="AL5" s="40">
        <v>13.025157395195375</v>
      </c>
      <c r="AM5" s="40">
        <v>14.950575221030906</v>
      </c>
      <c r="AN5" s="40"/>
      <c r="AO5" s="40">
        <v>46.836067300472017</v>
      </c>
      <c r="AP5" s="40">
        <v>60.302242786437134</v>
      </c>
      <c r="AQ5" s="40">
        <v>64.417897163878152</v>
      </c>
      <c r="AR5" s="40">
        <v>56.76351884357036</v>
      </c>
      <c r="AS5" s="40">
        <v>66.406026100686617</v>
      </c>
      <c r="AT5" s="40">
        <v>69.748498758255863</v>
      </c>
      <c r="AU5" s="40">
        <v>67.555950397673485</v>
      </c>
      <c r="AV5" s="40">
        <v>59.725290402598183</v>
      </c>
      <c r="AW5" s="40">
        <v>59.36097157873126</v>
      </c>
      <c r="AX5" s="40">
        <v>61.824196411973276</v>
      </c>
      <c r="AY5" s="40">
        <v>54.454381477564297</v>
      </c>
      <c r="AZ5" s="40">
        <v>49.677456500319913</v>
      </c>
      <c r="BA5" s="40">
        <v>43.409346716622721</v>
      </c>
      <c r="BB5" s="40">
        <v>40.279491610140219</v>
      </c>
      <c r="BC5" s="40">
        <v>34.67361873128246</v>
      </c>
      <c r="BD5" s="40">
        <v>34.0866502502125</v>
      </c>
      <c r="BE5" s="40">
        <v>39.988279970544845</v>
      </c>
      <c r="BF5" s="40"/>
      <c r="BG5" s="40">
        <v>58.042636538944748</v>
      </c>
      <c r="BH5" s="40">
        <v>66.435147240422694</v>
      </c>
      <c r="BI5" s="40">
        <v>60.912862104538711</v>
      </c>
      <c r="BJ5" s="40">
        <v>63.53848623821191</v>
      </c>
      <c r="BK5" s="40">
        <v>60.716475241293622</v>
      </c>
      <c r="BL5" s="40">
        <v>61.273239044139615</v>
      </c>
      <c r="BM5" s="40">
        <v>62.896490831649523</v>
      </c>
      <c r="BN5" s="40">
        <v>63.490357232169181</v>
      </c>
      <c r="BO5" s="40">
        <v>66.274613582679081</v>
      </c>
      <c r="BP5" s="40">
        <v>67.879388515119985</v>
      </c>
      <c r="BQ5" s="40">
        <v>69.101166535033158</v>
      </c>
      <c r="BR5" s="40">
        <v>65.568100690129299</v>
      </c>
      <c r="BS5" s="40">
        <v>64.098616845100636</v>
      </c>
      <c r="BT5" s="40">
        <v>59.468713220870924</v>
      </c>
      <c r="BU5" s="40">
        <v>64.475142880164043</v>
      </c>
      <c r="BV5" s="40">
        <v>62.531454011156264</v>
      </c>
      <c r="BW5" s="40">
        <v>62.531454011156264</v>
      </c>
      <c r="BX5" s="40"/>
      <c r="BY5" s="40">
        <v>46.694413045391315</v>
      </c>
      <c r="BZ5" s="40">
        <v>59.632023050667705</v>
      </c>
      <c r="CA5" s="40">
        <v>61.897053356330559</v>
      </c>
      <c r="CB5" s="40">
        <v>61.710756365851857</v>
      </c>
      <c r="CC5" s="40">
        <v>64.824701003605696</v>
      </c>
      <c r="CD5" s="40">
        <v>63.60741870487491</v>
      </c>
      <c r="CE5" s="40">
        <v>57.101431752594856</v>
      </c>
      <c r="CF5" s="40">
        <v>53.958537391836003</v>
      </c>
      <c r="CG5" s="40">
        <v>51.361247448463288</v>
      </c>
      <c r="CH5" s="40">
        <v>48.927677801192274</v>
      </c>
      <c r="CI5" s="40">
        <v>45.267922786094353</v>
      </c>
      <c r="CJ5" s="40">
        <v>43.984625884358678</v>
      </c>
      <c r="CK5" s="40">
        <v>48.14775947583518</v>
      </c>
      <c r="CL5" s="40">
        <v>46.787465058259627</v>
      </c>
      <c r="CM5" s="40">
        <v>42.33223571433134</v>
      </c>
      <c r="CN5" s="40">
        <v>41.140048697685287</v>
      </c>
      <c r="CO5" s="40">
        <v>49.311627339796352</v>
      </c>
      <c r="CP5" s="40"/>
      <c r="CQ5" s="40"/>
      <c r="CR5" s="40"/>
    </row>
    <row r="6" spans="1:96" s="38" customFormat="1">
      <c r="A6" s="38" t="s">
        <v>41</v>
      </c>
      <c r="B6" s="38" t="s">
        <v>63</v>
      </c>
      <c r="C6" s="40">
        <v>52.67298828530884</v>
      </c>
      <c r="D6" s="40">
        <v>54.225119277869339</v>
      </c>
      <c r="E6" s="40">
        <v>53.780445412325342</v>
      </c>
      <c r="F6" s="40">
        <v>50.919028506684796</v>
      </c>
      <c r="G6" s="40">
        <v>45.207576759515788</v>
      </c>
      <c r="H6" s="40">
        <v>36.52579390799103</v>
      </c>
      <c r="I6" s="40">
        <v>33.198999940719055</v>
      </c>
      <c r="J6" s="40">
        <v>24.518419017512841</v>
      </c>
      <c r="K6" s="40">
        <v>18.694323442314165</v>
      </c>
      <c r="L6" s="40">
        <v>13.463485571819117</v>
      </c>
      <c r="M6" s="40">
        <v>7.891068590123278</v>
      </c>
      <c r="N6" s="40">
        <v>7.4646999954696467</v>
      </c>
      <c r="O6" s="40">
        <v>7.489250744513777</v>
      </c>
      <c r="P6" s="40">
        <v>8.6785990599568166</v>
      </c>
      <c r="Q6" s="40">
        <v>10.180363963815832</v>
      </c>
      <c r="R6" s="40">
        <v>12.163673595529623</v>
      </c>
      <c r="S6" s="40">
        <v>10.910434716434731</v>
      </c>
      <c r="T6" s="40"/>
      <c r="U6" s="40"/>
      <c r="V6" s="40"/>
      <c r="W6" s="40">
        <v>-9.5227003401869119</v>
      </c>
      <c r="X6" s="40">
        <v>-7.7761198929871478</v>
      </c>
      <c r="Y6" s="40">
        <v>-6.2967497794755172</v>
      </c>
      <c r="Z6" s="40">
        <v>-5.4538849743763711</v>
      </c>
      <c r="AA6" s="40">
        <v>-7.0038116895885061</v>
      </c>
      <c r="AB6" s="40">
        <v>-8.8481959244718649</v>
      </c>
      <c r="AC6" s="40">
        <v>-11.727859665453813</v>
      </c>
      <c r="AD6" s="40">
        <v>-13.043835209963451</v>
      </c>
      <c r="AE6" s="40">
        <v>-18.642067722454154</v>
      </c>
      <c r="AF6" s="40">
        <v>-16.413344197150838</v>
      </c>
      <c r="AG6" s="40">
        <v>-17.940155143616977</v>
      </c>
      <c r="AH6" s="40">
        <v>-19.020586582693529</v>
      </c>
      <c r="AI6" s="40">
        <v>-23.381671149731332</v>
      </c>
      <c r="AJ6" s="40">
        <v>-21.665949222864061</v>
      </c>
      <c r="AK6" s="40">
        <v>-13.805192614873397</v>
      </c>
      <c r="AL6" s="40">
        <v>-13.527920908874941</v>
      </c>
      <c r="AM6" s="40">
        <v>-15.527658744983471</v>
      </c>
      <c r="AN6" s="40"/>
      <c r="AO6" s="40">
        <v>17.384775879651919</v>
      </c>
      <c r="AP6" s="40">
        <v>23.738623347591474</v>
      </c>
      <c r="AQ6" s="40">
        <v>24.08657247194234</v>
      </c>
      <c r="AR6" s="40">
        <v>22.987870072398053</v>
      </c>
      <c r="AS6" s="40">
        <v>26.327766861863346</v>
      </c>
      <c r="AT6" s="40">
        <v>26.58416564789826</v>
      </c>
      <c r="AU6" s="40">
        <v>25.20790174662179</v>
      </c>
      <c r="AV6" s="40">
        <v>22.607586191269171</v>
      </c>
      <c r="AW6" s="40">
        <v>19.68275629205165</v>
      </c>
      <c r="AX6" s="40">
        <v>18.721081149301003</v>
      </c>
      <c r="AY6" s="40">
        <v>14.021442560883896</v>
      </c>
      <c r="AZ6" s="40">
        <v>10.956858309490578</v>
      </c>
      <c r="BA6" s="40">
        <v>5.7181145612279476</v>
      </c>
      <c r="BB6" s="40">
        <v>1.1540624087695164</v>
      </c>
      <c r="BC6" s="40">
        <v>-1.4071069859212229</v>
      </c>
      <c r="BD6" s="40">
        <v>-2.1634388777276818</v>
      </c>
      <c r="BE6" s="40">
        <v>-2.5380082497603751</v>
      </c>
      <c r="BF6" s="40"/>
      <c r="BG6" s="40">
        <v>7.6993403506222631</v>
      </c>
      <c r="BH6" s="40">
        <v>13.286217646994542</v>
      </c>
      <c r="BI6" s="40">
        <v>11.980933174443118</v>
      </c>
      <c r="BJ6" s="40">
        <v>13.766534737782621</v>
      </c>
      <c r="BK6" s="40">
        <v>12.693889398271477</v>
      </c>
      <c r="BL6" s="40">
        <v>14.80988763804096</v>
      </c>
      <c r="BM6" s="40">
        <v>18.939347433397376</v>
      </c>
      <c r="BN6" s="40">
        <v>21.23710596282735</v>
      </c>
      <c r="BO6" s="40">
        <v>23.091436580512998</v>
      </c>
      <c r="BP6" s="40">
        <v>24.283313167075484</v>
      </c>
      <c r="BQ6" s="40">
        <v>25.217029129590511</v>
      </c>
      <c r="BR6" s="40">
        <v>24.549776567333879</v>
      </c>
      <c r="BS6" s="40">
        <v>26.801886332360059</v>
      </c>
      <c r="BT6" s="40">
        <v>27.803158101216162</v>
      </c>
      <c r="BU6" s="40">
        <v>31.630533335926518</v>
      </c>
      <c r="BV6" s="40">
        <v>35.535137267758955</v>
      </c>
      <c r="BW6" s="40">
        <v>35.535137267758955</v>
      </c>
      <c r="BX6" s="40"/>
      <c r="BY6" s="40">
        <v>17.162665589737884</v>
      </c>
      <c r="BZ6" s="40">
        <v>22.150650296518602</v>
      </c>
      <c r="CA6" s="40">
        <v>23.459202386807092</v>
      </c>
      <c r="CB6" s="40">
        <v>24.217740503377648</v>
      </c>
      <c r="CC6" s="40">
        <v>24.484863363618807</v>
      </c>
      <c r="CD6" s="40">
        <v>23.089144792074773</v>
      </c>
      <c r="CE6" s="40">
        <v>17.538769989530245</v>
      </c>
      <c r="CF6" s="40">
        <v>15.37847263380519</v>
      </c>
      <c r="CG6" s="40">
        <v>11.309927156947792</v>
      </c>
      <c r="CH6" s="40">
        <v>10.205194013708214</v>
      </c>
      <c r="CI6" s="40">
        <v>7.8691103640521991</v>
      </c>
      <c r="CJ6" s="40">
        <v>7.3277530460378149</v>
      </c>
      <c r="CK6" s="40">
        <v>10.756777661929974</v>
      </c>
      <c r="CL6" s="40">
        <v>9.9109883414705813</v>
      </c>
      <c r="CM6" s="40">
        <v>8.3904324722974799</v>
      </c>
      <c r="CN6" s="40">
        <v>9.1325115932923229</v>
      </c>
      <c r="CO6" s="40">
        <v>10.94648700282503</v>
      </c>
      <c r="CP6" s="40"/>
      <c r="CQ6" s="40"/>
      <c r="CR6" s="40"/>
    </row>
    <row r="7" spans="1:96">
      <c r="C7" s="5">
        <v>10000</v>
      </c>
      <c r="D7" s="5">
        <v>10000</v>
      </c>
      <c r="E7" s="5">
        <v>10000</v>
      </c>
      <c r="F7" s="5">
        <v>10000</v>
      </c>
      <c r="G7" s="5">
        <v>10000</v>
      </c>
      <c r="H7" s="5">
        <v>10000</v>
      </c>
      <c r="I7" s="5">
        <v>10000</v>
      </c>
      <c r="J7" s="5">
        <v>10000</v>
      </c>
      <c r="K7" s="5">
        <v>10000</v>
      </c>
      <c r="L7" s="5">
        <v>10000</v>
      </c>
      <c r="M7" s="5">
        <v>10000</v>
      </c>
      <c r="N7" s="5">
        <v>10000</v>
      </c>
      <c r="O7" s="5">
        <v>10000</v>
      </c>
      <c r="P7" s="5">
        <v>10000</v>
      </c>
      <c r="Q7" s="5">
        <v>10000</v>
      </c>
      <c r="R7" s="5">
        <v>10000</v>
      </c>
      <c r="S7" s="5">
        <f>+R7</f>
        <v>10000</v>
      </c>
      <c r="T7" s="5">
        <v>10000</v>
      </c>
      <c r="U7" s="5">
        <f>+T7</f>
        <v>10000</v>
      </c>
      <c r="V7" s="5">
        <v>-10000</v>
      </c>
      <c r="W7" s="5">
        <v>-10000</v>
      </c>
      <c r="X7" s="5">
        <v>-10000</v>
      </c>
      <c r="Y7" s="5">
        <v>-10000</v>
      </c>
      <c r="Z7" s="5">
        <v>-10000</v>
      </c>
      <c r="AA7" s="5">
        <v>-10000</v>
      </c>
      <c r="AB7" s="5">
        <v>-10000</v>
      </c>
      <c r="AC7" s="5">
        <v>-10000</v>
      </c>
      <c r="AD7" s="5">
        <v>-10000</v>
      </c>
      <c r="AE7" s="5">
        <v>-10000</v>
      </c>
      <c r="AF7" s="5">
        <v>-10000</v>
      </c>
      <c r="AG7" s="5">
        <v>-10000</v>
      </c>
      <c r="AH7" s="5">
        <v>-10000</v>
      </c>
      <c r="AI7" s="5">
        <v>-10000</v>
      </c>
      <c r="AJ7" s="5">
        <v>-10000</v>
      </c>
      <c r="AK7" s="5">
        <v>-10000</v>
      </c>
      <c r="AL7" s="5">
        <v>-10000</v>
      </c>
      <c r="AM7" s="5">
        <v>-10000</v>
      </c>
      <c r="AN7" s="5">
        <v>10000</v>
      </c>
      <c r="AO7" s="5">
        <v>10000</v>
      </c>
      <c r="AP7" s="5">
        <v>10000</v>
      </c>
      <c r="AQ7" s="5">
        <v>10000</v>
      </c>
      <c r="AR7" s="5">
        <v>10000</v>
      </c>
      <c r="AS7" s="5">
        <v>10000</v>
      </c>
      <c r="AT7" s="5">
        <v>10000</v>
      </c>
      <c r="AU7" s="5">
        <v>10000</v>
      </c>
      <c r="AV7" s="5">
        <v>10000</v>
      </c>
      <c r="AW7" s="5">
        <v>10000</v>
      </c>
      <c r="AX7" s="5">
        <v>10000</v>
      </c>
      <c r="AY7" s="5">
        <v>10000</v>
      </c>
      <c r="AZ7" s="5">
        <v>10000</v>
      </c>
      <c r="BA7" s="5">
        <v>10000</v>
      </c>
      <c r="BB7" s="5">
        <v>10000</v>
      </c>
      <c r="BC7" s="5">
        <v>10000</v>
      </c>
      <c r="BD7" s="5">
        <v>10000</v>
      </c>
      <c r="BE7" s="5">
        <f>BD7</f>
        <v>10000</v>
      </c>
      <c r="BF7" s="5">
        <f>+BE7</f>
        <v>10000</v>
      </c>
      <c r="BG7" s="5">
        <v>-10000</v>
      </c>
      <c r="BH7" s="5">
        <v>-10000</v>
      </c>
      <c r="BI7" s="5">
        <v>-10000</v>
      </c>
      <c r="BJ7" s="5">
        <v>-10000</v>
      </c>
      <c r="BK7" s="5">
        <v>-10000</v>
      </c>
      <c r="BL7" s="5">
        <v>-10000</v>
      </c>
      <c r="BM7" s="5">
        <v>-10000</v>
      </c>
      <c r="BN7" s="5">
        <v>-10000</v>
      </c>
      <c r="BO7" s="5">
        <v>-10000</v>
      </c>
      <c r="BP7" s="5">
        <v>-10000</v>
      </c>
      <c r="BQ7" s="5">
        <v>-10000</v>
      </c>
      <c r="BR7" s="5">
        <v>-10000</v>
      </c>
      <c r="BS7" s="5">
        <v>-10000</v>
      </c>
      <c r="BT7" s="5">
        <v>-10000</v>
      </c>
      <c r="BU7" s="5">
        <v>-10000</v>
      </c>
      <c r="BV7" s="5">
        <f>BU7</f>
        <v>-10000</v>
      </c>
      <c r="BW7" s="5">
        <f>+BV7</f>
        <v>-10000</v>
      </c>
      <c r="BX7" s="5">
        <v>-10000</v>
      </c>
      <c r="BY7" s="5">
        <v>10000</v>
      </c>
      <c r="BZ7" s="5">
        <v>10000</v>
      </c>
      <c r="CA7" s="5">
        <v>10000</v>
      </c>
      <c r="CB7" s="5">
        <v>10000</v>
      </c>
      <c r="CC7" s="5">
        <v>10000</v>
      </c>
      <c r="CD7" s="5">
        <v>10000</v>
      </c>
      <c r="CE7" s="5">
        <v>10000</v>
      </c>
      <c r="CF7" s="5">
        <v>10000</v>
      </c>
      <c r="CG7" s="5">
        <v>10000</v>
      </c>
      <c r="CH7" s="5">
        <v>10000</v>
      </c>
      <c r="CI7" s="5">
        <v>10000</v>
      </c>
      <c r="CJ7" s="5">
        <v>10000</v>
      </c>
      <c r="CK7" s="5">
        <v>10000</v>
      </c>
      <c r="CL7" s="5">
        <v>10000</v>
      </c>
      <c r="CM7" s="5">
        <v>10000</v>
      </c>
      <c r="CN7" s="5">
        <f>CM7</f>
        <v>10000</v>
      </c>
      <c r="CO7" s="5">
        <f>CN7</f>
        <v>10000</v>
      </c>
      <c r="CP7" s="13"/>
      <c r="CQ7" s="13"/>
      <c r="CR7" s="13"/>
    </row>
    <row r="8" spans="1:96">
      <c r="AP8" s="5"/>
      <c r="CP8" s="13"/>
      <c r="CQ8" s="13"/>
      <c r="CR8" s="13"/>
    </row>
    <row r="9" spans="1:96">
      <c r="AA9" s="12"/>
      <c r="AC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96">
      <c r="T10" s="12"/>
      <c r="U10" s="12"/>
      <c r="W10" s="13"/>
      <c r="X10" s="13"/>
      <c r="Y10" s="13"/>
      <c r="Z10" s="13"/>
      <c r="AA10" s="13"/>
      <c r="AB10" s="13"/>
      <c r="AC10" s="12"/>
      <c r="AD10" s="12"/>
      <c r="AE10" s="12"/>
      <c r="AF10" s="12"/>
      <c r="AP10" s="5"/>
    </row>
    <row r="11" spans="1:96">
      <c r="T11" s="12"/>
      <c r="U11" s="12"/>
      <c r="W11" s="13"/>
      <c r="X11" s="13"/>
      <c r="Y11" s="13"/>
      <c r="Z11" s="13"/>
      <c r="AA11" s="13"/>
      <c r="AB11" s="13"/>
      <c r="AC11" s="12"/>
      <c r="AD11" s="12"/>
      <c r="AE11" s="12"/>
      <c r="AF11" s="12"/>
      <c r="AP11" s="5"/>
    </row>
    <row r="12" spans="1:96">
      <c r="CP12" s="13"/>
      <c r="CQ12" s="13"/>
      <c r="CR12" s="13"/>
    </row>
    <row r="13" spans="1:96"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P13" s="5"/>
      <c r="CP13" s="13"/>
      <c r="CQ13" s="13"/>
      <c r="CR13" s="13"/>
    </row>
    <row r="14" spans="1:96">
      <c r="AP14" s="5"/>
    </row>
    <row r="16" spans="1:96">
      <c r="AP16" s="5"/>
    </row>
    <row r="17" spans="42:42">
      <c r="AP17" s="5"/>
    </row>
    <row r="18" spans="42:42">
      <c r="AP18" s="5"/>
    </row>
  </sheetData>
  <phoneticPr fontId="71" type="noConversion"/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8 4 C F 9 2 A 3 - 2 B C A - 4 5 E C - 8 1 C 6 - 8 D 6 3 A 9 F 2 F 2 1 E } "   T o u r I d = " 5 6 c 3 5 6 0 c - d 2 7 e - 4 0 4 2 - b 7 8 e - f 7 1 2 0 8 4 c 2 0 9 c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e 4 4 e 9 1 4 - 9 1 7 b - 4 d c e - a 5 f 9 - 9 b c 9 b 0 8 5 9 0 b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 5 1 . 9 9 0 7 3 4 7 6 0 5 8 6 9 3 2 < / L a t i t u d e > < L o n g i t u d e > 1 4 . 5 1 7 6 3 4 3 5 3 1 0 2 9 2 8 < / L o n g i t u d e > < R o t a t i o n > 0 < / R o t a t i o n > < P i v o t A n g l e > - 0 . 0 0 8 3 6 4 3 3 9 3 0 6 3 4 5 8 < / P i v o t A n g l e > < D i s t a n c e > 1 . 1 5 2 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S c e n e   C u s t o m M a p G u i d = " 0 0 0 0 0 0 0 0 - 0 0 0 0 - 0 0 0 0 - 0 0 0 0 - 0 0 0 0 0 0 0 0 0 0 0 0 "   C u s t o m M a p I d = " 0 0 0 0 0 0 0 0 - 0 0 0 0 - 0 0 0 0 - 0 0 0 0 - 0 0 0 0 0 0 0 0 0 0 0 0 "   S c e n e I d = " d e 6 4 1 b c 1 - 0 8 c 3 - 4 6 0 4 - a c a 6 - a 1 0 8 b 6 e c 0 1 1 c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 5 5 . 1 9 9 2 3 5 3 6 3 4 7 9 6 4 4 < / L a t i t u d e > < L o n g i t u d e > 6 . 3 1 2 6 2 5 5 0 3 9 5 9 2 7 0 5 < / L o n g i t u d e > < R o t a t i o n > 0 < / R o t a t i o n > < P i v o t A n g l e > - 0 . 0 3 3 4 8 7 4 8 6 5 1 0 7 8 8 2 2 1 < / P i v o t A n g l e > < D i s t a n c e > 1 . 4 4 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8 p S U R B V H h e 7 b 3 X c 1 v X m u D 7 k Q R I i j n n p E A l W 8 G y L d m y J G e f H P t 0 T 9 / u W z M 1 0 1 P V / 8 L M 2 9 S 8 z O u 8 3 1 s 1 U z X h V n e f b P s c R 1 n J k p V l Z V H M O e d M g J j 1 W 9 i L 3 N z c G 9 h g k H 1 8 8 X P R I k A Q A D f W t 7 7 8 r Z T J i e G I f M v o H E 2 V J 4 M B i W z z O 0 t J k W 1 / j W 8 T q e r v f X v / o g x N p U r 7 S J o c b 1 i S 8 d l U i S y O y t U r 1 + T o 0 c M S y K 2 S L / 7 0 L / K r v / 6 l u j 4 p s r C w I O e + u C D v v v e 2 v g 3 m 3 z / 8 7 n 3 5 2 S 9 + o r 9 3 0 t r S K r t 2 7 7 J u R R m Z S d X v o T B r 2 b p n P b e 6 A n K s N m T d i r I Y F j n X l G 7 d i g 3 v 7 N S e J W k Z S p X F U I q M 8 P d t 4 D P m e d 4 9 s K i / f z K Q J h 2 j a f p 7 e K F 2 S Y L q J n / L 9 f a g n G l c 1 L f h m Q v U o / 4 0 O V C h r p A F L z 6 7 k C L N w 2 k y v 5 Q i E 3 P R D y u J P 9 I D a s G t X X / r 4 M O u K w z L 8 H S q N J a H 5 U Z H Q A 5 V h 6 R L L Z L n q 0 L S 1 v x Q n j t 4 Q N 9 f l d 4 l N 6 7 d l J / + 7 M f W b 7 P p R G R q e l q + v v 2 1 n D 5 z y r o 3 N j 0 9 v V J d X W X d E g k v p 8 j k P M I U e 7 n x U 7 c V c L 0 z I G N K I P 3 y n i U M E F b y + / m T + A K Z k x G R + q K w V B c s y 6 e P 0 r V A I Y y s z T b 1 B f b n d e O Z C 9 S n j 9 O l N H t Z K v I j k r 9 j W X 3 Y E b n w N F 1 C 3 p t W k k 2 Q G R R Z W I o u V E O R u v 6 5 m S L 7 y k I S D o d l Z H R U y k p L r Z + K 1 l 4 N x a u b n m F q a k q W Q i E p K i y 0 7 l l l W b 3 A k h K a D P V 5 w v j 4 u M z M z k p V Z a X W a N z r J i j 8 H j s 9 6 + J d p T 3 j 8 Y l a 6 H 5 4 v X F J M g K r f z V r b D 7 G x s N 7 e M f l 9 R G o / s k 0 K c k J y 3 n 1 H G 6 P s e N f 5 L e I k 7 u W Z F D t l H d 7 0 u R i c 1 D O q p 0 j K U z b Q 4 P a b e d t w p S m P u 0 d w Y i U 5 U S k s S Q k 7 / / h Q 5 m c n F T m 3 l X r E V H c h A l y c 3 O 1 l n K D B b m o X u t q e 0 D a l E A W F B R I d V W V f P L x Z / r n a A k 3 R t R a A C N M C 3 G 0 L R r i l Z 1 x H q R I t w k T Y J Z 5 U Z g d 8 R Q U 7 R a o f 9 H y 8 Y Q J n q m G e t A X k J 7 x Z y 7 D S S y O 1 S 1 J 4 Y 6 I F q z m 7 g n Z X Z U n K U h C A j x 6 / E Q O 7 N 9 n 3 Y r P r N J S y 0 o N 5 e R k W / e s 0 q 3 W Q o 0 y r 2 B U + T p F M X w r J 7 e 7 A 9 o X 9 A J z z f 6 X d Y + n y c M + y 9 G x K M 1 d l h d q v I W z X Z n E b E q J 8 M x W d + t w a l K Y v m F u d Q a 1 M M G T 2 5 e 1 M C X q s 8 5 O z 1 j f + S M r K 0 t 6 + / q s W 1 G a B q M L m / d i d n P 8 t 0 R A E E z Q w A 3 z V x F M w E y 0 C x N a 5 1 W l 5 Z 6 v j K 3 p E h U m e G Y r v H k o s Q u W Z G v J V g 7 3 w Y q Q X G s P S n d P j + Q d + K m + P 1 9 p L E P / Z P z l U F V T J a O j Y 9 Y t f 4 S w B W 3 s U i Y l Z m F x V m R l 4 c d z 9 t 3 w s x U Q o X M S T I 0 o H x L / 3 b p j C 3 k m A n W n K y l M 3 z Q h t d k 2 D w d 0 q J x A Q W N O t / W T V U p z 4 p t c u T m 5 k p + f Z 9 2 K z 6 1 b d + T g c w e s W 1 E C a i H v V E L l 9 H M 2 Q q b y C Z 1 U 5 K 3 + H U T u n O w u X a 9 5 z j 8 N W t 9 t j m 3 3 o Y i S E M F J 8 s 1 R p D T B S / W r W m J + f k H u P e 2 X l w / V W / d g D g a U j x X f 2 S e E P j Y + 7 h r p c z I 3 N y d L S y H J y 8 u 1 7 l m F 9 E l R d k Q H p K r z / f t O T j r I W Q 6 s 3 7 A z l K C 9 v i f 6 N z s j g z W F Y a W t v c 2 5 5 e V l S U 2 N 6 p q h w Q F l I q Z q 0 9 U P 2 6 6 h Z h Y T s 9 G T b C 2 Y N U d q 1 p p c X 1 2 5 q o X J v p M i T G 3 K 3 y C M H Q t C 4 J e / v G L d W s + o L V f E o s z M z L R u r T I 5 n y J V + R H 5 u j s g V U q b o D 3 Z e P H n F p Z W 1 w u P i 4 f J D z m x P 8 9 L d U t K i J Y l O 1 0 J W e N S T G E C I 0 x Q W l Y u J a W l k p W d 7 e t r 2 w X q c u v W q N I k G 6 N A + U h 2 X 2 F 4 Z E T O v B 5 N z r L k 7 v e u 7 u 4 7 l R P u J + i X o x Y O u S o 3 h q d T p N c K P m V k Z M j Z z 8 / K Q F + f / r r T N C p P 2 o e 1 m T Y + J 3 J 6 9 4 K 2 X s 4 2 p c s X T 9 P V g o 9 q F k N e Z m z p f t g f k M V w / D e M J s R / f G 3 3 2 t y U G 0 t L a z e f R N k 2 g e K i o o 6 3 C y 5 M a W 6 c 7 d S F t / c l 7 v x + k 7 j 5 C I l A m Y y d t t b 2 l R 1 4 b D Z F n q u K b + Y 5 O X z 4 k N R 5 R M D 2 l I W l 3 O b D H D 5 y S M o q K q R c + W 1 Z + S W y r 6 F E x p R Q h 6 f 7 Z U d 6 S j R s r d R T K B S R s 0 8 C c q X V v 7 / d P a q E C d W m v t 7 i c 7 W + 5 y s j P G I 9 y h 8 j w 8 P q 1 9 T m E 9 y c A t j 0 i i e X 4 P S R b n c F 5 I H a P d x s 2 6 1 i I c S H s S S N Z f 4 W h N l 5 C d U e r Q 7 J c 3 F C p t 8 W K M f a C P y d / M 2 Y U e R 4 8 A v 6 + v o l S E T A g j K g S 8 2 J L 6 B Q 2 F 2 T Y W Z x v w n N s 6 l W V V X J l 5 c u 6 9 t d Y 9 H X f j h W I b v q y v T 3 2 R n L U q n M P 8 O U M v M + e R h c + Z p e W P 9 C r D l + Z q g q W J a A e s 3 3 D i 7 p L 1 7 / 9 e d z J R y O V o L E A i H i M c U l J d q c 3 S y b C k r w i 0 T w q p R T S T 1 Z / 1 S a j u 1 f b N l e M + 9 w d V h d a M y L V H l l 5 5 L c 6 A w q 2 z 1 6 M c i 4 I + C o d 2 z m D m W a B J V c V + W v v 7 C P l d B 3 j l m f / n c M F n Z N Q V j 2 W / 7 C 5 U t X 5 O S p V / X 3 T v j s q A n 0 S 1 P T U 9 m 7 t 9 G 6 t Q r + c n p a 1 M R 8 0 J s m e 8 v D + v u n T 5 u l s X G P F o I X a 9 X i z Y 1 q M J S J f Q 3 b h c Q P / I 1 l 6 r k O 1 6 z / b E 1 J E 1 A y N T 8 3 q / 0 h Q y g U k k B g 6 z f 8 T a 0 m 3 u + Q W t S Y J Z 1 q 9 8 G E 2 G 5 h 4 j X z M p c l J 0 N W z B W c T s O C s q k L 1 M 6 L M E H / J A 6 w + y 6 1 t P H g 0 r c e F p Q R J n b 5 o p I i / b 0 b f o T p 3 N O g j K l N 6 6 u 2 g M w G a 5 U 2 W n / x u O b G X 3 u u K i p M U F 1 d r R f w i / U h G Z y K a h c q w e e U A P I + l f K M P s 6 q m v D L O w e W X I U J 7 B q U k i k j T G O j o z I 8 O L g t w g Q b E i g y 3 R N K N e N M s s M 0 D a S 5 x v u 3 A 7 Q N j i s 7 E z v c u B L i T q u 0 / r A y 5 f C t j t t C x C d i 1 H 0 d U g J J x v y 7 B t e A N g 3 D l B I o 2 j B i E a u K Z V y Z j Q j A 9 Y 6 A T K r v B + d y 5 f z T D P n s k b / N 8 9 w X 5 9 X / U 6 Q 4 O y I H 1 D V n w 2 s b S Z U s t W a o Q j d B N b + V N A j q 2 / s 3 9 r k V F h V J S V n U 3 I T F x a 3 1 q R M W q K d D a T r C c 7 U t u B L u H J t L l Y E Y d V V b C e b J 5 8 q k + + x x U O 2 W Q b n T E 9 B V 6 0 B C z 7 Y x + Q I b / i 8 t U B E P / M u + c U s 9 K C r V d R k f G 7 d u u e O l H Z r V 5 3 1 X X W M 3 0 C 7 8 P B 6 V l e V K I 6 w + 7 n h D S C d 2 y U H R b Q B N A / 7 X z 8 H K s P K T t m Y D X 1 i Y t 7 7 b G h K W g h 3 b a 9 E l z B u N S 1 o 7 n t 6 T u F C w I L D 7 Y x V Z P k u 2 a p F k K d O r u n C t K V T o k o h t 9 c j h 2 E E b x A q M Z K X H N t M i k W X p 7 x v Q 5 v W 8 E n Q D Z i a B B M P e 8 t j P Y 4 d O h a 1 i e T k s g w P 9 1 q 3 N 4 3 s l X W g O r i s y / C b Z W Y w f F d H m D F G d j Q g 6 d j a B j f D W r O N N g / m z G b g O f J 3 a v a R 8 F u t O B R X f + w + s r x D f V e L u f 9 h 5 a h W y u l G S v S y P + r 1 9 E S y Y U H h Z j r 9 y X I L q f Y 1 O R + / H 1 3 Z j h + X 3 U n c I h N + J 2 h l f z I B V t J H o p B v 5 + Y V S V l 6 x 6 f y T w b d A 1 R a s O p n f N P v L w 9 q H o 7 A z d 5 O + G x X F t J V 8 F 6 D n y C Q u 8 T W B x P q 1 q z c k P T 3 x 8 i 9 8 J 7 S 4 F / U l y 7 J P f R Z e Y O W F I w G 5 f u 2 G X r B V B d E n I 1 z v 9 r R 7 y 6 J a a s Y K l R + x A g 5 v 7 l u S S m W S G v M Q 6 P P a S u z V E Z v B 9 7 P s V B f P R G O + a R 4 P p O k w O U 4 s F x + f Y a N 8 l + o M d b L b U e B 6 u H x c d u 5 q s G 4 l h q 6 y 8 F g h e e p n B B l M P x N 0 u a Q g 6 B g + e f I V W Q i v / g w N 5 f a J G c 1 k s A c 9 a g u X l W C F t M Z i 7 R P h 2 y q G h w Z 1 z m o r 8 C V Q z B 4 g 9 J o T p x T k W W L s 7 y / V D k z O w + 2 d h e K Y U F t V Y f x t g O Y 8 6 t S c G o M y o c 2 E i O u V a e 2 G W 9 c s v u i 1 9 s C a 3 i b M s 4 z M D L l 0 q 0 P f R o t 6 W R V Z w W j z o w l 5 o x 0 f 9 6 f J 2 c d B L d y G d / Z v X J h m p q d k d G R Y V 2 v 0 d n e p 9 x e R k t I y p c E z r E d s D l + J X a b O 0 K p 8 z 1 b 3 9 W 2 A k D 0 f G L 0 0 V 9 u D c q L B 3 4 V m Y I d X S / Z f K m / u j U 7 e Y R F S o X K g I i T T 0 9 O 6 q m F + f l 7 P j D B m T f 9 E q l T 4 q P C m P 2 p N h I + L r X h b L W g W v h u E 1 W e X U n T E l b o + g j 5 1 S r t 0 d n R K f U O d 9 a j 4 O J O 8 a K a N Q i V E W t q z 8 V d 8 a a h 0 9 V 6 M w / h t g h I i 0 5 j m V 5 g I r H z X h C l X W Q 4 I 0 4 3 O g D a l E K b h 4 R G 9 i P J y c y V D 7 b 5 2 H 8 F e a x c L t 3 A 5 f p G X M A G m o O l H K s l h i t C y 3 v j a 2 t p d / T E E 0 M 5 9 Z W 0 A A m S S 8 5 u F 6 9 D Z 3 m b d 2 l 5 8 a a j x u V S d Q D W t y 9 9 W S P Y e d Z k R w F C Y 7 1 q T I x X U + J H k m B g J h n / 7 Z V t Q T u 9 e 0 j v y y M i o 5 B a W b i j 6 u a Q s E u b g O R c G E 4 1 e 3 5 u 4 p q D / a m h s R m o q i 9 b 5 T k x K o o O W m s O r b Y F N a a J v A 3 E F a k C Z B 9 0 T a X q m 2 p K P U v l v A 8 X Z y / K i 1 S x H s e U V t d C + S 5 D D K V Y + 0 6 w y p w r V 3 0 p g h h I w o 6 1 p U S 8 q K p Q B Z b L 5 1 U a G s 0 0 k 7 N d / z u S 2 C M e 7 w f v g 5 2 4 8 H U y V x r J l m Z i Y k P G J G a m v W 5 3 V R 3 4 r N S W i / W E U K G Y e f v r J X R S 1 h p R m + c v b B O O a f M W 5 E b U L h v 9 i h A m Y U I p p x 9 d 3 T Z i A a h E S p S d 2 L s n e s r C 8 U L t q + s L t W 3 f 0 v 0 a Y 8 I H 9 j G p 7 1 B d Y J 0 w 6 S K A 0 S K N L 2 7 j h V m e a r s s j C H S 9 P W r F m C Q u w S z q / / L z 8 6 W 8 r F h a W 1 d N L 2 p A 2 R y o e g G C K i b Y 0 d G 2 P S Z a e 2 u L 9 d 3 2 E F N D 8 S F Q p z e 5 k L r O 1 k 3 y z U B Y v E x t c t U F 3 g t 8 Z m Z W g s H A m t w T 9 Y 5 e P U x A y w 1 a z g k + 0 1 t 7 v a t Q h t X m 1 T 2 W o k z t 6 H P f a F d + n H q a z E B E F 8 j i N 5 m o H a 9 R n z 2 o h a t z L F 1 2 x k g s 0 3 p u r w 6 n T + p V p b m 2 g o X 5 e c l w 6 S T e C m J q K C Z l 9 m H u J Y V p y 2 H g Z K J g c q G N q m I I E z B X 3 J n I j c T 4 C I l 6 u g k T v B l j Q C R Q L Y G z N a 0 0 1 M y C y E s N I R m Z T p E D l d H 3 S C / W f a t U i P c e C o W 1 j + c m T P a 8 k 1 2 Y Y K u E q a W 5 a U W Y e B 8 9 3 Z 0 y O 5 v Y a L R Y e A o U 2 o m p N N + W s p z v G n M J N g 6 y G I 0 Q x v t N t x B x v a O 2 z 4 4 V D X f F T 8 9 d p p L d d G U W m j Y Q C m 2 p T C d i h 5 B l 2 1 I 8 t 2 7 e X i f s 5 K 4 w S 4 / V h b V Q T T t m S b D w t 4 q d u / Z Y 3 0 W v U 3 V N n Q z 0 9 V r 3 b B 5 P g a J 7 M T 2 m / k r y r C j Y s S x 5 G d H w s x 8 C x f v i t m s Y 0 E 6 x y o t I r M a D U j C E y Z S m M d o Y n w t f 7 6 l y G c y m P D 4 + I a + e f C V 6 w w b V 5 7 w O v h h R x M t W G z y 1 g E D y d a s g f c D z z U x b h Y W K 9 I y t M / 8 8 R S Y t J a L 7 V Z K 4 Q / u B v b Z s O 8 h T 1 / + V h i W 9 4 D I S i K 1 U F W g r z B f x C m T p w P X C F L l i 0 v G o k R k C E w h C R F e v U K D B j I m u 0 R Q 9 U m x i n u C E + 0 w / f C 6 O F C C A Q b 8 U m A 1 k a Y t 7 l l A W 2 T k 5 1 i 2 l U W t q r e 8 2 T 0 w d Z F R 4 k v U w + T R e a d N m I Y q H O Z U o S 4 s L E v B Z G R C r m h x 6 J 1 d / 3 m 3 V 6 p n S I o p c S U v s U O 9 x V q 1 5 i o w H p 1 K k r i g i p / a E Z E I J G N H h I 7 V h O X f u k t R X r J 9 v f q U l + l y E 1 s P K 0 V s K p e i c J 5 g E 8 g 6 f M / E 2 w s z M 1 v l P E F O g O P g s i T d b a I m 4 w g 4 d S 0 N 4 k Z e d L n 3 9 8 X t 8 e s b T 9 N F C s S D H Z G C 2 H e a h a a 2 f U 0 L E + 0 P L 9 S h h Q 2 t z s s e n y g 9 i k G V D 8 b L y F d U 6 a r o r b 7 z 9 j s 4 z 4 S / Z e X V 3 N N h g t J E J 7 9 u r W W i f 3 y 4 m x k a 3 1 q S 0 / l 0 H F 2 6 7 F 8 x f O r F O 4 t s K 7 M M a D U z 8 i Q f O d m V F p U x O T l n 3 u E P o f S i B Q 8 y A E D h 9 a K w P N B P 1 n Q g D D Y J U h B N m 5 4 Q P C m W p F y x L 6 5 P 9 + x v l U k t U 1 U Z H F r i / J l U S L 9 Z F h f V z K z c F Z s H T T r L V V C l z b 1 F p 9 I 3 Q 3 d m h h X 1 R + a t M l Y J U T i d w 9 v J T a r S d I 8 C + K 4 z N J r Y Y E 4 W 2 F N Y S x 3 Z S V U 9 J k H 2 4 v 4 G K g / W B h f W P 2 w h e S 9 j k l h i 8 4 t x 4 0 T J E 7 Q Z H p y U r a 4 f 0 9 g 1 L 9 m K 7 B J Y n 9 c 9 N B b m B 6 m / 6 p U j P T M w r g Q 2 1 W z + J w q w 8 I n 1 U 7 W y E / h h R P G Z K Z C Q Y l J h X / i D D X i q r a 3 Q l f 3 r G a q 1 k K h X F z s b B Z X W F q E h O 8 s 2 R n 7 k s I b V Q 2 f 0 L l C Z 8 b V e 0 c 9 W t 9 Y G K A 3 s l C 7 v l 6 N j Y m p n i z Y O B F X P K 0 O o x / d X O H m v u I Q l + N 3 h V Y 6 4 Z S O i e a p i S x e k R / R 6 y i u v k x Y M 1 E k r N 0 4 G H z F C / f i 8 M a k H 7 I E w I D Y W 1 t I u E g 0 X a B 7 M z N z s r + z x G K P M z M F r C a L S h g Q G Z n J i Q i s o q n c y d n 5 9 b e e z Y 6 L C e f h S r 8 b K r o 1 0 9 l 7 q W S u B p 9 R g a 6 N f B l c w d O / S w F 7 f 0 R C q 5 D U 6 N Y 0 Y 0 5 S w M I 2 Q X T O a f t h 5 q D P 0 y M Z + q h Y p p Q 3 6 g u f A L 6 2 B n d s u H 9 x / q 7 w 0 I h j k t 0 F B b E D 8 U 3 z o c 0 N q P G X t + C U R m Z X B w S P L L d u r b V J + b E c v E 8 u Y D F f r 7 r p 5 B v f j L l X l q m F Q + z e k D O 9 b V B u b k 5 s r 0 1 J T c u 3 t X C 8 n U 5 K T M z k z L y N D Q S t C C v 5 t 0 g R l Y W V p e L n n 5 + f p 7 k r m Z m T t k Y i I 6 r K a w q E Q L i x d T U 5 N S W 9 + g n i t V i o p L t G l Y W l 4 h O 5 Q w x S L l N 1 9 N R j h z l W H x U + p D b F e 7 B h O M n G o 8 y e b g 9 I s b H Q n E v h U c o G w a B o m m 0 a Y R C / w T E 3 L + + u u 7 c u T I Y f 1 9 P N h Q q Y o x 4 A e Z H B A g D M 8 r 7 V D s c d w N A Q S m x D I B S Z t 7 y o w K B t N 1 o r b E 9 j u Y b F / b B q x Q M U + l f I b N u 2 B o S m q q t + Z 0 O y U + E R B g I 3 A T 4 2 O S X x D / F J F E 0 H N 2 M B k m 1 I d B P w 2 9 N L Q 2 J 9 l a O F I m U R g K C T f V 5 x J P m M A I E y R y K B o L W p c Q W b x s G x w K B E d u q o V s w u W m R A j N R e S O A A J R P X w 8 N m K E C U j U t g 6 l S k t T k 7 5 d b j U 1 c m A 5 a 5 r q D 7 s w w b g y V e 2 Y 0 c z G X N 2 M M E 1 N T q w I E 0 y M e 4 9 W 6 + 7 o 0 F 2 9 m K O d C R T q p v x a a S i + w W Q g 7 M k U I K q 1 4 3 9 8 S R K B T W s j c 8 p P W 2 c c x a r 9 6 x g N K G 2 2 u t D w n 0 J q I Z T Z B j r 6 A b O f u Y t e F G a F l R k a 0 R q s 2 W d v X F 3 R s n S N R K Q o J 1 V p r C V d m R G r h R 1 n H / / E C b 1 4 V N Z v F m r 3 K D e C v t 5 u q a y q 0 d 8 b 8 J X Y F a p q / X c X 2 1 k R q C T f T j j U w M + I Y i J k O P V w 9 + 5 9 O X z 4 e f 1 9 P P g N I + Y c b d M b K x i V g B + A 0 L 2 5 d 0 l r I m h 5 2 q T 9 I L u / 5 A W L G p / F y d W 2 N H m h P r y p k j i 0 V G 5 e 1 K 8 i 3 J 2 a l i q B Q F A P a m G 2 h B v 2 A 9 j i s Y m 3 l u R Z 4 H f e 9 1 X L P + P D b 2 h Y P Z n Q D e S i a T A g d 7 o D c k H 5 T t y + 0 h q M L U w O q K L B x D z T G D 3 x g q / d p c u 6 u g E h O l T U t y J M s L t x 7 x p h M p E 4 N 9 y E C a h g R 5 j M w R B 2 / B T Q M p 8 Q o T Y Q 7 p 6 d m d W l T S Z C 6 A Z R P j c I 8 t h P B 2 F 2 R 1 K g t h E S n Z u B K o T P H q e v + d C 8 w G S / 1 Z W m f Y Q F K 1 H J m j W N l g b u o 0 R o b 1 l I j w v A j y E X W R u j G t 3 J a 7 t D 8 o b S P t Q Y M i b M w N m 1 D H A 5 V j Y Q 8 x z e c C i k F / e g V c 2 x M D + n B 8 r A + N i o / t c O 7 f F 9 S t j N a x H M c M L 0 V 5 2 r U s / Z 9 O i h M u 2 U 6 a Z g k f O z / t 4 e f a w n U b s l W + E w U c B g e r o + p d A L 8 k 5 u c M K i f a Y / p z U m B W q b o E r A 6 9 Q P v 3 A 6 X 4 P y a + 0 f m h s I H f 7 Z 8 H S a f P L J Z 1 J S X K x 7 k s z M Q X u e E a 3 x v O 2 Q N c L T D O D h N M B Y 4 A O e s v w 5 5 / w 8 O w O T K X L z 9 g N X j a G 1 k v p K C w Q k O z t b H 8 Q G G Z k 7 J M c q V s X 8 c k J j I n W E D A v q 7 u q 0 7 l 2 F 5 6 2 s q t Z 5 o X L 1 n H s P H F w p e G W R M x m 2 Q v 3 c s O B S b B s r s l h T V 6 9 8 u 7 U H u O n T 9 F 2 q V p I C t U 1 Q e s N o s 8 3 C v I V Y o H 3 s V R L f + 9 6 7 W k t N z K 8 u k H 3 l U Q F y D t m h W v z s k 6 A + 6 z Y e C C z j j 6 m Q Q C 6 8 G B 3 q l b 1 H T 6 / k a 0 i O A i c E z l K I a r c D X T A m 2 U B / n z b D 7 v W k C W e A L U x 0 S e / Q n N R Y w Y I x K x r I Y + y R u 3 i E l h b X m H 1 + m Z l Z b f e A l x u W d M D F S V K g N g m j s g z M d T B f W 3 W i B 0 L g N f b M b s o Z T M V E 8 1 C q b l 3 n v X A g H i O Z n Y W 2 1 3 3 m x R D q N x r V c y k / K a C e g 7 y V l 0 z l F Z V L / / h q F I / k K B U G B Y W F u m W C 3 4 1 H j 9 J C h N 4 J B B y q D s v g 8 K T M B u v k / l C e n h U I 5 v A D B M 8 v J H I D V k g / H s t K w / Y p M 7 G t t V l X V y z M r 6 3 3 4 y r b C 4 c N S Y H a I D j f + B E z l t z Y D 3 0 D t 8 W + U Q g 1 X 3 I c Z O f 1 / O S K 6 A Z G k I i 0 G f D D m E W x E c g B 3 e y M H t F J 5 c a F p 0 H 5 V H 0 P z g L c 6 s J U q c l e m 9 + Z V T 4 I 5 h g b A + P c n M W x m I d E 9 q h O m J y c k G q l h Y q U 2 W r I 2 x G W 0 4 3 R 6 2 t m / h l y c 7 1 9 N S e z s + 6 + k B v z C / P a j K T D l 0 q M m r r 1 Y X T z 2 d t J C t Q G Y X E M T E R P 4 Q M m p B q 2 U p g M 7 I Y 8 r / n y g t N I 3 H J W R 2 p C 2 l 8 y g / h J m D p x L l Y 7 P K + d x b k J P V 2 J a u t f / 8 t v Z U 4 5 / 4 Z H 9 + / p Q I K h v m G n t L e 2 6 k 2 I A / C c p l K 7 0 g J E 9 h C O P C u k b S c / v 0 D P F 3 T m r / C d M r N i m 2 + 8 P + P P 4 b f x O + T o 4 k F 5 k x 1 7 A a 2 5 h i 9 Z o + r s J A V q g 3 D 6 4 a O B g M 7 + n 2 g I r Y v o Y W 6 d 2 b O o F / K z w D T j g Z s p U p 4 b f X 8 m o O A U O U 5 j N + a U G 4 e q 1 i 7 C 3 N x 8 e e H Y U T 3 / 7 1 d / / U u 5 c v m q d H V 2 y / j 4 u J w 6 d X J d V X z D r l 3 r H H t D b X 2 0 5 s 8 L c 9 S M M x W E 7 2 S 0 8 K h 6 b m f f F M N X q A a 3 F 7 H y O 3 7 0 d K w w + l 2 P k e Q d b S 1 J g d o o a C b O q D q i B C v b d u g Y H 5 Y x t w j z s p B N q 8 N 2 w e t l B V a X C S H m e D h L m U r V + 6 Q N 3 Q 2 e n 5 P a 7 V N d n Z X r b 7 5 5 R k r K S v R 5 t l 8 p 4 X K j o H B t B c T k 5 K S 0 t 7 X F r P g G f q 4 D G g 4 I t 7 P w 0 S Z F R c V a e B 4 / e q T r E L k v K 2 t 9 h z B Q 2 R 6 L i b E x q a p e W 0 E B h P S x T E 7 Y j p y 1 U 7 9 z d 1 K g N k r z c J p u P 8 C 3 u d 2 9 + g G 5 y c 7 6 X q X N g 5 B i o r 2 z f 1 G Z V 6 k y Z 9 u c W x w n E 7 q 9 P C Y f J 3 Y Y + F v s J w w a z H l T T p x j v d j 5 d 2 R m a m 2 Q l e 1 e k W 1 O C k S T D A 4 M S M t E o a T k 7 9 b 3 x S N L m W t 2 p q e n d L i d w I W p K I e 6 3 Q f 1 Z m a / z 8 6 A 9 R 6 A 4 E d r 8 1 N t B t o h 4 e s G 1 e o E V d C U k c j 6 a 0 U k M C l Q m 2 R 3 S X h N H Z 0 T y n m 2 g 2 O 1 S 9 p E C 4 c 5 e G 5 Z a Y y 1 H / C 5 p q i Q I 8 x u Q s 6 Y Z m Y 4 G J 4 O u r / P M 1 b u y W C q I r x G L 0 N b K 3 1 E 6 3 9 O P g h / B k 1 S V l 4 u z 1 U t q x 3 f 7 d 2 t g u C T p O 3 r X W 0 S b H n 6 R H J y 3 H 2 n 0 N y 4 H h b j h G Q y l B S X r A g 2 w Y 9 d e x r 1 Z t D b 0 6 3 v A / q d n F B B P 7 k Q U H 9 3 9 H Z K y u r f R z k T 2 i s 7 O y c p U J s h T X 1 u D I g k d G 4 c V S e J l P P 4 B X + p b 5 J J s M s S t D S I M x V D U p g O A i 9 z U / / c R 0 u 5 8 3 n 9 8 L d / 9 z f K n 4 p W K t h h 4 d r 9 H D O P w g u m 3 Q 4 M D u s k b W V V l X S 2 t + r K h 5 2 7 G 7 V f N T 4 a n Q d h v o B S I r d u C X q n g K Q y g u 2 E i J 4 p M T I + m 5 2 F u T k p y V u r + Q 3 U B h p z N i l Q m 4 A m T E y i L 1 v S t b N P + 8 K z g D V O 0 e x + K 2 E L z 1 e t f / F 8 R 8 s I J 1 0 Y O P H C D 5 Q I v f / + h / J I + S b 3 7 t 6 X i x c u y V d X r k l X V 7 d c v 3 Z T p q b W J j w N D + 4 / s r 5 b S z z / B S h U J Q f E 6 O g 9 d a v h 8 5 K y 8 m h 5 j 7 K 5 e J 6 C o i I t p H w h a G i / i i r 3 4 l t C 9 4 b u r u j h b 4 A P 1 q e 0 E 8 9 B I 2 F b S 7 N u 2 z C M W a V Q u c q E N A W y b Z a Z S K j f G b x I V p t v A R S F Y l u z w N E I X e N p M r s Q 7 X 7 e D v + J R O t b j s S x P Z S O 2 J z c t b S m R I i e K t p y E i E c W p J X a 8 e k o K D A u m c 9 d M g + e v R E j h w 5 p B c l 0 I u F I C J 8 H A d a U 1 u j F 6 P 5 u R s d 7 W 1 S W 1 e n H u P 9 O O r x 7 C V E i W J v K O z v 6 5 O K y k p d y U H y 2 Q 4 m I a O g n z y 8 L 6 F g o e y s L p D 5 S K 7 Q i O v 1 3 k L q W l G + l B S o T U I E 7 M u W o M w r E + p t j 6 H 6 2 5 G X 4 n U N C C 4 N f p i g L 9 W H Z U c w L A V q R 7 3 0 e G a l I W + j 7 8 H + O r G 4 c O G i l B a X y t O n z W q B 1 s g L L x z V 9 y 8 t h e T 8 u Q t y V N 3 u 6 u y U A w f 2 a b M L E D K + S O i 6 5 Z 9 g b n Z G 5 v / r f 5 H 8 / / C f V z Q E B w m g T Z w z H d B Q z v s M b j / r 7 u q S + Y w G 2 V 0 W d v U z q R + k E P d + X 0 B 2 K m 2 Z n T I h W R 6 + m y E p U F s A B 7 1 h X u G z u B 3 4 R q i V a o e t A h + K / B Z d t h 2 j q V q Q y P t 8 1 R 6 U d / d H B Q A B o v U D 0 5 C k M 0 K / E a g G 8 T s b 8 M 7 t u 0 p w v N v u 0 V p T U 1 N S X r 7 2 I I B Y U D 3 O m K / a u r U t K Q s L 8 2 u S r R F q + i y B 8 4 L 5 E 8 V W V T m m m h F Q 2 k H w g T k 1 h H Q I o y B e q F t y F b J 4 x H 4 H S d a B S f d y / Z I c L e n V m g A 7 n 1 Z 1 Z n i 7 C R P Y k 6 5 b A Q J q O m Y r 8 y L S M 5 G q 8 0 r 4 5 e 0 j z B K P L g X G w y F Y R p h i n f H k x t L i v D Q 3 t y k / Y n z F 6 f e C n J J b I M J O W L 1 x P 4 e o z c 3 N 6 o l F B D D m Z m a k u m Z 9 T m h 0 O D p 6 j A j g k P K 5 e m 1 R Q D f Q U E a Y w D 7 b n E p 7 o o 2 c a N + o t B W d x X Z h 4 n V 4 D S + M H 4 U v l h S o B C H v M z 2 3 q E 9 X P 7 0 n r A f l I 2 Q M d w T W H X V z n D 6 x n f Q P j 8 u D B w + l t Z t I V 1 Q j 4 T N R T D s 4 6 R 7 d i 9 X e b g e N d 6 Q 6 J P W l 6 b J / b 4 P k 5 G S r B T U k n 3 7 y u f W I t f Q r L T I w M C g / + d m P r H v c Y U Z f I B j 7 u o y N D M u O H V l 6 Y h H h 9 f p d u 7 R v Y o c + K m b i E Z g g A l h a W q a j g E O D 0 U X v b P H o 7 o y G 8 T E V g d K j 4 a H o 9 / i W u 3 J H p C F G t J H 3 4 W W S A s I P 2 c o c T A p U A j B z o 3 V g S c J T v X p x A G 0 N T C c a m 4 v W 2 t G D R G X 3 y / V r t Z V f X 8 Q v W T m F 8 t x z B 2 V / Q 6 E e e g K Y L X l K U 9 E w 6 D c Y w v s y X 8 a 0 4 3 d 7 J 1 N 1 3 x S C y c J l P o V b O B m a n 7 Z K Y + P q M T F e 4 M O c O 3 v e u r W e v u 5 u K V S + k R 2 j G Z e W F r V W Y Y i L 6 a O y g / l m C m p N i 4 e h p q 5 B C w W B B r p z m 5 8 + U d q q T F d T p A 1 f l 6 q y t Q W 2 t O v b I R A R q 5 q j v L J S 2 l u a d T I 5 6 U P 5 A J O N R c b O H e n 6 W N 5 4 8 4 w 8 e v h Y G v f u U X Z 8 h j 6 U 7 l 7 v 2 l 3 U S 4 A 2 G h x w g s / 0 o j J N T L 8 U + T D m S p g q C T O L g s S o 2 7 G o H N 7 m T M 7 e 6 U 5 T z 5 M m V c v 3 9 S B I c j o E t U z T 3 5 P H T f L X / + q v p L h 4 t Y S I o E N r a 6 v s 2 7 f X u i c 2 h N u r q 6 t W / B c g / 0 O Q w Y k O a f e q x 1 t D V a h s Q C i 8 K h k w E R E c v 3 B t 7 C V Y H B y A h q S h E B i 1 T I 5 J C 0 q M C K U B Y U 8 K l A + c w s F U I e X C y t d 3 7 i r f Y V o y 9 / 5 c 3 1 9 f F A 0 S A G c 6 H a 4 O 6 0 5 X J 1 s l V M 7 3 R e C D S n O O w D H r l f 4 o Z i 1 y W g h V H S R S f a w N T y g 4 x Q S j c q C 5 u U W H u p n K W l P j P 5 z 9 9 K n 6 v d p q n V M C A g 9 0 2 t p J V D g A A T D C 4 M T t G F C U H 4 d 0 H 1 X m b X F O R P t u m J s G t C O C F O t 5 n a x u E 0 k 8 Y Q a D n a L C Q i k s L N C a K u / A z 6 x 7 G e e 1 e j m Z D + 8 m T F s B 8 u A 2 4 5 y m R v J P 9 m A X Z 1 h R i j M 3 0 a d n P m x G m I C C U 5 K 5 C M O R I 0 e k t K Q 4 I W G C i o p y + f 3 v / r j S d W u E y R 7 4 6 O 1 e 3 + o O b j M n O t v b Z G R o U D c F m o Z D E s N E / g w I k 7 P a n W v x U t W E Z K f N 6 j H N d m E C M 1 k W Y U I 7 + i E p U H H Q 2 f r S k D 6 6 x Q 1 M q 0 R J 8 x m G d l K T N 6 e 1 E m O V 7 V U S 8 e B k 9 b r 0 2 B G 4 R L h / / 4 H 2 K d I 2 G L 7 M z c 2 R v / 2 / / k b u 3 r m 3 p t L A O P e 0 y 9 P S Y Y / E G d L T M 7 Q v h + D 0 d n X p a g V M M n y i u p 2 7 V i Y r U U r k D K M X F h W v E d r R k R H J y 8 m S J 6 M 5 s p S y / g w q e 0 8 U d X / O I Z x u J E 0 + H 7 C T 4 Z w j P M 4 m P E 7 I O P 8 0 6 m O w + b / r 4 T s 5 8 W v 2 U Z x q N B 3 h a z T j R j h / / q K 8 / v p p 6 9 b m 6 F Z + E N U P G + W 3 v / m d n D x 1 U g n Q k B x y z A 9 0 5 p e o x A B 8 V W O C e W H P L X l h f w z R v t u 9 O 3 S 1 f n V + W G q V y W 4 f i N P X 0 y W V 1 W t H m j 1 + c E / 2 H X z e 8 3 0 k N Z Q P 2 N Q w p 9 w 6 W u 1 J T 6 6 x s 7 P V D S K B a B r G c M U C h 5 m D w w 2 L C / 6 E 1 c m C + r 1 D h / w N v v R D S W n J m i L X R E A o j r 1 4 T C r K y 9 c J E 5 B 8 t Y M g 8 c X h A P g 4 s U B Q e n t 6 r F v u 2 A U h E A z q w + N I h T D z z y 5 M M 9 N T 6 4 Q J 9 j 9 3 S G n F 1 c p 0 J 0 m B 8 g F + i R f 2 f B O R Q A Z G x s N U M x C 4 o P P X C z 5 6 k 8 B F O 1 2 7 d l 1 / n y g Z G e n a K b e b V x s F g b h 2 9 f q 6 M h 6 / s K C J F n p h N 8 n s 0 A 9 l b x i k L s + N q u p q m Z 6 K n k P l h B a Q H m U m U n z b p f y u L 5 8 q s 6 + 3 x f r p W m K N F a u u j R 7 S h u / m f L 9 J g f I B l Q l e E H y w 4 x x + H 4 8 + j 7 b z d 5 R G J G l s j p H B 1 N u M Q O T m 5 W 6 J Q P 3 2 1 7 + X M 8 p 0 j G V 6 x a O g M F + / l / f / 8 K H 8 8 Y 8 f y L k v z s v D h 9 H q d M Y j s 0 j 7 l a Y h u m a g o d A O R a 7 D V q L W D p o z J z d P P z + V 4 z x X O B z d t E j + M m y F k c u 1 D T u l v C B V 6 p X f B Q i H n X j n + j K V q U 4 9 h 1 N T J 3 2 o O F Q W L M v z F S F t z h l a h l O l Z W i 9 5 L z e u O T Z 4 e q F m y / F U H w G X B q m l H O + r K Q a 0 y c z 0 z 0 H E w 8 W F l q O G R C b g Y V 6 7 t x F e e u t 1 3 V L R F t r m + T l 5 W k z k I 7 d W O A P 3 b x + S 5 l N + + X J o y f y 4 k v H V h K m 5 K c C K R G p d I x h p o q b s H p J S a m u A i f J T L C B B k M i c w Q a 7 H 6 T n y N q h q Z T Z G A y b c 3 A T 6 B 0 i C T t 1 M S E 5 D v a 9 b 2 Y V q Z o j v r 7 D U k N F Q e S f 7 d t g y A R A D d h y k 6 P S K p a E A Q p / O I m T J x W a B c m u H 3 z t l p 4 w Q 0 L E 1 D L x n N s F h b v 7 t 0 7 5 d O P P 5 d g I K C r N W p r o 0 d j U n 7 0 8 Z 8 / 0 Q W w / f 0 D + l 9 y d o b P P / t C T p 5 6 V a c d X j 3 5 y o o w A Y M x J 6 b W + 0 g k l S k v I u y N c N G + Q S S P G X / F S s i I + C H k H W 2 t W r v F E q Z P 1 f V m c G Z p T m S d M A H l T M 0 t b X L / 4 R N Z V M 9 7 9 v N z O k U Q C 4 S J g + C 6 l D b l e J y k h t o m q K v j G M 9 Y X G w O 6 h l 6 K 5 D 3 W B y X 1 M i i p E 8 + l N 7 e P v n B D 9 + T s d E x a d i 5 t m d n I 3 z 8 0 a f y v e + / a 9 3 a O B c u X J I z Z 0 5 Z t 9 Y z r n Z 4 2 k f I M 1 E M e 0 t t C E d e O C x X r 1 y T 7 / / g P e t R a 0 E w O G 6 T + e P O h C 4 1 e P i A j B q L F 8 V r b 2 2 R h l 3 r 5 1 S Q 4 B 6 a S p G q G I c v 8 L 7 T l O 8 U U f 9 9 p j a M X / 7 q 5 z I w O K h z b t f U e 3 / 3 e + 9 Y j / Q m K V B b D P 1 H 9 l P 7 Y s F c h 6 9 7 A r p 8 q C j S I U f 3 V 2 q b n K p s A g n s v B M T k 3 L h / E X 5 2 c 9 / Y v 3 W x u j r 7 Z c n T 5 r k 5 G t r N c N G Q P u U l Z X G X d x O H v Y s y 8 F q 7 9 9 h 5 j h a T d m n + r l p c C S E b g a u 4 O f Q v u 4 2 8 4 F E L t N p S c 5 i C k 4 o 8 7 a k r E w H I C h X m g + n S Z Z H o h 1 T F B 9 u 7 9 5 G P b v P j U n 1 v r 6 6 9 J W 8 o q 4 f x c K 8 P 8 x o e r 3 Q Y u + 8 + 5 Z u q E y a f F u M m z D R j 3 S 5 T W m j R Z H P n q T r o z s x 9 x A m w r Z 0 3 8 6 P d c n D B 4 / 0 7 o w w A R 8 a 4 7 N 2 W I W 4 G 4 H F 8 v 7 7 f 1 J + R 4 r s a d w t / / N / / H / S 1 P R U m 4 A b p V T 5 S / 1 W E j Y R g n F M z g w l 6 B x 0 c O / u A + X r F W l B s E 8 v I g g Q V p u M E 4 S G R K 6 p d G A 6 E b 4 Q k U j M Q 4 I X d 1 v n k N N 1 U E J 1 6 e J l n V b w E i b I y 8 2 V d 7 / / j v z h 9 + 8 r I b o o T K G 9 d + + + v P 7 G G f n J T 3 8 k M z O z 8 u 5 7 7 y Q 1 1 F Z i r 6 3 z m 7 g 9 v X t J n 3 4 B L P 6 2 t g 6 p r 6 / V P o U B 0 4 m J O n 5 9 I H Z O z C d m P 7 z 0 8 o v 6 J H Y 7 L C I i a 3 T R c u w M j n 4 i 2 o a j Z 9 B S e / b 4 G w G W K J 9 9 d l Y q K y u 0 x u B 9 f X H 2 v N Y A m 4 G j Z 4 K R W R 0 4 a V e a b m 5 + U Q 4 c 2 C 8 f f v i R / O h H 3 7 c e t Q p j 1 Z i 7 6 O T 6 1 a v y 8 o k T W p O i 6 Q k U 2 U k K 1 B a B M B k h I i L o t h u 6 Q c L Y X s F D 9 f a d 2 1 / L 8 4 c O 6 t s I 1 m 9 + / X v 5 + S 9 + 4 j v 3 g z B 1 d n b L v n 2 N 1 j 3 r G R 0 d V Q v 1 g r z 1 9 h s y P j o u O 3 f 7 8 9 H o i 8 L k y r W O n 0 k E L o n / k I 0 o c 3 d C / S 3 z W i P y f t E g + F h O B v p 6 l U a q s m 6 5 w / Q p r j O D R 2 / d u q O v D a Y 1 J j Y p C b 9 p A C r S Y 2 m y p M m 3 R d g 1 k h 9 h o p w I I X S W w w W D A d m 3 f 6 9 e S J g R 2 O d v v v W 6 P L j / 0 H p E f B D C J u U v x Q K T 6 q + U 0 8 1 i K i k r 1 o N V 4 k W 0 8 O m W 1 R + 3 E W E C s 2 T p J P Z D v j L 3 K K R l I y G 4 E V K b D U W 1 w y M j W g s b E K b W F u + / l 6 J l T i B B m N h s y i v K t F C g a T / 7 9 K z 1 K H / Q Q R y L t L / 5 9 / / x P 1 n f J 9 k m m M t A v Z g 5 t J p T A w 8 q 3 8 k L z A i E g o W E v Y 5 f Z R a B X 1 j 0 6 c o X 8 9 M C Y c y W 3 / 3 m D 2 q R z U h O b t T p p m S J 3 B W 6 B f P m w w 8 + k m P H o s N X N g N N k H T K V q g F 7 j c / z P X I y M y Q / Q f 2 a S 1 1 4 f w l W V y Y k + K S a B 8 V + S g v G A h q j h 0 a U K a q q Y 5 n b P R z z x / 0 r Z 0 o y H W b 6 W c n a f I 9 I 9 B G b K r N Q 2 l 6 b k G i t L S 0 K X N w U T n H e c o B r / C 1 C C j x a d h Z v 8 7 O d + P m j V t y 7 M U X 9 M 5 / + c u v t A C z 8 P h d d v W e n l 7 1 f E + U A / 5 j 6 z c 2 D + 3 6 7 c O p a 2 a m + 4 U w e 2 9 v v / Y 3 4 8 F 1 N 5 e r Z z Q s O 4 R Z 6 P 4 S t w Z q C f E 1 3 S K M d p I C t U 3 w A d q s k j U B i 8 3 A Q m p p b t U 7 t R / a 2 z q k q L h Q V z M Q 3 R s a H J J G 5 e w z a y 8 1 N U U L D 3 m X e J X o D J K c U t q L / q e t Z H A q e m 4 V G u t F l + N h v O A I n V / + 1 c / X B V P Y d C g L M t 2 4 j / v S Z H 9 l d A N j s + j r 6 9 c B D 7 9 a i d 8 x j / X T a J j 0 o b Y Q W s o p P 0 J 4 T A H s / o q Q 7 p T d q l 0 L P 6 Z C L Q i / E B n s 6 O j S S V 2 E 6 L V T J 7 W T T 3 H n 9 e s 3 5 P S Z 1 1 y F i d f 5 6 E + f y L W r N 7 Q j f u 6 L C 3 G F i d 9 B 4 C f U b m 7 3 c W J h D o F D m J g t 6 B d M W r f I 5 N J i V N u Z 1 n a E i d Q D B 0 8 j G A R 8 4 g k T f w f B C h L K z L k w I E y 0 f F C R 4 U X S h 9 p C y M Y 3 F C + v z H m g Q 5 b O W o Y l + t s P 4 0 N Y v b r a f d y w E / y f R b X A G h t 3 6 x C 3 8 c F Y U P h E h M 8 5 W t O + w B A E S o g + + f h z + e n P f i T V N V U 6 Y F G i h G l e C W F k W f l T V p 7 M D o v w n / / p 1 7 p P K l 9 p Q w S Y 1 + M r 3 g I 2 U B L k l 6 B 6 D 0 y e s g s V 7 3 0 5 J U N 3 A N j P 6 6 L 2 z 8 y h y M 3 L k U s X v p S q q k p 9 + r u d 8 f E x n c P i / f K 8 p C o Y w W w n V f m 1 j B T z O q c 3 q a G 2 m E S L Y x O l v S 1 6 C D S a I B 6 X v 7 y s / C D v c H J D Q 7 2 c O 3 d h Z S 7 4 z Z u 3 9 X w 9 I m t E A A 3 c R l D Y t U P h k J 5 x T h 7 r T x 9 + p C O D j B d r b W 3 X X b g P H z z U i / E H P / y e j t L 9 8 Q 8 f W M + y N X Q p j c F 0 2 j u 3 7 q w L u P Q M T c n M 3 K K 8 b P W Z o Z W A x 3 F O L l R U V O h R Z g i G s 1 K 8 I E 5 R r Y F C X S + S P t Q 2 Q S T r O M N S t k o 1 K f B h L p 2 / J O m Z G T I 5 M a l N t 0 B a q t Q p w e h U Z l 3 j 3 t 1 K 0 E J y 4 / p N y c r O 0 h r o + 9 9 3 r 5 3 j t M G R k R E 5 f O S Q L m / C 4 a Z C g 3 / d Q O O Q s 7 L / H I 1 A M t o M W 4 G 5 + T m 1 e O d W n H 5 e A y 3 o Z p 7 Z Y Q T a 6 G y q 5 G c u 6 z p I t + 7 6 G z d u q f t T 9 c m J b l A b + V L 1 j H q P K b o J k L Z 1 e + 4 O o a J J M X M H m j o i g 8 q f J P D i J x J q h 8 3 M 6 z o l B W q b 4 b h Q z m / a L C x e q r V P n z m l F 7 6 B K g K i c 8 a s 4 l 9 m N s S D M W h 7 9 z X 6 S h Z z M D X 5 M X v 1 R i y Y h r R z Z 4 N + b o T 6 g z 9 + K L / 8 1 S + s n 7 q D / 3 S g I u p r e u 1 B X 1 2 5 K o e O v a I n 4 + Y p w T P Q 2 O n c u C Y n x v U I M K e 5 2 d / X q 3 z Q V a 1 N K V G i d Z K c B 8 V z u 5 E 0 + b a Z a 1 s 0 Q Z Z 2 i S O v v L 1 G m O D I 0 c N y 8 e K X 8 u W l y 1 p b N D U 1 6 R n j z B H 3 A h O P C n Y j T K 0 j s Y X q 8 e M n v o U J 8 N c + / u g z / T 2 + G v M L 8 c O 8 Q C A Q J n A K E 7 G N + 7 1 p + g T 6 i b z X 5 H p 7 6 j q z 2 m 1 K b 1 5 + g R 7 g 4 g R h s g d M q H 5 H Q 9 u 5 3 B K U r 7 u j 1 2 T t K 0 V B m O z P Y S e p o Z 4 B m w 2 Z Y + q Q g L Q 3 8 M 3 P Y 2 p l K E d 6 Q g v P h X M X 5 R d / 9 b O V n N P T p m Z p b m m V S u U z 1 N R W 6 Z P U q a j u 7 e n V g y Y x W Q i 9 x w s Y t L d 3 S F 1 d / L Y J J 1 R n U 1 C K i c U R N V 9 / f V d O n D i u 8 3 A w N Z c i L 3 i E y a m k a B p I W 3 P e 1 u G a s G S k R Z S 2 5 3 e i Q Q M 7 F B y H 5 i e l p C j 2 6 R h A I y G 9 T / D B + 3 / S W p + a x n u 9 A d f z i Z l l u M d l L j y j x T A r 7 S Q 1 1 D O A s q Q v m t Z H x v z C l C G m u F K 5 A B 9 / / J k y / 8 7 q q o b e n j 4 t K J w a a E / g o h V + o H b f D i U Q + D B M E + I M J 4 I F B B A I v b c o g U N b O W F 4 J w 4 7 f h O R w k S F C R h 5 D D T p Y f b t a d w j 8 0 o W W o d S 9 d c e W 3 I b D T W r H r 6 s r L j h m R R 5 o D S S 8 / C 6 u 0 p j T C 8 i S G k r 7 4 e x X m Z w S 1 5 G S D K C E X m q n r t F m Z w I j R v k k u x n T P 3 4 J z + U q 6 0 i n z 1 O 9 z z s O 2 A d T k c k k 0 Z C c 3 w o U U L O l 7 K T 1 F D P i M L s i L x c l 3 h F A O A E 4 z j / y z / / R s + G Q M M c P n x I / v f / + i f 5 u 7 / / V 9 a j 3 K E q n B K b 7 O x o U S m C M j I y K u X l Z f r 2 n / / 0 s Z w 6 / Z o w q 5 0 y J z Q W O / a w L o L N j H n Y W i w + / O B P u p 2 h + W m z H H w u W u i L 2 e Y F 1 R K 3 O t N k d C Z V C 5 g T F O k 7 + 5 f 0 v 0 6 e P n m s W + K z l e 9 I C w f a d 6 C v T 7 d w u N H V 1 S G 1 t d E E L U N M 4 9 U W 1 u w Y l p 3 l Q V 9 m b 1 K g n h G 0 x 7 M g N g o 2 O y H u N 9 9 8 3 b o n 2 t Y e K 6 j A M T a T s 2 H J H r u o p 6 r W 1 t X I Z 5 9 9 I f / 4 j / 9 g P S I K k U E 0 W C g U b Z M 3 F d 3 4 T v v 3 + 6 v I c E K 3 8 c X z l + R v / v Z X e u b 6 1 X Z 3 Y a I f j L O C D e T y v n i y 6 h P x d y P k X u V J a D 9 + 7 h Z 1 Y 2 y 0 f V K S g c D E 0 O w O 6 V v 0 d 0 7 V q 7 u W J N c 2 Y s w L N F j S 5 H t G m G T v R m H h Z N o G Q E I s Y c L M p L G R 0 w L P n H l N F i v e k Z q a G v m H f / g 3 u v y G S u t r 1 2 5 o b b W 8 z I j m V O 2 T / b / / z 3 / T C w M 4 A O C j P 3 + i X z t R 6 O j N L 8 z X v l N P u / t 5 u 0 A 9 n x 1 G R 5 f n R e R d J U C v 1 k 1 J d u q k n N r j 7 m s B Q Q + 3 8 c x g h M m c k 2 s g M B F P m P B 7 z d e i f U y B A z Q + l S j k 2 y j r S g r U M 8 L N V E k E O k T 9 1 u 9 B U d b q r k 9 d G 1 x o y 9 G m I 4 l Z f K P j x 1 / S U 5 A Q G M L i d K 6 S + D Q + C j s / I 8 M I f C Q K r 0 M O b G z H S 7 J v / w H r 3 v U g u 3 Z T M L Q c n f 3 w q b r v S m e u z C z n r T l J v 7 + v R 3 r H I j J D q 7 w C D U Z n r 0 n c u l F Y W C T z y t f i l I + u j g 7 P s X A m 9 3 W 8 Y e 0 G U u w x 0 o D G T 8 q y K N D 9 6 c 9 + L O U V 5 U m B e l Z w O t 5 m o G + J m d 9 + I U l q M M f Z Z F r h 5 h O v H N f V D 4 D Q 4 G O x 0 9 M V W 6 f M Q j v 4 V g Q 7 6 E P 6 7 W / + Y N 3 r H 4 I L n z / 2 9 p 0 g X V l 4 V H N f b g 3 I 2 c e B N T 4 U 7 4 8 g h h G 6 i s p q q S p M U f 5 S N J r 3 4 O 7 X + l 9 n 1 Y M d h C 4 j c 4 c + M q e 2 v t 7 z e F Y E 7 Z W d S 9 L U H 5 T 2 U W / t b 2 D j o e j Y T l K g n h W b 1 F B A d K 6 p q V l / z 0 g s z L o n A + 5 5 L s 7 f d c K E p d b h N N 0 S T z j c D U p y n D k W Q s o / / 8 V P V / w s L / D p 6 L I 1 J q N f F p U s X O k u l m l L k 3 q B U H 3 V F v 1 7 w 0 q A e L 3 n j 0 S r J n h d T s t w O 2 C A 9 h M 7 n E / s x T X l 6 7 3 c s C Q N R d 5 / p 8 H t T N + k Q D 0 j 6 g v j f 0 D x e O 9 7 7 + j o G 4 c T m C V P N 6 q 9 W 9 g w 9 P D P 8 p L j F E U g D 8 S u T y U D P V Z O Z q Z n X H 0 m k s a M 0 e r q 7 l L C 2 K 7 D 7 X P q C + E j C k k 1 B P d R D E s O 6 o P 3 / y w T l l m 2 l U Q D H A G 9 m A n N m 7 B / T W 2 t + r t S l W C N 6 X N 3 0 V j m v U 0 o H 4 o x Z M 1 P H u s K C j p 3 c x 2 H z R n Q j p d 8 H v C N h j K b j / k M k l G + B O F 0 D f Z R Q q 3 p y i r I y o h o U + F h X 0 A P A n G D c V g / O O T / M q N J O D j N y Z 3 u g D 4 g 2 4 1 Y k S i n w O H P c Y x p + Y 5 p a W 5 6 J C + + e E z f z 0 7 + 6 3 / 5 n f z 9 / / 2 3 K 3 6 U n Q f 3 H 8 h z z z + n v y e Z j J 8 0 M a k 0 g / r 7 C U I 4 m Z x b V h o l f n P j R q B W c r r l E y X o c / L q y Z P a F 3 S D a g n y R f h Z g A C w o T C 8 d M j j W o K f Z D z X g D p G r h U H h 1 f n L y c F y i + l y j G l d X 0 j M G B k Y X 5 R d 9 r G o n c 8 T e 7 3 r b X d s 5 Q s n N q 9 K N c 6 g r o a w A t 6 s T j m 0 4 3 b X W r x T L s v n t o d g 9 J Q H m 2 5 P / v 5 F 8 q / O q H L m N 5 9 7 2 3 5 4 o s L 8 s o r L 6 + E 0 d F S z L o o K P A + w N k Q K + e 0 Z S h J f u + 5 s D b 9 O E 0 S M x Z / 7 8 2 3 3 p D o 2 V U R Y Y Q 1 c 9 G N Q D F 9 l m m 0 t z o D M j z j L V B o s V i m I a C h G X 1 m 3 3 y S A u W T z Z Y P Y X r Q Z z Q 6 M q o F q 6 9 v Q A o L C n R u y O B m u s W j W P l K I 9 b C M N r T j V j P H e q / L q 8 d 2 6 l 3 W 2 o F 2 c U p y W H e n P G H W D T U D J 4 + / Z q + H Y 9 n I l A W l C X Z j x o a G x + X h / c e y I l X T 8 i j h w 9 1 w G X f / v 3 K P J x T g h Z Y y V n F u 9 5 o 8 p y M Z X l 1 p 7 t g z a s N h n H U 9 v S F t 4 g m W c N G F r s d P k R a B W i X K C 0 t l c O H n 5 e K y n L 5 4 + 8 / 0 K V D T H X t v R 8 t K P U L Q m 4 / G p R A h V c 8 I D P G + g 5 U v C x f N A X V T h / S v s f V r 6 7 p q C I g S N P T t D 3 M 6 6 a 8 b y O U J d n / b j a q o 8 e O y v T M j O w / c E D q 6 h v k n h I w p t D a E 8 D B O I E 8 3 K O p + V U R Y V O 0 + 5 e p S u L s A R i m M S U 7 d h M g M t G k d r k F b Q J h x p E b c p s T 5 x d 2 N k a G I W C c r F 5 T v 0 t P 6 P E D F g 1 F m 4 P K l G O i k o H K 8 T w l Z B x e Y A e f a U D 5 D I t h d x 0 W T M + U z o l M C Y 8 + l q M v H J G q 6 i p 9 I g a l S f v 2 7 d G 7 / N 2 v 7 0 t 9 Q 5 3 2 Q d w g X 0 X z H 9 f k S f e c p G f 4 r 1 D f L H 0 T a V J v G 0 z J + 0 X j c o 3 J s T E x q b O j Q / L y 8 l c 0 y s 7 i 8 M q p + V 7 g y y 4 M P 9 G f O 7 M q M B m Z 8 M t c C o R p e T m i T M g 0 P Z s D n z J p 8 v l k W e 3 e 3 1 P 2 O g s m J y d H 1 8 K x k 9 O L Z G + w 2 y j s h p x s m A i Y e G g l N 4 7 V L U l J t v d H 6 6 V x F 5 V Z 9 O M X o o v s 0 a M n c s C R T O 7 v 7 9 f J X x P d M s L F W K + M z H R d U c 4 u 3 j 2 Z u X J Y n B d l y k w 7 q s w 1 J 7 q A V i 1 0 t 5 o + T 9 T 7 o b r C 2 f B o h z Y N o o I I A g I B F O + G q t y b M G F 8 q F N + e b J E C 4 u B 4 4 V S r c o S T u m g C 2 B m d k a y s 7 K T G s o v h G n 3 l C 4 r T V K s E 6 G Y Q g x 9 p O j U r Y 4 s E Q g Y f O n j 5 E M n n W O 8 B 3 d t w Y 4 d U g v S S 6 j a R w n 5 r v / d N O W w M w u D R c d O T m L X w P j h K 5 e v S n d X l 9 5 U M H G Y w I Q 2 o F V k c m J K V 3 P w e 4 V Z E V H y 5 R p J w / w 8 s z e k h 0 + 6 Q S H x L n W t x 2 Z T J U M 9 1 s w z j E V D 8 J H O R d E h / O D B Q 6 m v r 9 P m K w G L R 4 8 e y / V r N 6 V x X 6 P c v n V H 9 u 7 b K 3 0 9 v X L 5 0 l d 6 i O j u U k Y v u w t / Z n a + V O S v P U i P Q M R H S n P j s A 4 O D u r X o W N a T 1 N K a i j / 2 M c m M 0 s B U 2 I z 2 o m M v V c Z j B 8 O V t A N H F m p h P A C 8 + 8 1 l w i g l 1 Y 0 A Z h / + u c / y A + + / 5 Y u r 2 F h 8 v e W l 6 + t g e s e S 5 H q g u i 0 I 9 p L 6 B a e D 1 k t G M q X 5 / g Y e / E r 9 Y V O c z Q e V F t M K l / m Z k d 0 0 T O A Z X g 6 R a c X j u 8 M S Y H N j w T e 6 + 9 + + 0 f 5 8 U 9 / q F v m r 1 z + S p m q 9 d o H v H K n Q 8 6 8 v E c / h k 3 R a N h Y P j L 1 h W / u 9 V f Y n B S o B L B H + v h A O H 4 l K 4 F O V j v 4 S n d 7 3 K s c / G B / L 3 4 C J r S I n 9 y l 3 q / H Q + 3 P Y X 9 u i m f x 7 5 z w + D r l l 3 V a J T o z k 6 P y 2 s E 8 7 X P Y B R x 3 5 b W G R a 2 t n i W D Q 0 N S p n x T 6 J 9 I l T / / 5 r / L v / 1 3 / 1 r f d i O k Z P 5 c U 7 q r m c k I A 0 Y Z + M G f B 5 x E h 1 D t c D J f w H J u E 4 V 8 0 m a E C b w S v F 6 w U M h l 2 U E Y E I x 7 6 r 3 Y h c i A f 2 E X J i o 0 b n c F t S l G X s 4 I E 2 T n F U n 3 e K q e h 0 f d I s / H 1 w v V S 8 9 c m M B e 0 F u h T M u K F / 9 O z + T z g v K n l J S I T t Y 7 O R o n H 2 U n K V A + M Y W l B r p l 8 R 0 2 g n N h G 3 K s 4 Y w v + m h E J J G b K I v K F E O A u s e i q + b x Q P R f D s 6 e W l j d M X g M w y p f P X n C u i f K y / U h f T 7 t n e 6 0 l U Q x 1 Q G A B u S w O T h Y u b o A m U n 4 T b B r Z 4 N O R X z 4 w Z 9 1 4 O B o + b B U O B L r + D 6 G t p G A M r 9 T Z N G l Q g y N y 2 b i h 6 R A + e R E w + o i Z w 4 4 o d K N Q I m S G 0 y a P b k z + h o 3 O + N / e O N z D p W Z A E + s 6 N t x m x l z x R E U u d Y S W t e h a o S Y J k A D J T f A 6 C + w C + Y 3 C V E 5 z v 4 l O H H u 7 H m 5 f f O O B A N B + e S T T / X P m d W u z w G 2 i m l j d e 2 y E e W o v 6 9 z N L 6 4 J A X K J 7 Q Y G I 6 9 d E z G 9 a k U i Z N r G 3 9 l h + C A 3 Y + J R 3 l u R C / e e z 3 + d k 4 7 J h B S E G O 8 W S S z Y o 3 g G L w a J f e U h H S k 0 k 9 n q x M K 2 O c W / Q l i l 6 V d / f D 4 c Z M e b v O K 0 r S v v H p C d y D 3 9 w 3 o c W T U H v L F N K Y H v f H N 7 2 g 1 S v z 3 m B Q o H 9 i r E Y D L y h i u j W A f E b w Z q G x A q / R N b k w j T C t h Z D B J L J x V 1 7 r 1 Q w m h W 1 7 3 d n d Q D 6 v c i O Y 8 2 5 S + c o p j P A r V 6 z c N p X m 2 r R C 5 f K g E h P d y 6 N B z 2 p d i + h L h f w a D 0 t J P P x i p D s x 2 q i p M A 2 Y 8 j I k c i 6 R A + W B C L R J 7 U x p J z e f U h 7 U R L m 8 g 3 7 T V M N c O E y Z e 4 p R w 9 Q O r W B e t V p 6 3 L C / V h X T Q g U M R 7 L y + Z 1 F 9 L S m n P n E N 5 R Y Q 8 Q I / c 2 9 p W P a V u w c K E K h u Z Y Z i g i I 0 n L g I p D c 4 Y v T 4 i Z f V h h A V I C r U Z + d m p f 3 W + / r 2 R i F n R 9 Q X k g L l E 3 u + i A + E g f O J M r u U o j X D s 4 L W 7 T f U w i c i R 6 C A g 9 / w 1 V 7 b t e T L v C x U m r l n P C p Q 5 N 8 o 0 2 G X L s h a 1 g N g 7 J r 7 f H O 6 + g p K R 5 x O V 6 9 h L Y l w P 4 a J l q r e p x F Q F j o J 6 F h U l J f L q b d / a N 3 y z / D w i J 6 3 8 f n n 5 / Q 8 + O 7 u H j 2 n 4 1 u f h 2 I n f Z a L M B b m g 2 K i T y J n D B n O P 0 2 X B f e N d V t w 2 / k T 8 d P w l 8 j P 2 J 8 H X + e i E i b + c v v C Q e D Q e E V Z k b h R S q 9 + r 3 g Q n S Q w U K k 0 J H V 4 f m h p b Z X d u 3 Z Z t 7 z x e 1 2 4 F t Q 4 4 n / Z 5 y A C Z U / J x G 4 C m I V F 3 0 1 D Q + y D t + z E 6 k f a L J h v a A q v v J Q u 8 1 H m m C E R g T J w d h N t I k D w B L M q F p z 5 d L Q m f u h / I z B x N t e m G Q l 9 s 7 G x m H U / l D L t R o Z G d J s M G o M u Y 3 7 u P A n f i 1 j X Z 3 F x X v I n L m s f z C t l k h S o T c A O / t a + 9 V r A S a K L 2 I z 9 N W O L S 2 h u r A n J 4 E y q l K v v W d T F k U 4 5 d m A 1 r 8 J r H F M L n 8 Y 5 L 9 g Q N i J Q h k R + n w T v q 1 Y a w A 4 b C y a o X 0 z F A 3 V 6 1 6 5 d l y N H j + j b d M u 2 t L b p o Z 8 U q h J 0 Y J I T 8 y 9 M O R i + L g n 4 h / c f 6 u G d f r m g T F e 3 + k G v E i 4 7 S Y H a J K a p b 1 Z d 5 0 v K j 0 i E I r X r 7 y s L r 5 y 2 5 x f s d 1 6 0 p H j t i Y K b E R a / V O W H p X c i f r T L j t H s m I Q m s s g 1 4 9 r Z + V z 9 L G y 7 F C S S 7 9 2 4 I I c O P a 9 r B M k t U c m + p L Q S j X 1 2 L f H n D z + S U 2 d e 0 4 X L T h B K o n m J F j F j n p M 6 w O 3 w S 1 K g N g m + A 1 r K q 4 3 C D T 6 g k 7 s 2 b h K x 8 + I I c 6 C Z g X b u W N r p W X N a m Z k X 4 2 w w V F e 8 t X d R h 9 r v 9 A Q k 5 M h 7 H S v r 0 y 3 s b v M q 7 M z O z U m m 8 m f s r e h O 0 G 7 H j 7 9 s 3 d o + t s e w / / 8 R R P 8 W f M o G V c v H 6 5 c 2 J U y G s D 3 s q H A b G / Z N E k + Y Q G u s J + l y o z O 4 T p i g T Z l 0 8 Y Q J K F C m 7 T 0 W L 7 3 0 o j 5 1 k a T u 9 i H y f w C J S T z K U i C s +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80D002AC-C96B-456F-9EA4-5EF8CD1BFE79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84CF92A3-2BCA-45EC-81C6-8D63A9F2F21E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31. ábra</vt:lpstr>
      <vt:lpstr>32. ábra</vt:lpstr>
      <vt:lpstr>33. ábra</vt:lpstr>
      <vt:lpstr>34. ábra</vt:lpstr>
      <vt:lpstr>35. ábra</vt:lpstr>
      <vt:lpstr>36. ábra</vt:lpstr>
      <vt:lpstr>37. ábra</vt:lpstr>
      <vt:lpstr>38. ábra</vt:lpstr>
      <vt:lpstr>39. ábra</vt:lpstr>
      <vt:lpstr>40.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Gerlaki Bence</dc:creator>
  <cp:lastModifiedBy>Koroknai Péter</cp:lastModifiedBy>
  <cp:lastPrinted>2025-04-08T11:57:28Z</cp:lastPrinted>
  <dcterms:created xsi:type="dcterms:W3CDTF">2010-12-05T22:15:35Z</dcterms:created>
  <dcterms:modified xsi:type="dcterms:W3CDTF">2025-04-16T06:28:22Z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2018-09-25T16:18:23.0608925+02:00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2026-02-22T14:15:14Z</vt:filetime>
  </property>
  <property fmtid="{D5CDD505-2E9C-101B-9397-08002B2CF9AE}" pid="12" name="Érvényességet beállító">
    <vt:lpwstr>boldizsara</vt:lpwstr>
  </property>
  <property fmtid="{D5CDD505-2E9C-101B-9397-08002B2CF9AE}" pid="13" name="Érvényességi idő első beállítása">
    <vt:filetime>2021-02-22T14:15:14Z</vt:filetime>
  </property>
</Properties>
</file>