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>
    <mc:Choice Requires="x15">
      <x15ac:absPath xmlns:x15ac="http://schemas.microsoft.com/office/spreadsheetml/2010/11/ac" url="Y:\KPL\_Közös ügyek\Készpénzpolitika\Kutatások\portfolio cikk\"/>
    </mc:Choice>
  </mc:AlternateContent>
  <xr:revisionPtr revIDLastSave="0" documentId="13_ncr:1_{8619D28F-7D96-49BB-A04D-D7597B54BC14}" xr6:coauthVersionLast="47" xr6:coauthVersionMax="47" xr10:uidLastSave="{00000000-0000-0000-0000-000000000000}"/>
  <bookViews>
    <workbookView xWindow="11424" yWindow="0" windowWidth="11712" windowHeight="12336" activeTab="2" xr2:uid="{3E704ECC-8B3E-4D8D-AA53-546F50825012}"/>
  </bookViews>
  <sheets>
    <sheet sheetId="1" r:id="rId1" name="esi uncertainty"/>
    <sheet sheetId="2" r:id="rId2" name="szezon"/>
    <sheet sheetId="3" r:id="rId3" name="árindex"/>
  </sheets>
  <externalReferences>
    <externalReference r:id="rId4"/>
    <externalReference r:id="rId5"/>
  </externalReferences>
  <definedNames>
    <definedName name="Ábra">#REF!</definedName>
    <definedName name="Ábra2">#REF!</definedName>
    <definedName name="_xlnm.Print_Area">#REF!</definedName>
    <definedName name="P_2">#REF!</definedName>
    <definedName name="P_3">#REF!</definedName>
    <definedName name="Print_Area_1">#REF!</definedName>
    <definedName name="Print_Area_2">#REF!</definedName>
    <definedName name="Print_Area_22">#REF!</definedName>
    <definedName name="Print_Area_3">#REF!</definedName>
    <definedName name="Print_Area_6">#REF!</definedName>
    <definedName name="Print_Area_7">#REF!</definedName>
    <definedName name="SAPBEXrevision" hidden="1">1</definedName>
    <definedName name="SAPBEXsysID" hidden="1">"BWP"</definedName>
    <definedName name="SAPBEXwbID" hidden="1">"0AFRHVWJQ8WESTGH02ASJ32R5"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5" i="3" l="1"/>
  <c r="N305" i="3"/>
  <c r="M305" i="3"/>
  <c r="L305" i="3"/>
  <c r="K305" i="3"/>
  <c r="J305" i="3"/>
  <c r="M304" i="3"/>
  <c r="O304" i="3" s="1"/>
  <c r="L304" i="3"/>
  <c r="K304" i="3"/>
  <c r="N304" i="3" s="1"/>
  <c r="J304" i="3"/>
  <c r="M303" i="3"/>
  <c r="O303" i="3" s="1"/>
  <c r="L303" i="3"/>
  <c r="K303" i="3"/>
  <c r="N303" i="3" s="1"/>
  <c r="J303" i="3"/>
  <c r="M302" i="3"/>
  <c r="O302" i="3" s="1"/>
  <c r="L302" i="3"/>
  <c r="K302" i="3"/>
  <c r="N302" i="3" s="1"/>
  <c r="J302" i="3"/>
  <c r="O301" i="3"/>
  <c r="N301" i="3"/>
  <c r="M301" i="3"/>
  <c r="L301" i="3"/>
  <c r="K301" i="3"/>
  <c r="J301" i="3"/>
  <c r="O300" i="3"/>
  <c r="M300" i="3"/>
  <c r="L300" i="3"/>
  <c r="K300" i="3"/>
  <c r="N300" i="3" s="1"/>
  <c r="J300" i="3"/>
  <c r="M299" i="3"/>
  <c r="O299" i="3" s="1"/>
  <c r="L299" i="3"/>
  <c r="K299" i="3"/>
  <c r="N299" i="3" s="1"/>
  <c r="J299" i="3"/>
  <c r="M298" i="3"/>
  <c r="O298" i="3" s="1"/>
  <c r="L298" i="3"/>
  <c r="K298" i="3"/>
  <c r="N298" i="3" s="1"/>
  <c r="J298" i="3"/>
  <c r="O297" i="3"/>
  <c r="N297" i="3"/>
  <c r="M297" i="3"/>
  <c r="L297" i="3"/>
  <c r="K297" i="3"/>
  <c r="J297" i="3"/>
  <c r="O296" i="3"/>
  <c r="M296" i="3"/>
  <c r="L296" i="3"/>
  <c r="K296" i="3"/>
  <c r="N296" i="3" s="1"/>
  <c r="J296" i="3"/>
  <c r="M295" i="3"/>
  <c r="O295" i="3" s="1"/>
  <c r="L295" i="3"/>
  <c r="K295" i="3"/>
  <c r="N295" i="3" s="1"/>
  <c r="J295" i="3"/>
  <c r="M294" i="3"/>
  <c r="O294" i="3" s="1"/>
  <c r="L294" i="3"/>
  <c r="K294" i="3"/>
  <c r="N294" i="3" s="1"/>
  <c r="J294" i="3"/>
  <c r="O293" i="3"/>
  <c r="N293" i="3"/>
  <c r="M293" i="3"/>
  <c r="L293" i="3"/>
  <c r="K293" i="3"/>
  <c r="J293" i="3"/>
  <c r="O292" i="3"/>
  <c r="M292" i="3"/>
  <c r="L292" i="3"/>
  <c r="K292" i="3"/>
  <c r="N292" i="3" s="1"/>
  <c r="J292" i="3"/>
  <c r="M291" i="3"/>
  <c r="O291" i="3" s="1"/>
  <c r="L291" i="3"/>
  <c r="K291" i="3"/>
  <c r="N291" i="3" s="1"/>
  <c r="J291" i="3"/>
  <c r="M290" i="3"/>
  <c r="O290" i="3" s="1"/>
  <c r="L290" i="3"/>
  <c r="K290" i="3"/>
  <c r="N290" i="3" s="1"/>
  <c r="J290" i="3"/>
  <c r="O289" i="3"/>
  <c r="N289" i="3"/>
  <c r="M289" i="3"/>
  <c r="L289" i="3"/>
  <c r="K289" i="3"/>
  <c r="J289" i="3"/>
  <c r="O288" i="3"/>
  <c r="M288" i="3"/>
  <c r="L288" i="3"/>
  <c r="K288" i="3"/>
  <c r="N288" i="3" s="1"/>
  <c r="J288" i="3"/>
  <c r="M287" i="3"/>
  <c r="O287" i="3" s="1"/>
  <c r="L287" i="3"/>
  <c r="K287" i="3"/>
  <c r="N287" i="3" s="1"/>
  <c r="J287" i="3"/>
  <c r="M286" i="3"/>
  <c r="O286" i="3" s="1"/>
  <c r="L286" i="3"/>
  <c r="K286" i="3"/>
  <c r="N286" i="3" s="1"/>
  <c r="J286" i="3"/>
  <c r="O285" i="3"/>
  <c r="N285" i="3"/>
  <c r="M285" i="3"/>
  <c r="L285" i="3"/>
  <c r="K285" i="3"/>
  <c r="J285" i="3"/>
  <c r="O284" i="3"/>
  <c r="M284" i="3"/>
  <c r="L284" i="3"/>
  <c r="K284" i="3"/>
  <c r="N284" i="3" s="1"/>
  <c r="J284" i="3"/>
  <c r="M283" i="3"/>
  <c r="O283" i="3" s="1"/>
  <c r="L283" i="3"/>
  <c r="K283" i="3"/>
  <c r="N283" i="3" s="1"/>
  <c r="J283" i="3"/>
  <c r="M282" i="3"/>
  <c r="O282" i="3" s="1"/>
  <c r="L282" i="3"/>
  <c r="K282" i="3"/>
  <c r="N282" i="3" s="1"/>
  <c r="J282" i="3"/>
  <c r="O281" i="3"/>
  <c r="N281" i="3"/>
  <c r="M281" i="3"/>
  <c r="L281" i="3"/>
  <c r="K281" i="3"/>
  <c r="J281" i="3"/>
  <c r="O280" i="3"/>
  <c r="M280" i="3"/>
  <c r="L280" i="3"/>
  <c r="K280" i="3"/>
  <c r="N280" i="3" s="1"/>
  <c r="J280" i="3"/>
  <c r="M279" i="3"/>
  <c r="O279" i="3" s="1"/>
  <c r="L279" i="3"/>
  <c r="K279" i="3"/>
  <c r="N279" i="3" s="1"/>
  <c r="J279" i="3"/>
  <c r="M278" i="3"/>
  <c r="O278" i="3" s="1"/>
  <c r="L278" i="3"/>
  <c r="K278" i="3"/>
  <c r="N278" i="3" s="1"/>
  <c r="J278" i="3"/>
  <c r="O277" i="3"/>
  <c r="N277" i="3"/>
  <c r="M277" i="3"/>
  <c r="L277" i="3"/>
  <c r="K277" i="3"/>
  <c r="J277" i="3"/>
  <c r="O276" i="3"/>
  <c r="M276" i="3"/>
  <c r="L276" i="3"/>
  <c r="K276" i="3"/>
  <c r="N276" i="3" s="1"/>
  <c r="J276" i="3"/>
  <c r="M275" i="3"/>
  <c r="O275" i="3" s="1"/>
  <c r="L275" i="3"/>
  <c r="K275" i="3"/>
  <c r="N275" i="3" s="1"/>
  <c r="J275" i="3"/>
  <c r="M274" i="3"/>
  <c r="O274" i="3" s="1"/>
  <c r="L274" i="3"/>
  <c r="K274" i="3"/>
  <c r="N274" i="3" s="1"/>
  <c r="J274" i="3"/>
  <c r="O273" i="3"/>
  <c r="N273" i="3"/>
  <c r="M273" i="3"/>
  <c r="L273" i="3"/>
  <c r="K273" i="3"/>
  <c r="J273" i="3"/>
  <c r="O272" i="3"/>
  <c r="M272" i="3"/>
  <c r="L272" i="3"/>
  <c r="K272" i="3"/>
  <c r="N272" i="3" s="1"/>
  <c r="J272" i="3"/>
  <c r="M271" i="3"/>
  <c r="O271" i="3" s="1"/>
  <c r="L271" i="3"/>
  <c r="K271" i="3"/>
  <c r="N271" i="3" s="1"/>
  <c r="J271" i="3"/>
  <c r="M270" i="3"/>
  <c r="O270" i="3" s="1"/>
  <c r="L270" i="3"/>
  <c r="K270" i="3"/>
  <c r="N270" i="3" s="1"/>
  <c r="J270" i="3"/>
  <c r="O269" i="3"/>
  <c r="N269" i="3"/>
  <c r="M269" i="3"/>
  <c r="L269" i="3"/>
  <c r="K269" i="3"/>
  <c r="J269" i="3"/>
  <c r="O268" i="3"/>
  <c r="M268" i="3"/>
  <c r="L268" i="3"/>
  <c r="K268" i="3"/>
  <c r="N268" i="3" s="1"/>
  <c r="J268" i="3"/>
  <c r="M267" i="3"/>
  <c r="O267" i="3" s="1"/>
  <c r="L267" i="3"/>
  <c r="K267" i="3"/>
  <c r="N267" i="3" s="1"/>
  <c r="J267" i="3"/>
  <c r="M266" i="3"/>
  <c r="O266" i="3" s="1"/>
  <c r="L266" i="3"/>
  <c r="K266" i="3"/>
  <c r="N266" i="3" s="1"/>
  <c r="J266" i="3"/>
  <c r="O265" i="3"/>
  <c r="N265" i="3"/>
  <c r="M265" i="3"/>
  <c r="L265" i="3"/>
  <c r="K265" i="3"/>
  <c r="J265" i="3"/>
  <c r="O264" i="3"/>
  <c r="M264" i="3"/>
  <c r="L264" i="3"/>
  <c r="K264" i="3"/>
  <c r="N264" i="3" s="1"/>
  <c r="J264" i="3"/>
  <c r="M263" i="3"/>
  <c r="O263" i="3" s="1"/>
  <c r="L263" i="3"/>
  <c r="K263" i="3"/>
  <c r="N263" i="3" s="1"/>
  <c r="J263" i="3"/>
  <c r="M262" i="3"/>
  <c r="O262" i="3" s="1"/>
  <c r="L262" i="3"/>
  <c r="K262" i="3"/>
  <c r="N262" i="3" s="1"/>
  <c r="J262" i="3"/>
  <c r="O261" i="3"/>
  <c r="N261" i="3"/>
  <c r="M261" i="3"/>
  <c r="L261" i="3"/>
  <c r="K261" i="3"/>
  <c r="J261" i="3"/>
  <c r="O260" i="3"/>
  <c r="M260" i="3"/>
  <c r="L260" i="3"/>
  <c r="K260" i="3"/>
  <c r="N260" i="3" s="1"/>
  <c r="J260" i="3"/>
  <c r="M259" i="3"/>
  <c r="O259" i="3" s="1"/>
  <c r="L259" i="3"/>
  <c r="K259" i="3"/>
  <c r="N259" i="3" s="1"/>
  <c r="J259" i="3"/>
  <c r="M258" i="3"/>
  <c r="O258" i="3" s="1"/>
  <c r="L258" i="3"/>
  <c r="K258" i="3"/>
  <c r="N258" i="3" s="1"/>
  <c r="J258" i="3"/>
  <c r="O257" i="3"/>
  <c r="N257" i="3"/>
  <c r="M257" i="3"/>
  <c r="L257" i="3"/>
  <c r="K257" i="3"/>
  <c r="J257" i="3"/>
  <c r="O256" i="3"/>
  <c r="M256" i="3"/>
  <c r="L256" i="3"/>
  <c r="K256" i="3"/>
  <c r="N256" i="3" s="1"/>
  <c r="J256" i="3"/>
  <c r="M255" i="3"/>
  <c r="O255" i="3" s="1"/>
  <c r="L255" i="3"/>
  <c r="K255" i="3"/>
  <c r="N255" i="3" s="1"/>
  <c r="J255" i="3"/>
  <c r="M254" i="3"/>
  <c r="O254" i="3" s="1"/>
  <c r="L254" i="3"/>
  <c r="K254" i="3"/>
  <c r="N254" i="3" s="1"/>
  <c r="J254" i="3"/>
  <c r="O253" i="3"/>
  <c r="N253" i="3"/>
  <c r="M253" i="3"/>
  <c r="L253" i="3"/>
  <c r="K253" i="3"/>
  <c r="J253" i="3"/>
  <c r="O252" i="3"/>
  <c r="M252" i="3"/>
  <c r="L252" i="3"/>
  <c r="K252" i="3"/>
  <c r="N252" i="3" s="1"/>
  <c r="J252" i="3"/>
  <c r="M251" i="3"/>
  <c r="O251" i="3" s="1"/>
  <c r="L251" i="3"/>
  <c r="K251" i="3"/>
  <c r="N251" i="3" s="1"/>
  <c r="J251" i="3"/>
  <c r="M250" i="3"/>
  <c r="O250" i="3" s="1"/>
  <c r="L250" i="3"/>
  <c r="K250" i="3"/>
  <c r="N250" i="3" s="1"/>
  <c r="J250" i="3"/>
  <c r="O249" i="3"/>
  <c r="N249" i="3"/>
  <c r="M249" i="3"/>
  <c r="L249" i="3"/>
  <c r="K249" i="3"/>
  <c r="J249" i="3"/>
  <c r="O248" i="3"/>
  <c r="M248" i="3"/>
  <c r="L248" i="3"/>
  <c r="K248" i="3"/>
  <c r="N248" i="3" s="1"/>
  <c r="J248" i="3"/>
  <c r="M247" i="3"/>
  <c r="O247" i="3" s="1"/>
  <c r="L247" i="3"/>
  <c r="K247" i="3"/>
  <c r="N247" i="3" s="1"/>
  <c r="J247" i="3"/>
  <c r="M246" i="3"/>
  <c r="O246" i="3" s="1"/>
  <c r="L246" i="3"/>
  <c r="K246" i="3"/>
  <c r="N246" i="3" s="1"/>
  <c r="J246" i="3"/>
  <c r="O245" i="3"/>
  <c r="N245" i="3"/>
  <c r="M245" i="3"/>
  <c r="L245" i="3"/>
  <c r="K245" i="3"/>
  <c r="J245" i="3"/>
  <c r="O244" i="3"/>
  <c r="M244" i="3"/>
  <c r="L244" i="3"/>
  <c r="K244" i="3"/>
  <c r="N244" i="3" s="1"/>
  <c r="J244" i="3"/>
  <c r="M243" i="3"/>
  <c r="O243" i="3" s="1"/>
  <c r="L243" i="3"/>
  <c r="K243" i="3"/>
  <c r="N243" i="3" s="1"/>
  <c r="J243" i="3"/>
  <c r="M242" i="3"/>
  <c r="O242" i="3" s="1"/>
  <c r="L242" i="3"/>
  <c r="K242" i="3"/>
  <c r="N242" i="3" s="1"/>
  <c r="J242" i="3"/>
  <c r="O241" i="3"/>
  <c r="N241" i="3"/>
  <c r="M241" i="3"/>
  <c r="L241" i="3"/>
  <c r="K241" i="3"/>
  <c r="J241" i="3"/>
  <c r="O240" i="3"/>
  <c r="M240" i="3"/>
  <c r="L240" i="3"/>
  <c r="K240" i="3"/>
  <c r="N240" i="3" s="1"/>
  <c r="J240" i="3"/>
  <c r="M239" i="3"/>
  <c r="O239" i="3" s="1"/>
  <c r="L239" i="3"/>
  <c r="K239" i="3"/>
  <c r="N239" i="3" s="1"/>
  <c r="J239" i="3"/>
  <c r="M238" i="3"/>
  <c r="O238" i="3" s="1"/>
  <c r="L238" i="3"/>
  <c r="K238" i="3"/>
  <c r="N238" i="3" s="1"/>
  <c r="J238" i="3"/>
  <c r="O237" i="3"/>
  <c r="N237" i="3"/>
  <c r="M237" i="3"/>
  <c r="L237" i="3"/>
  <c r="K237" i="3"/>
  <c r="J237" i="3"/>
  <c r="O236" i="3"/>
  <c r="M236" i="3"/>
  <c r="L236" i="3"/>
  <c r="K236" i="3"/>
  <c r="N236" i="3" s="1"/>
  <c r="J236" i="3"/>
  <c r="M235" i="3"/>
  <c r="O235" i="3" s="1"/>
  <c r="L235" i="3"/>
  <c r="K235" i="3"/>
  <c r="N235" i="3" s="1"/>
  <c r="J235" i="3"/>
  <c r="M234" i="3"/>
  <c r="O234" i="3" s="1"/>
  <c r="L234" i="3"/>
  <c r="K234" i="3"/>
  <c r="N234" i="3" s="1"/>
  <c r="J234" i="3"/>
  <c r="O233" i="3"/>
  <c r="N233" i="3"/>
  <c r="M233" i="3"/>
  <c r="L233" i="3"/>
  <c r="K233" i="3"/>
  <c r="J233" i="3"/>
  <c r="O232" i="3"/>
  <c r="M232" i="3"/>
  <c r="L232" i="3"/>
  <c r="K232" i="3"/>
  <c r="N232" i="3" s="1"/>
  <c r="J232" i="3"/>
  <c r="M231" i="3"/>
  <c r="O231" i="3" s="1"/>
  <c r="L231" i="3"/>
  <c r="K231" i="3"/>
  <c r="N231" i="3" s="1"/>
  <c r="J231" i="3"/>
  <c r="M230" i="3"/>
  <c r="O230" i="3" s="1"/>
  <c r="L230" i="3"/>
  <c r="K230" i="3"/>
  <c r="N230" i="3" s="1"/>
  <c r="J230" i="3"/>
  <c r="O229" i="3"/>
  <c r="N229" i="3"/>
  <c r="M229" i="3"/>
  <c r="L229" i="3"/>
  <c r="K229" i="3"/>
  <c r="J229" i="3"/>
  <c r="O228" i="3"/>
  <c r="M228" i="3"/>
  <c r="L228" i="3"/>
  <c r="K228" i="3"/>
  <c r="N228" i="3" s="1"/>
  <c r="J228" i="3"/>
  <c r="M227" i="3"/>
  <c r="O227" i="3" s="1"/>
  <c r="L227" i="3"/>
  <c r="K227" i="3"/>
  <c r="N227" i="3" s="1"/>
  <c r="J227" i="3"/>
  <c r="M226" i="3"/>
  <c r="O226" i="3" s="1"/>
  <c r="L226" i="3"/>
  <c r="K226" i="3"/>
  <c r="N226" i="3" s="1"/>
  <c r="J226" i="3"/>
  <c r="O225" i="3"/>
  <c r="N225" i="3"/>
  <c r="M225" i="3"/>
  <c r="L225" i="3"/>
  <c r="K225" i="3"/>
  <c r="J225" i="3"/>
  <c r="O224" i="3"/>
  <c r="M224" i="3"/>
  <c r="L224" i="3"/>
  <c r="K224" i="3"/>
  <c r="N224" i="3" s="1"/>
  <c r="J224" i="3"/>
  <c r="M223" i="3"/>
  <c r="O223" i="3" s="1"/>
  <c r="L223" i="3"/>
  <c r="K223" i="3"/>
  <c r="N223" i="3" s="1"/>
  <c r="J223" i="3"/>
  <c r="M222" i="3"/>
  <c r="O222" i="3" s="1"/>
  <c r="L222" i="3"/>
  <c r="K222" i="3"/>
  <c r="N222" i="3" s="1"/>
  <c r="J222" i="3"/>
  <c r="O221" i="3"/>
  <c r="N221" i="3"/>
  <c r="M221" i="3"/>
  <c r="L221" i="3"/>
  <c r="K221" i="3"/>
  <c r="J221" i="3"/>
  <c r="O220" i="3"/>
  <c r="M220" i="3"/>
  <c r="L220" i="3"/>
  <c r="K220" i="3"/>
  <c r="N220" i="3" s="1"/>
  <c r="J220" i="3"/>
  <c r="M219" i="3"/>
  <c r="O219" i="3" s="1"/>
  <c r="L219" i="3"/>
  <c r="K219" i="3"/>
  <c r="N219" i="3" s="1"/>
  <c r="J219" i="3"/>
  <c r="M218" i="3"/>
  <c r="O218" i="3" s="1"/>
  <c r="L218" i="3"/>
  <c r="K218" i="3"/>
  <c r="N218" i="3" s="1"/>
  <c r="J218" i="3"/>
  <c r="O217" i="3"/>
  <c r="N217" i="3"/>
  <c r="M217" i="3"/>
  <c r="L217" i="3"/>
  <c r="K217" i="3"/>
  <c r="J217" i="3"/>
  <c r="O216" i="3"/>
  <c r="M216" i="3"/>
  <c r="L216" i="3"/>
  <c r="K216" i="3"/>
  <c r="N216" i="3" s="1"/>
  <c r="J216" i="3"/>
  <c r="M215" i="3"/>
  <c r="O215" i="3" s="1"/>
  <c r="L215" i="3"/>
  <c r="K215" i="3"/>
  <c r="N215" i="3" s="1"/>
  <c r="J215" i="3"/>
  <c r="M214" i="3"/>
  <c r="O214" i="3" s="1"/>
  <c r="L214" i="3"/>
  <c r="K214" i="3"/>
  <c r="N214" i="3" s="1"/>
  <c r="J214" i="3"/>
  <c r="O213" i="3"/>
  <c r="N213" i="3"/>
  <c r="M213" i="3"/>
  <c r="L213" i="3"/>
  <c r="K213" i="3"/>
  <c r="J213" i="3"/>
  <c r="O212" i="3"/>
  <c r="M212" i="3"/>
  <c r="L212" i="3"/>
  <c r="K212" i="3"/>
  <c r="N212" i="3" s="1"/>
  <c r="J212" i="3"/>
  <c r="M211" i="3"/>
  <c r="O211" i="3" s="1"/>
  <c r="L211" i="3"/>
  <c r="K211" i="3"/>
  <c r="N211" i="3" s="1"/>
  <c r="J211" i="3"/>
  <c r="M210" i="3"/>
  <c r="O210" i="3" s="1"/>
  <c r="L210" i="3"/>
  <c r="K210" i="3"/>
  <c r="N210" i="3" s="1"/>
  <c r="J210" i="3"/>
  <c r="O209" i="3"/>
  <c r="N209" i="3"/>
  <c r="M209" i="3"/>
  <c r="L209" i="3"/>
  <c r="K209" i="3"/>
  <c r="J209" i="3"/>
  <c r="O208" i="3"/>
  <c r="M208" i="3"/>
  <c r="L208" i="3"/>
  <c r="K208" i="3"/>
  <c r="N208" i="3" s="1"/>
  <c r="J208" i="3"/>
  <c r="M207" i="3"/>
  <c r="O207" i="3" s="1"/>
  <c r="L207" i="3"/>
  <c r="K207" i="3"/>
  <c r="N207" i="3" s="1"/>
  <c r="J207" i="3"/>
  <c r="M206" i="3"/>
  <c r="O206" i="3" s="1"/>
  <c r="L206" i="3"/>
  <c r="K206" i="3"/>
  <c r="N206" i="3" s="1"/>
  <c r="J206" i="3"/>
  <c r="O205" i="3"/>
  <c r="N205" i="3"/>
  <c r="M205" i="3"/>
  <c r="L205" i="3"/>
  <c r="K205" i="3"/>
  <c r="J205" i="3"/>
  <c r="O204" i="3"/>
  <c r="M204" i="3"/>
  <c r="L204" i="3"/>
  <c r="K204" i="3"/>
  <c r="N204" i="3" s="1"/>
  <c r="J204" i="3"/>
  <c r="M203" i="3"/>
  <c r="O203" i="3" s="1"/>
  <c r="L203" i="3"/>
  <c r="K203" i="3"/>
  <c r="N203" i="3" s="1"/>
  <c r="J203" i="3"/>
  <c r="M202" i="3"/>
  <c r="O202" i="3" s="1"/>
  <c r="L202" i="3"/>
  <c r="K202" i="3"/>
  <c r="N202" i="3" s="1"/>
  <c r="J202" i="3"/>
  <c r="O201" i="3"/>
  <c r="N201" i="3"/>
  <c r="M201" i="3"/>
  <c r="L201" i="3"/>
  <c r="K201" i="3"/>
  <c r="J201" i="3"/>
  <c r="O200" i="3"/>
  <c r="M200" i="3"/>
  <c r="L200" i="3"/>
  <c r="K200" i="3"/>
  <c r="N200" i="3" s="1"/>
  <c r="J200" i="3"/>
  <c r="M199" i="3"/>
  <c r="O199" i="3" s="1"/>
  <c r="L199" i="3"/>
  <c r="K199" i="3"/>
  <c r="N199" i="3" s="1"/>
  <c r="J199" i="3"/>
  <c r="M198" i="3"/>
  <c r="O198" i="3" s="1"/>
  <c r="L198" i="3"/>
  <c r="K198" i="3"/>
  <c r="N198" i="3" s="1"/>
  <c r="J198" i="3"/>
  <c r="O197" i="3"/>
  <c r="N197" i="3"/>
  <c r="M197" i="3"/>
  <c r="L197" i="3"/>
  <c r="K197" i="3"/>
  <c r="J197" i="3"/>
  <c r="O196" i="3"/>
  <c r="M196" i="3"/>
  <c r="L196" i="3"/>
  <c r="K196" i="3"/>
  <c r="N196" i="3" s="1"/>
  <c r="J196" i="3"/>
  <c r="M195" i="3"/>
  <c r="O195" i="3" s="1"/>
  <c r="L195" i="3"/>
  <c r="K195" i="3"/>
  <c r="N195" i="3" s="1"/>
  <c r="J195" i="3"/>
  <c r="M194" i="3"/>
  <c r="O194" i="3" s="1"/>
  <c r="L194" i="3"/>
  <c r="K194" i="3"/>
  <c r="N194" i="3" s="1"/>
  <c r="J194" i="3"/>
  <c r="O193" i="3"/>
  <c r="N193" i="3"/>
  <c r="M193" i="3"/>
  <c r="L193" i="3"/>
  <c r="K193" i="3"/>
  <c r="J193" i="3"/>
  <c r="O192" i="3"/>
  <c r="M192" i="3"/>
  <c r="L192" i="3"/>
  <c r="K192" i="3"/>
  <c r="N192" i="3" s="1"/>
  <c r="J192" i="3"/>
  <c r="M191" i="3"/>
  <c r="O191" i="3" s="1"/>
  <c r="L191" i="3"/>
  <c r="K191" i="3"/>
  <c r="N191" i="3" s="1"/>
  <c r="J191" i="3"/>
  <c r="M190" i="3"/>
  <c r="O190" i="3" s="1"/>
  <c r="L190" i="3"/>
  <c r="K190" i="3"/>
  <c r="N190" i="3" s="1"/>
  <c r="J190" i="3"/>
  <c r="O189" i="3"/>
  <c r="N189" i="3"/>
  <c r="M189" i="3"/>
  <c r="L189" i="3"/>
  <c r="K189" i="3"/>
  <c r="J189" i="3"/>
  <c r="O188" i="3"/>
  <c r="M188" i="3"/>
  <c r="L188" i="3"/>
  <c r="K188" i="3"/>
  <c r="N188" i="3" s="1"/>
  <c r="J188" i="3"/>
  <c r="M187" i="3"/>
  <c r="O187" i="3" s="1"/>
  <c r="L187" i="3"/>
  <c r="K187" i="3"/>
  <c r="N187" i="3" s="1"/>
  <c r="J187" i="3"/>
  <c r="M186" i="3"/>
  <c r="O186" i="3" s="1"/>
  <c r="L186" i="3"/>
  <c r="K186" i="3"/>
  <c r="N186" i="3" s="1"/>
  <c r="J186" i="3"/>
  <c r="O185" i="3"/>
  <c r="N185" i="3"/>
  <c r="M185" i="3"/>
  <c r="L185" i="3"/>
  <c r="K185" i="3"/>
  <c r="J185" i="3"/>
  <c r="O184" i="3"/>
  <c r="M184" i="3"/>
  <c r="L184" i="3"/>
  <c r="K184" i="3"/>
  <c r="N184" i="3" s="1"/>
  <c r="J184" i="3"/>
  <c r="M183" i="3"/>
  <c r="O183" i="3" s="1"/>
  <c r="L183" i="3"/>
  <c r="K183" i="3"/>
  <c r="N183" i="3" s="1"/>
  <c r="J183" i="3"/>
  <c r="M182" i="3"/>
  <c r="O182" i="3" s="1"/>
  <c r="L182" i="3"/>
  <c r="K182" i="3"/>
  <c r="N182" i="3" s="1"/>
  <c r="J182" i="3"/>
  <c r="O181" i="3"/>
  <c r="N181" i="3"/>
  <c r="M181" i="3"/>
  <c r="L181" i="3"/>
  <c r="K181" i="3"/>
  <c r="J181" i="3"/>
  <c r="O180" i="3"/>
  <c r="M180" i="3"/>
  <c r="L180" i="3"/>
  <c r="K180" i="3"/>
  <c r="N180" i="3" s="1"/>
  <c r="J180" i="3"/>
  <c r="M179" i="3"/>
  <c r="O179" i="3" s="1"/>
  <c r="L179" i="3"/>
  <c r="K179" i="3"/>
  <c r="N179" i="3" s="1"/>
  <c r="J179" i="3"/>
  <c r="M178" i="3"/>
  <c r="O178" i="3" s="1"/>
  <c r="L178" i="3"/>
  <c r="K178" i="3"/>
  <c r="N178" i="3" s="1"/>
  <c r="J178" i="3"/>
  <c r="O177" i="3"/>
  <c r="N177" i="3"/>
  <c r="M177" i="3"/>
  <c r="L177" i="3"/>
  <c r="K177" i="3"/>
  <c r="J177" i="3"/>
  <c r="O176" i="3"/>
  <c r="M176" i="3"/>
  <c r="L176" i="3"/>
  <c r="K176" i="3"/>
  <c r="N176" i="3" s="1"/>
  <c r="J176" i="3"/>
  <c r="M175" i="3"/>
  <c r="O175" i="3" s="1"/>
  <c r="L175" i="3"/>
  <c r="K175" i="3"/>
  <c r="N175" i="3" s="1"/>
  <c r="J175" i="3"/>
  <c r="M174" i="3"/>
  <c r="O174" i="3" s="1"/>
  <c r="L174" i="3"/>
  <c r="K174" i="3"/>
  <c r="N174" i="3" s="1"/>
  <c r="J174" i="3"/>
  <c r="O173" i="3"/>
  <c r="N173" i="3"/>
  <c r="M173" i="3"/>
  <c r="L173" i="3"/>
  <c r="K173" i="3"/>
  <c r="J173" i="3"/>
  <c r="O172" i="3"/>
  <c r="M172" i="3"/>
  <c r="L172" i="3"/>
  <c r="K172" i="3"/>
  <c r="N172" i="3" s="1"/>
  <c r="J172" i="3"/>
  <c r="M171" i="3"/>
  <c r="O171" i="3" s="1"/>
  <c r="L171" i="3"/>
  <c r="K171" i="3"/>
  <c r="N171" i="3" s="1"/>
  <c r="J171" i="3"/>
  <c r="M170" i="3"/>
  <c r="O170" i="3" s="1"/>
  <c r="L170" i="3"/>
  <c r="K170" i="3"/>
  <c r="N170" i="3" s="1"/>
  <c r="J170" i="3"/>
  <c r="O169" i="3"/>
  <c r="N169" i="3"/>
  <c r="M169" i="3"/>
  <c r="L169" i="3"/>
  <c r="K169" i="3"/>
  <c r="J169" i="3"/>
  <c r="O168" i="3"/>
  <c r="M168" i="3"/>
  <c r="L168" i="3"/>
  <c r="K168" i="3"/>
  <c r="N168" i="3" s="1"/>
  <c r="J168" i="3"/>
  <c r="M167" i="3"/>
  <c r="O167" i="3" s="1"/>
  <c r="L167" i="3"/>
  <c r="K167" i="3"/>
  <c r="N167" i="3" s="1"/>
  <c r="J167" i="3"/>
  <c r="M166" i="3"/>
  <c r="O166" i="3" s="1"/>
  <c r="L166" i="3"/>
  <c r="K166" i="3"/>
  <c r="N166" i="3" s="1"/>
  <c r="J166" i="3"/>
  <c r="O165" i="3"/>
  <c r="N165" i="3"/>
  <c r="M165" i="3"/>
  <c r="L165" i="3"/>
  <c r="K165" i="3"/>
  <c r="J165" i="3"/>
  <c r="M164" i="3"/>
  <c r="O164" i="3" s="1"/>
  <c r="L164" i="3"/>
  <c r="K164" i="3"/>
  <c r="N164" i="3" s="1"/>
  <c r="J164" i="3"/>
  <c r="M163" i="3"/>
  <c r="O163" i="3" s="1"/>
  <c r="L163" i="3"/>
  <c r="K163" i="3"/>
  <c r="N163" i="3" s="1"/>
  <c r="J163" i="3"/>
  <c r="M162" i="3"/>
  <c r="O162" i="3" s="1"/>
  <c r="L162" i="3"/>
  <c r="K162" i="3"/>
  <c r="N162" i="3" s="1"/>
  <c r="J162" i="3"/>
  <c r="O161" i="3"/>
  <c r="N161" i="3"/>
  <c r="M161" i="3"/>
  <c r="L161" i="3"/>
  <c r="K161" i="3"/>
  <c r="J161" i="3"/>
  <c r="M160" i="3"/>
  <c r="O160" i="3" s="1"/>
  <c r="L160" i="3"/>
  <c r="K160" i="3"/>
  <c r="N160" i="3" s="1"/>
  <c r="J160" i="3"/>
  <c r="M159" i="3"/>
  <c r="O159" i="3" s="1"/>
  <c r="L159" i="3"/>
  <c r="K159" i="3"/>
  <c r="N159" i="3" s="1"/>
  <c r="J159" i="3"/>
  <c r="M158" i="3"/>
  <c r="O158" i="3" s="1"/>
  <c r="L158" i="3"/>
  <c r="K158" i="3"/>
  <c r="N158" i="3" s="1"/>
  <c r="J158" i="3"/>
  <c r="O157" i="3"/>
  <c r="N157" i="3"/>
  <c r="M157" i="3"/>
  <c r="L157" i="3"/>
  <c r="K157" i="3"/>
  <c r="J157" i="3"/>
  <c r="M156" i="3"/>
  <c r="O156" i="3" s="1"/>
  <c r="L156" i="3"/>
  <c r="K156" i="3"/>
  <c r="N156" i="3" s="1"/>
  <c r="J156" i="3"/>
  <c r="M155" i="3"/>
  <c r="O155" i="3" s="1"/>
  <c r="L155" i="3"/>
  <c r="K155" i="3"/>
  <c r="N155" i="3" s="1"/>
  <c r="J155" i="3"/>
  <c r="M154" i="3"/>
  <c r="O154" i="3" s="1"/>
  <c r="L154" i="3"/>
  <c r="K154" i="3"/>
  <c r="N154" i="3" s="1"/>
  <c r="J154" i="3"/>
  <c r="O153" i="3"/>
  <c r="N153" i="3"/>
  <c r="M153" i="3"/>
  <c r="L153" i="3"/>
  <c r="K153" i="3"/>
  <c r="J153" i="3"/>
  <c r="M152" i="3"/>
  <c r="O152" i="3" s="1"/>
  <c r="L152" i="3"/>
  <c r="K152" i="3"/>
  <c r="N152" i="3" s="1"/>
  <c r="J152" i="3"/>
  <c r="M151" i="3"/>
  <c r="O151" i="3" s="1"/>
  <c r="L151" i="3"/>
  <c r="K151" i="3"/>
  <c r="N151" i="3" s="1"/>
  <c r="J151" i="3"/>
  <c r="M150" i="3"/>
  <c r="O150" i="3" s="1"/>
  <c r="L150" i="3"/>
  <c r="K150" i="3"/>
  <c r="N150" i="3" s="1"/>
  <c r="J150" i="3"/>
  <c r="O149" i="3"/>
  <c r="N149" i="3"/>
  <c r="M149" i="3"/>
  <c r="L149" i="3"/>
  <c r="K149" i="3"/>
  <c r="J149" i="3"/>
  <c r="M148" i="3"/>
  <c r="O148" i="3" s="1"/>
  <c r="L148" i="3"/>
  <c r="K148" i="3"/>
  <c r="N148" i="3" s="1"/>
  <c r="J148" i="3"/>
  <c r="M147" i="3"/>
  <c r="O147" i="3" s="1"/>
  <c r="L147" i="3"/>
  <c r="K147" i="3"/>
  <c r="N147" i="3" s="1"/>
  <c r="J147" i="3"/>
  <c r="M146" i="3"/>
  <c r="O146" i="3" s="1"/>
  <c r="L146" i="3"/>
  <c r="K146" i="3"/>
  <c r="N146" i="3" s="1"/>
  <c r="J146" i="3"/>
  <c r="O145" i="3"/>
  <c r="N145" i="3"/>
  <c r="M145" i="3"/>
  <c r="L145" i="3"/>
  <c r="K145" i="3"/>
  <c r="J145" i="3"/>
  <c r="M144" i="3"/>
  <c r="O144" i="3" s="1"/>
  <c r="L144" i="3"/>
  <c r="K144" i="3"/>
  <c r="N144" i="3" s="1"/>
  <c r="J144" i="3"/>
  <c r="M143" i="3"/>
  <c r="O143" i="3" s="1"/>
  <c r="L143" i="3"/>
  <c r="K143" i="3"/>
  <c r="N143" i="3" s="1"/>
  <c r="J143" i="3"/>
  <c r="M142" i="3"/>
  <c r="O142" i="3" s="1"/>
  <c r="L142" i="3"/>
  <c r="K142" i="3"/>
  <c r="N142" i="3" s="1"/>
  <c r="J142" i="3"/>
  <c r="O141" i="3"/>
  <c r="N141" i="3"/>
  <c r="M141" i="3"/>
  <c r="L141" i="3"/>
  <c r="K141" i="3"/>
  <c r="J141" i="3"/>
  <c r="M140" i="3"/>
  <c r="O140" i="3" s="1"/>
  <c r="L140" i="3"/>
  <c r="K140" i="3"/>
  <c r="N140" i="3" s="1"/>
  <c r="J140" i="3"/>
  <c r="M139" i="3"/>
  <c r="O139" i="3" s="1"/>
  <c r="L139" i="3"/>
  <c r="K139" i="3"/>
  <c r="N139" i="3" s="1"/>
  <c r="J139" i="3"/>
  <c r="M138" i="3"/>
  <c r="O138" i="3" s="1"/>
  <c r="L138" i="3"/>
  <c r="K138" i="3"/>
  <c r="N138" i="3" s="1"/>
  <c r="J138" i="3"/>
  <c r="O137" i="3"/>
  <c r="N137" i="3"/>
  <c r="M137" i="3"/>
  <c r="L137" i="3"/>
  <c r="K137" i="3"/>
  <c r="J137" i="3"/>
  <c r="M136" i="3"/>
  <c r="O136" i="3" s="1"/>
  <c r="L136" i="3"/>
  <c r="K136" i="3"/>
  <c r="N136" i="3" s="1"/>
  <c r="J136" i="3"/>
  <c r="M135" i="3"/>
  <c r="O135" i="3" s="1"/>
  <c r="L135" i="3"/>
  <c r="K135" i="3"/>
  <c r="N135" i="3" s="1"/>
  <c r="J135" i="3"/>
  <c r="M134" i="3"/>
  <c r="O134" i="3" s="1"/>
  <c r="L134" i="3"/>
  <c r="K134" i="3"/>
  <c r="N134" i="3" s="1"/>
  <c r="J134" i="3"/>
  <c r="O133" i="3"/>
  <c r="N133" i="3"/>
  <c r="M133" i="3"/>
  <c r="L133" i="3"/>
  <c r="K133" i="3"/>
  <c r="J133" i="3"/>
  <c r="M132" i="3"/>
  <c r="O132" i="3" s="1"/>
  <c r="L132" i="3"/>
  <c r="K132" i="3"/>
  <c r="N132" i="3" s="1"/>
  <c r="J132" i="3"/>
  <c r="M131" i="3"/>
  <c r="O131" i="3" s="1"/>
  <c r="L131" i="3"/>
  <c r="K131" i="3"/>
  <c r="N131" i="3" s="1"/>
  <c r="J131" i="3"/>
  <c r="M130" i="3"/>
  <c r="O130" i="3" s="1"/>
  <c r="L130" i="3"/>
  <c r="K130" i="3"/>
  <c r="N130" i="3" s="1"/>
  <c r="J130" i="3"/>
  <c r="O129" i="3"/>
  <c r="N129" i="3"/>
  <c r="M129" i="3"/>
  <c r="L129" i="3"/>
  <c r="K129" i="3"/>
  <c r="J129" i="3"/>
  <c r="M128" i="3"/>
  <c r="O128" i="3" s="1"/>
  <c r="L128" i="3"/>
  <c r="K128" i="3"/>
  <c r="N128" i="3" s="1"/>
  <c r="J128" i="3"/>
  <c r="M127" i="3"/>
  <c r="O127" i="3" s="1"/>
  <c r="L127" i="3"/>
  <c r="K127" i="3"/>
  <c r="N127" i="3" s="1"/>
  <c r="J127" i="3"/>
  <c r="M126" i="3"/>
  <c r="O126" i="3" s="1"/>
  <c r="L126" i="3"/>
  <c r="K126" i="3"/>
  <c r="N126" i="3" s="1"/>
  <c r="J126" i="3"/>
  <c r="O125" i="3"/>
  <c r="N125" i="3"/>
  <c r="M125" i="3"/>
  <c r="L125" i="3"/>
  <c r="K125" i="3"/>
  <c r="J125" i="3"/>
  <c r="M124" i="3"/>
  <c r="O124" i="3" s="1"/>
  <c r="L124" i="3"/>
  <c r="K124" i="3"/>
  <c r="N124" i="3" s="1"/>
  <c r="J124" i="3"/>
  <c r="M123" i="3"/>
  <c r="O123" i="3" s="1"/>
  <c r="L123" i="3"/>
  <c r="K123" i="3"/>
  <c r="N123" i="3" s="1"/>
  <c r="J123" i="3"/>
  <c r="M122" i="3"/>
  <c r="O122" i="3" s="1"/>
  <c r="L122" i="3"/>
  <c r="K122" i="3"/>
  <c r="N122" i="3" s="1"/>
  <c r="J122" i="3"/>
  <c r="O121" i="3"/>
  <c r="N121" i="3"/>
  <c r="M121" i="3"/>
  <c r="L121" i="3"/>
  <c r="K121" i="3"/>
  <c r="J121" i="3"/>
  <c r="M120" i="3"/>
  <c r="O120" i="3" s="1"/>
  <c r="L120" i="3"/>
  <c r="K120" i="3"/>
  <c r="N120" i="3" s="1"/>
  <c r="J120" i="3"/>
  <c r="M119" i="3"/>
  <c r="O119" i="3" s="1"/>
  <c r="L119" i="3"/>
  <c r="K119" i="3"/>
  <c r="N119" i="3" s="1"/>
  <c r="J119" i="3"/>
  <c r="M118" i="3"/>
  <c r="O118" i="3" s="1"/>
  <c r="L118" i="3"/>
  <c r="K118" i="3"/>
  <c r="N118" i="3" s="1"/>
  <c r="J118" i="3"/>
  <c r="O117" i="3"/>
  <c r="N117" i="3"/>
  <c r="M117" i="3"/>
  <c r="L117" i="3"/>
  <c r="K117" i="3"/>
  <c r="J117" i="3"/>
  <c r="M116" i="3"/>
  <c r="O116" i="3" s="1"/>
  <c r="L116" i="3"/>
  <c r="K116" i="3"/>
  <c r="N116" i="3" s="1"/>
  <c r="J116" i="3"/>
  <c r="M115" i="3"/>
  <c r="O115" i="3" s="1"/>
  <c r="L115" i="3"/>
  <c r="K115" i="3"/>
  <c r="N115" i="3" s="1"/>
  <c r="J115" i="3"/>
  <c r="M114" i="3"/>
  <c r="O114" i="3" s="1"/>
  <c r="L114" i="3"/>
  <c r="K114" i="3"/>
  <c r="N114" i="3" s="1"/>
  <c r="J114" i="3"/>
  <c r="O113" i="3"/>
  <c r="N113" i="3"/>
  <c r="M113" i="3"/>
  <c r="L113" i="3"/>
  <c r="K113" i="3"/>
  <c r="J113" i="3"/>
  <c r="M112" i="3"/>
  <c r="O112" i="3" s="1"/>
  <c r="L112" i="3"/>
  <c r="K112" i="3"/>
  <c r="N112" i="3" s="1"/>
  <c r="J112" i="3"/>
  <c r="M111" i="3"/>
  <c r="O111" i="3" s="1"/>
  <c r="L111" i="3"/>
  <c r="K111" i="3"/>
  <c r="N111" i="3" s="1"/>
  <c r="J111" i="3"/>
  <c r="M110" i="3"/>
  <c r="O110" i="3" s="1"/>
  <c r="L110" i="3"/>
  <c r="K110" i="3"/>
  <c r="N110" i="3" s="1"/>
  <c r="J110" i="3"/>
  <c r="O109" i="3"/>
  <c r="N109" i="3"/>
  <c r="M109" i="3"/>
  <c r="L109" i="3"/>
  <c r="K109" i="3"/>
  <c r="J109" i="3"/>
  <c r="M108" i="3"/>
  <c r="O108" i="3" s="1"/>
  <c r="L108" i="3"/>
  <c r="K108" i="3"/>
  <c r="N108" i="3" s="1"/>
  <c r="J108" i="3"/>
  <c r="M107" i="3"/>
  <c r="O107" i="3" s="1"/>
  <c r="L107" i="3"/>
  <c r="K107" i="3"/>
  <c r="N107" i="3" s="1"/>
  <c r="J107" i="3"/>
  <c r="M106" i="3"/>
  <c r="O106" i="3" s="1"/>
  <c r="L106" i="3"/>
  <c r="K106" i="3"/>
  <c r="N106" i="3" s="1"/>
  <c r="J106" i="3"/>
  <c r="O105" i="3"/>
  <c r="N105" i="3"/>
  <c r="M105" i="3"/>
  <c r="L105" i="3"/>
  <c r="K105" i="3"/>
  <c r="J105" i="3"/>
  <c r="M104" i="3"/>
  <c r="O104" i="3" s="1"/>
  <c r="L104" i="3"/>
  <c r="K104" i="3"/>
  <c r="N104" i="3" s="1"/>
  <c r="J104" i="3"/>
  <c r="M103" i="3"/>
  <c r="O103" i="3" s="1"/>
  <c r="L103" i="3"/>
  <c r="K103" i="3"/>
  <c r="N103" i="3" s="1"/>
  <c r="J103" i="3"/>
  <c r="M102" i="3"/>
  <c r="O102" i="3" s="1"/>
  <c r="L102" i="3"/>
  <c r="K102" i="3"/>
  <c r="N102" i="3" s="1"/>
  <c r="J102" i="3"/>
  <c r="O101" i="3"/>
  <c r="N101" i="3"/>
  <c r="M101" i="3"/>
  <c r="L101" i="3"/>
  <c r="K101" i="3"/>
  <c r="J101" i="3"/>
  <c r="M100" i="3"/>
  <c r="O100" i="3" s="1"/>
  <c r="L100" i="3"/>
  <c r="K100" i="3"/>
  <c r="N100" i="3" s="1"/>
  <c r="J100" i="3"/>
  <c r="M99" i="3"/>
  <c r="O99" i="3" s="1"/>
  <c r="L99" i="3"/>
  <c r="K99" i="3"/>
  <c r="N99" i="3" s="1"/>
  <c r="J99" i="3"/>
  <c r="M98" i="3"/>
  <c r="O98" i="3" s="1"/>
  <c r="L98" i="3"/>
  <c r="K98" i="3"/>
  <c r="N98" i="3" s="1"/>
  <c r="J98" i="3"/>
  <c r="O97" i="3"/>
  <c r="N97" i="3"/>
  <c r="M97" i="3"/>
  <c r="L97" i="3"/>
  <c r="K97" i="3"/>
  <c r="J97" i="3"/>
  <c r="M96" i="3"/>
  <c r="O96" i="3" s="1"/>
  <c r="L96" i="3"/>
  <c r="K96" i="3"/>
  <c r="N96" i="3" s="1"/>
  <c r="J96" i="3"/>
  <c r="M95" i="3"/>
  <c r="O95" i="3" s="1"/>
  <c r="L95" i="3"/>
  <c r="K95" i="3"/>
  <c r="N95" i="3" s="1"/>
  <c r="J95" i="3"/>
  <c r="M94" i="3"/>
  <c r="O94" i="3" s="1"/>
  <c r="L94" i="3"/>
  <c r="K94" i="3"/>
  <c r="N94" i="3" s="1"/>
  <c r="J94" i="3"/>
  <c r="O93" i="3"/>
  <c r="N93" i="3"/>
  <c r="M93" i="3"/>
  <c r="L93" i="3"/>
  <c r="K93" i="3"/>
  <c r="J93" i="3"/>
  <c r="M92" i="3"/>
  <c r="O92" i="3" s="1"/>
  <c r="L92" i="3"/>
  <c r="K92" i="3"/>
  <c r="N92" i="3" s="1"/>
  <c r="J92" i="3"/>
  <c r="M91" i="3"/>
  <c r="O91" i="3" s="1"/>
  <c r="L91" i="3"/>
  <c r="K91" i="3"/>
  <c r="N91" i="3" s="1"/>
  <c r="J91" i="3"/>
  <c r="M90" i="3"/>
  <c r="O90" i="3" s="1"/>
  <c r="L90" i="3"/>
  <c r="K90" i="3"/>
  <c r="N90" i="3" s="1"/>
  <c r="J90" i="3"/>
  <c r="O89" i="3"/>
  <c r="N89" i="3"/>
  <c r="M89" i="3"/>
  <c r="L89" i="3"/>
  <c r="K89" i="3"/>
  <c r="J89" i="3"/>
  <c r="M88" i="3"/>
  <c r="O88" i="3" s="1"/>
  <c r="L88" i="3"/>
  <c r="K88" i="3"/>
  <c r="N88" i="3" s="1"/>
  <c r="J88" i="3"/>
  <c r="M87" i="3"/>
  <c r="O87" i="3" s="1"/>
  <c r="L87" i="3"/>
  <c r="K87" i="3"/>
  <c r="N87" i="3" s="1"/>
  <c r="J87" i="3"/>
  <c r="M86" i="3"/>
  <c r="O86" i="3" s="1"/>
  <c r="L86" i="3"/>
  <c r="K86" i="3"/>
  <c r="N86" i="3" s="1"/>
  <c r="J86" i="3"/>
  <c r="O85" i="3"/>
  <c r="N85" i="3"/>
  <c r="M85" i="3"/>
  <c r="L85" i="3"/>
  <c r="K85" i="3"/>
  <c r="J85" i="3"/>
  <c r="M84" i="3"/>
  <c r="O84" i="3" s="1"/>
  <c r="L84" i="3"/>
  <c r="K84" i="3"/>
  <c r="N84" i="3" s="1"/>
  <c r="J84" i="3"/>
  <c r="M83" i="3"/>
  <c r="O83" i="3" s="1"/>
  <c r="L83" i="3"/>
  <c r="K83" i="3"/>
  <c r="N83" i="3" s="1"/>
  <c r="J83" i="3"/>
  <c r="M82" i="3"/>
  <c r="O82" i="3" s="1"/>
  <c r="L82" i="3"/>
  <c r="K82" i="3"/>
  <c r="N82" i="3" s="1"/>
  <c r="J82" i="3"/>
  <c r="O81" i="3"/>
  <c r="N81" i="3"/>
  <c r="M81" i="3"/>
  <c r="L81" i="3"/>
  <c r="K81" i="3"/>
  <c r="J81" i="3"/>
  <c r="M80" i="3"/>
  <c r="O80" i="3" s="1"/>
  <c r="L80" i="3"/>
  <c r="K80" i="3"/>
  <c r="N80" i="3" s="1"/>
  <c r="J80" i="3"/>
  <c r="M79" i="3"/>
  <c r="O79" i="3" s="1"/>
  <c r="L79" i="3"/>
  <c r="K79" i="3"/>
  <c r="N79" i="3" s="1"/>
  <c r="J79" i="3"/>
  <c r="M78" i="3"/>
  <c r="O78" i="3" s="1"/>
  <c r="L78" i="3"/>
  <c r="K78" i="3"/>
  <c r="N78" i="3" s="1"/>
  <c r="J78" i="3"/>
  <c r="O77" i="3"/>
  <c r="N77" i="3"/>
  <c r="M77" i="3"/>
  <c r="L77" i="3"/>
  <c r="K77" i="3"/>
  <c r="J77" i="3"/>
  <c r="M76" i="3"/>
  <c r="O76" i="3" s="1"/>
  <c r="L76" i="3"/>
  <c r="K76" i="3"/>
  <c r="N76" i="3" s="1"/>
  <c r="J76" i="3"/>
  <c r="M75" i="3"/>
  <c r="O75" i="3" s="1"/>
  <c r="L75" i="3"/>
  <c r="K75" i="3"/>
  <c r="N75" i="3" s="1"/>
  <c r="J75" i="3"/>
  <c r="M74" i="3"/>
  <c r="O74" i="3" s="1"/>
  <c r="L74" i="3"/>
  <c r="K74" i="3"/>
  <c r="N74" i="3" s="1"/>
  <c r="J74" i="3"/>
  <c r="O73" i="3"/>
  <c r="N73" i="3"/>
  <c r="M73" i="3"/>
  <c r="L73" i="3"/>
  <c r="K73" i="3"/>
  <c r="J73" i="3"/>
  <c r="M72" i="3"/>
  <c r="O72" i="3" s="1"/>
  <c r="L72" i="3"/>
  <c r="K72" i="3"/>
  <c r="N72" i="3" s="1"/>
  <c r="J72" i="3"/>
  <c r="M71" i="3"/>
  <c r="O71" i="3" s="1"/>
  <c r="L71" i="3"/>
  <c r="K71" i="3"/>
  <c r="N71" i="3" s="1"/>
  <c r="J71" i="3"/>
  <c r="M70" i="3"/>
  <c r="O70" i="3" s="1"/>
  <c r="L70" i="3"/>
  <c r="K70" i="3"/>
  <c r="N70" i="3" s="1"/>
  <c r="J70" i="3"/>
  <c r="O69" i="3"/>
  <c r="N69" i="3"/>
  <c r="M69" i="3"/>
  <c r="L69" i="3"/>
  <c r="K69" i="3"/>
  <c r="J69" i="3"/>
  <c r="M68" i="3"/>
  <c r="O68" i="3" s="1"/>
  <c r="L68" i="3"/>
  <c r="K68" i="3"/>
  <c r="N68" i="3" s="1"/>
  <c r="J68" i="3"/>
  <c r="M67" i="3"/>
  <c r="O67" i="3" s="1"/>
  <c r="L67" i="3"/>
  <c r="K67" i="3"/>
  <c r="N67" i="3" s="1"/>
  <c r="J67" i="3"/>
  <c r="M66" i="3"/>
  <c r="O66" i="3" s="1"/>
  <c r="L66" i="3"/>
  <c r="K66" i="3"/>
  <c r="N66" i="3" s="1"/>
  <c r="J66" i="3"/>
  <c r="O65" i="3"/>
  <c r="N65" i="3"/>
  <c r="M65" i="3"/>
  <c r="L65" i="3"/>
  <c r="K65" i="3"/>
  <c r="J65" i="3"/>
  <c r="M64" i="3"/>
  <c r="O64" i="3" s="1"/>
  <c r="L64" i="3"/>
  <c r="K64" i="3"/>
  <c r="N64" i="3" s="1"/>
  <c r="J64" i="3"/>
  <c r="M63" i="3"/>
  <c r="O63" i="3" s="1"/>
  <c r="L63" i="3"/>
  <c r="K63" i="3"/>
  <c r="N63" i="3" s="1"/>
  <c r="J63" i="3"/>
  <c r="M62" i="3"/>
  <c r="O62" i="3" s="1"/>
  <c r="L62" i="3"/>
  <c r="K62" i="3"/>
  <c r="N62" i="3" s="1"/>
  <c r="J62" i="3"/>
  <c r="O61" i="3"/>
  <c r="N61" i="3"/>
  <c r="M61" i="3"/>
  <c r="L61" i="3"/>
  <c r="K61" i="3"/>
  <c r="J61" i="3"/>
  <c r="M60" i="3"/>
  <c r="O60" i="3" s="1"/>
  <c r="L60" i="3"/>
  <c r="K60" i="3"/>
  <c r="N60" i="3" s="1"/>
  <c r="J60" i="3"/>
  <c r="M59" i="3"/>
  <c r="O59" i="3" s="1"/>
  <c r="L59" i="3"/>
  <c r="K59" i="3"/>
  <c r="N59" i="3" s="1"/>
  <c r="J59" i="3"/>
  <c r="M58" i="3"/>
  <c r="O58" i="3" s="1"/>
  <c r="L58" i="3"/>
  <c r="K58" i="3"/>
  <c r="N58" i="3" s="1"/>
  <c r="J58" i="3"/>
  <c r="O57" i="3"/>
  <c r="N57" i="3"/>
  <c r="M57" i="3"/>
  <c r="L57" i="3"/>
  <c r="K57" i="3"/>
  <c r="J57" i="3"/>
  <c r="M56" i="3"/>
  <c r="O56" i="3" s="1"/>
  <c r="L56" i="3"/>
  <c r="K56" i="3"/>
  <c r="N56" i="3" s="1"/>
  <c r="J56" i="3"/>
  <c r="M55" i="3"/>
  <c r="O55" i="3" s="1"/>
  <c r="L55" i="3"/>
  <c r="K55" i="3"/>
  <c r="N55" i="3" s="1"/>
  <c r="J55" i="3"/>
  <c r="M54" i="3"/>
  <c r="O54" i="3" s="1"/>
  <c r="L54" i="3"/>
  <c r="K54" i="3"/>
  <c r="N54" i="3" s="1"/>
  <c r="J54" i="3"/>
  <c r="O53" i="3"/>
  <c r="N53" i="3"/>
  <c r="M53" i="3"/>
  <c r="L53" i="3"/>
  <c r="K53" i="3"/>
  <c r="J53" i="3"/>
  <c r="M52" i="3"/>
  <c r="O52" i="3" s="1"/>
  <c r="L52" i="3"/>
  <c r="K52" i="3"/>
  <c r="N52" i="3" s="1"/>
  <c r="J52" i="3"/>
  <c r="M51" i="3"/>
  <c r="O51" i="3" s="1"/>
  <c r="L51" i="3"/>
  <c r="K51" i="3"/>
  <c r="N51" i="3" s="1"/>
  <c r="J51" i="3"/>
  <c r="M50" i="3"/>
  <c r="O50" i="3" s="1"/>
  <c r="L50" i="3"/>
  <c r="K50" i="3"/>
  <c r="N50" i="3" s="1"/>
  <c r="J50" i="3"/>
  <c r="O49" i="3"/>
  <c r="N49" i="3"/>
  <c r="M49" i="3"/>
  <c r="L49" i="3"/>
  <c r="K49" i="3"/>
  <c r="J49" i="3"/>
  <c r="M48" i="3"/>
  <c r="O48" i="3" s="1"/>
  <c r="L48" i="3"/>
  <c r="K48" i="3"/>
  <c r="N48" i="3" s="1"/>
  <c r="J48" i="3"/>
  <c r="M47" i="3"/>
  <c r="O47" i="3" s="1"/>
  <c r="L47" i="3"/>
  <c r="K47" i="3"/>
  <c r="N47" i="3" s="1"/>
  <c r="J47" i="3"/>
  <c r="M46" i="3"/>
  <c r="O46" i="3" s="1"/>
  <c r="L46" i="3"/>
  <c r="K46" i="3"/>
  <c r="N46" i="3" s="1"/>
  <c r="J46" i="3"/>
  <c r="O45" i="3"/>
  <c r="N45" i="3"/>
  <c r="M45" i="3"/>
  <c r="L45" i="3"/>
  <c r="K45" i="3"/>
  <c r="J45" i="3"/>
  <c r="M44" i="3"/>
  <c r="O44" i="3" s="1"/>
  <c r="L44" i="3"/>
  <c r="K44" i="3"/>
  <c r="N44" i="3" s="1"/>
  <c r="J44" i="3"/>
  <c r="M43" i="3"/>
  <c r="O43" i="3" s="1"/>
  <c r="L43" i="3"/>
  <c r="K43" i="3"/>
  <c r="N43" i="3" s="1"/>
  <c r="J43" i="3"/>
  <c r="M42" i="3"/>
  <c r="O42" i="3" s="1"/>
  <c r="L42" i="3"/>
  <c r="K42" i="3"/>
  <c r="N42" i="3" s="1"/>
  <c r="J42" i="3"/>
  <c r="O41" i="3"/>
  <c r="N41" i="3"/>
  <c r="M41" i="3"/>
  <c r="L41" i="3"/>
  <c r="K41" i="3"/>
  <c r="J41" i="3"/>
  <c r="M40" i="3"/>
  <c r="O40" i="3" s="1"/>
  <c r="L40" i="3"/>
  <c r="K40" i="3"/>
  <c r="N40" i="3" s="1"/>
  <c r="J40" i="3"/>
  <c r="M39" i="3"/>
  <c r="O39" i="3" s="1"/>
  <c r="L39" i="3"/>
  <c r="K39" i="3"/>
  <c r="N39" i="3" s="1"/>
  <c r="J39" i="3"/>
  <c r="M38" i="3"/>
  <c r="O38" i="3" s="1"/>
  <c r="L38" i="3"/>
  <c r="K38" i="3"/>
  <c r="N38" i="3" s="1"/>
  <c r="J38" i="3"/>
  <c r="O37" i="3"/>
  <c r="N37" i="3"/>
  <c r="M37" i="3"/>
  <c r="L37" i="3"/>
  <c r="K37" i="3"/>
  <c r="J37" i="3"/>
  <c r="M36" i="3"/>
  <c r="O36" i="3" s="1"/>
  <c r="L36" i="3"/>
  <c r="K36" i="3"/>
  <c r="N36" i="3" s="1"/>
  <c r="J36" i="3"/>
  <c r="M35" i="3"/>
  <c r="O35" i="3" s="1"/>
  <c r="L35" i="3"/>
  <c r="K35" i="3"/>
  <c r="N35" i="3" s="1"/>
  <c r="J35" i="3"/>
  <c r="M34" i="3"/>
  <c r="O34" i="3" s="1"/>
  <c r="L34" i="3"/>
  <c r="K34" i="3"/>
  <c r="N34" i="3" s="1"/>
  <c r="J34" i="3"/>
  <c r="O33" i="3"/>
  <c r="N33" i="3"/>
  <c r="M33" i="3"/>
  <c r="L33" i="3"/>
  <c r="K33" i="3"/>
  <c r="J33" i="3"/>
  <c r="M32" i="3"/>
  <c r="O32" i="3" s="1"/>
  <c r="L32" i="3"/>
  <c r="K32" i="3"/>
  <c r="N32" i="3" s="1"/>
  <c r="J32" i="3"/>
  <c r="M31" i="3"/>
  <c r="O31" i="3" s="1"/>
  <c r="L31" i="3"/>
  <c r="K31" i="3"/>
  <c r="N31" i="3" s="1"/>
  <c r="J31" i="3"/>
  <c r="M30" i="3"/>
  <c r="O30" i="3" s="1"/>
  <c r="L30" i="3"/>
  <c r="K30" i="3"/>
  <c r="N30" i="3" s="1"/>
  <c r="J30" i="3"/>
  <c r="O29" i="3"/>
  <c r="N29" i="3"/>
  <c r="M29" i="3"/>
  <c r="L29" i="3"/>
  <c r="K29" i="3"/>
  <c r="J29" i="3"/>
  <c r="M28" i="3"/>
  <c r="O28" i="3" s="1"/>
  <c r="L28" i="3"/>
  <c r="K28" i="3"/>
  <c r="N28" i="3" s="1"/>
  <c r="J28" i="3"/>
  <c r="M27" i="3"/>
  <c r="O27" i="3" s="1"/>
  <c r="L27" i="3"/>
  <c r="K27" i="3"/>
  <c r="N27" i="3" s="1"/>
  <c r="J27" i="3"/>
  <c r="M26" i="3"/>
  <c r="O26" i="3" s="1"/>
  <c r="L26" i="3"/>
  <c r="K26" i="3"/>
  <c r="N26" i="3" s="1"/>
  <c r="J26" i="3"/>
  <c r="O25" i="3"/>
  <c r="N25" i="3"/>
  <c r="M25" i="3"/>
  <c r="L25" i="3"/>
  <c r="K25" i="3"/>
  <c r="J25" i="3"/>
  <c r="M24" i="3"/>
  <c r="O24" i="3" s="1"/>
  <c r="L24" i="3"/>
  <c r="K24" i="3"/>
  <c r="N24" i="3" s="1"/>
  <c r="J24" i="3"/>
  <c r="M23" i="3"/>
  <c r="O23" i="3" s="1"/>
  <c r="L23" i="3"/>
  <c r="K23" i="3"/>
  <c r="N23" i="3" s="1"/>
  <c r="J23" i="3"/>
  <c r="B334" i="2"/>
  <c r="E333" i="2"/>
  <c r="D333" i="2"/>
  <c r="G332" i="2"/>
  <c r="E332" i="2"/>
  <c r="D332" i="2"/>
  <c r="G331" i="2"/>
  <c r="E331" i="2"/>
  <c r="D331" i="2"/>
  <c r="E330" i="2"/>
  <c r="D330" i="2"/>
  <c r="G329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I278" i="2"/>
  <c r="G278" i="2"/>
  <c r="H278" i="2" s="1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1" i="2"/>
  <c r="D251" i="2"/>
  <c r="E250" i="2"/>
  <c r="D250" i="2"/>
  <c r="E249" i="2"/>
  <c r="D249" i="2"/>
  <c r="L248" i="2"/>
  <c r="E248" i="2"/>
  <c r="D248" i="2"/>
  <c r="E247" i="2"/>
  <c r="D247" i="2"/>
  <c r="E246" i="2"/>
  <c r="D246" i="2"/>
  <c r="E245" i="2"/>
  <c r="D245" i="2"/>
  <c r="E244" i="2"/>
  <c r="D244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</calcChain>
</file>

<file path=xl/sharedStrings.xml><?xml version="1.0" encoding="utf-8"?>
<sst xmlns="http://schemas.openxmlformats.org/spreadsheetml/2006/main" count="1783" uniqueCount="1783">
  <si>
    <r>
      <rPr/>
      <t xml:space="preserve">NA</t>
    </r>
  </si>
  <si>
    <r>
      <rPr>
        <sz val="8"/>
        <color indexed="62"/>
        <rFont val="Arial"/>
        <family val="2"/>
        <b/>
      </rPr>
      <t xml:space="preserve">Bulgaria</t>
    </r>
  </si>
  <si>
    <r>
      <rPr>
        <sz val="8"/>
        <color indexed="62"/>
        <rFont val="Arial"/>
        <family val="2"/>
        <b/>
      </rPr>
      <t xml:space="preserve">Czech Republic</t>
    </r>
  </si>
  <si>
    <r>
      <rPr>
        <sz val="8"/>
        <color indexed="62"/>
        <rFont val="Arial"/>
        <family val="2"/>
        <b/>
      </rPr>
      <t xml:space="preserve">Denmark</t>
    </r>
  </si>
  <si>
    <r>
      <rPr>
        <sz val="8"/>
        <color indexed="62"/>
        <rFont val="Arial"/>
        <family val="2"/>
        <b/>
      </rPr>
      <t xml:space="preserve">Hungary</t>
    </r>
  </si>
  <si>
    <r>
      <rPr>
        <sz val="8"/>
        <color indexed="62"/>
        <rFont val="Arial"/>
        <family val="2"/>
        <b/>
      </rPr>
      <t xml:space="preserve">Poland</t>
    </r>
  </si>
  <si>
    <r>
      <rPr>
        <sz val="8"/>
        <color indexed="62"/>
        <rFont val="Arial"/>
        <family val="2"/>
        <b/>
      </rPr>
      <t xml:space="preserve">Romania</t>
    </r>
  </si>
  <si>
    <r>
      <rPr>
        <sz val="8"/>
        <color indexed="62"/>
        <rFont val="Arial"/>
        <family val="2"/>
        <b/>
      </rPr>
      <t xml:space="preserve">Sweden</t>
    </r>
  </si>
  <si>
    <r>
      <rPr>
        <sz val="8"/>
        <color indexed="62"/>
        <rFont val="Arial"/>
        <family val="2"/>
        <b/>
      </rPr>
      <t xml:space="preserve">Turkey</t>
    </r>
  </si>
  <si>
    <r>
      <rPr/>
      <t xml:space="preserve">sa</t>
    </r>
  </si>
  <si>
    <r>
      <rPr/>
      <t xml:space="preserve">t</t>
    </r>
  </si>
  <si>
    <r>
      <rPr/>
      <t xml:space="preserve">sa, előző hónap = 100</t>
    </r>
  </si>
  <si>
    <r>
      <rPr/>
      <t xml:space="preserve">t előző hónap = 100</t>
    </r>
  </si>
  <si>
    <r>
      <rPr/>
      <t xml:space="preserve">Készpénz értéke havonta tény * tvbjerme</t>
    </r>
  </si>
  <si>
    <r>
      <rPr/>
      <t xml:space="preserve">Data adjusted for seasonal and calendar effects</t>
    </r>
  </si>
  <si>
    <r>
      <rPr/>
      <t xml:space="preserve">Trend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</si>
  <si>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</si>
  <si>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</si>
  <si>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</si>
  <si>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</si>
  <si>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</si>
  <si>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</si>
  <si>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</si>
  <si>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</si>
  <si>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</si>
  <si>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</si>
  <si>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</si>
  <si>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1997-12-01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</si>
  <si>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</si>
  <si>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</si>
  <si>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</si>
  <si>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</si>
  <si>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</si>
  <si>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</si>
  <si>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</si>
  <si>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</si>
  <si>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</si>
  <si>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</si>
  <si>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</si>
  <si>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1998-12-01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</si>
  <si>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</si>
  <si>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</si>
  <si>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</si>
  <si>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</si>
  <si>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</si>
  <si>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</si>
  <si>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</si>
  <si>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</si>
  <si>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</si>
  <si>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</si>
  <si>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</si>
  <si>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1999-12-01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</si>
  <si>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</si>
  <si>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</si>
  <si>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</si>
  <si>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</si>
  <si>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</si>
  <si>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</si>
  <si>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</si>
  <si>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</si>
  <si>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</si>
  <si>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</si>
  <si>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</si>
  <si>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2000-12-01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</si>
  <si>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</si>
  <si>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</si>
  <si>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</si>
  <si>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</si>
  <si>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</si>
  <si>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</si>
  <si>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</si>
  <si>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</si>
  <si>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</si>
  <si>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</si>
  <si>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</si>
  <si>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2001-12-01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</si>
  <si>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</si>
  <si>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</si>
  <si>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</si>
  <si>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</si>
  <si>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</si>
  <si>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</si>
  <si>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</si>
  <si>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</si>
  <si>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</si>
  <si>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</si>
  <si>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</si>
  <si>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2002-12-01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</si>
  <si>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</si>
  <si>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</si>
  <si>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</si>
  <si>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</si>
  <si>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</si>
  <si>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</si>
  <si>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</si>
  <si>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</si>
  <si>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</si>
  <si>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</si>
  <si>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</si>
  <si>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2003-12-01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</si>
  <si>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</si>
  <si>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</si>
  <si>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</si>
  <si>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</si>
  <si>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</si>
  <si>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</si>
  <si>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</si>
  <si>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</si>
  <si>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</si>
  <si>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</si>
  <si>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</si>
  <si>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2004-12-01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</si>
  <si>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</si>
  <si>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</si>
  <si>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</si>
  <si>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</si>
  <si>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</si>
  <si>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</si>
  <si>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</si>
  <si>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</si>
  <si>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</si>
  <si>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</si>
  <si>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</si>
  <si>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2005-12-01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</si>
  <si>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</si>
  <si>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</si>
  <si>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</si>
  <si>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</si>
  <si>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</si>
  <si>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</si>
  <si>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</si>
  <si>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</si>
  <si>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</si>
  <si>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</si>
  <si>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</si>
  <si>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2006-12-01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</si>
  <si>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</si>
  <si>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</si>
  <si>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</si>
  <si>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</si>
  <si>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</si>
  <si>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</si>
  <si>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</si>
  <si>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</si>
  <si>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</si>
  <si>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</si>
  <si>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</si>
  <si>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2007-12-01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</si>
  <si>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</si>
  <si>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</si>
  <si>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</si>
  <si>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</si>
  <si>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</si>
  <si>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</si>
  <si>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</si>
  <si>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</si>
  <si>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</si>
  <si>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</si>
  <si>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</si>
  <si>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2008-12-01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</si>
  <si>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</si>
  <si>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</si>
  <si>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</si>
  <si>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</si>
  <si>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</si>
  <si>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</si>
  <si>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</si>
  <si>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</si>
  <si>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</si>
  <si>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</si>
  <si>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</si>
  <si>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2009-12-01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</si>
  <si>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</si>
  <si>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</si>
  <si>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</si>
  <si>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</si>
  <si>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</si>
  <si>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</si>
  <si>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</si>
  <si>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</si>
  <si>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</si>
  <si>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</si>
  <si>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</si>
  <si>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2010-12-01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</si>
  <si>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</si>
  <si>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</si>
  <si>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</si>
  <si>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</si>
  <si>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</si>
  <si>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</si>
  <si>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</si>
  <si>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</si>
  <si>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</si>
  <si>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</si>
  <si>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</si>
  <si>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2011-12-01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</si>
  <si>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</si>
  <si>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</si>
  <si>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</si>
  <si>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</si>
  <si>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</si>
  <si>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</si>
  <si>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</si>
  <si>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</si>
  <si>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</si>
  <si>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</si>
  <si>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</si>
  <si>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2012-12-01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</si>
  <si>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</si>
  <si>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</si>
  <si>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</si>
  <si>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</si>
  <si>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</si>
  <si>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</si>
  <si>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</si>
  <si>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</si>
  <si>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</si>
  <si>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</si>
  <si>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</si>
  <si>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2013-12-01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</si>
  <si>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</si>
  <si>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</si>
  <si>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</si>
  <si>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</si>
  <si>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</si>
  <si>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</si>
  <si>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</si>
  <si>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</si>
  <si>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</si>
  <si>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</si>
  <si>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</si>
  <si>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2014-12-01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</si>
  <si>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</si>
  <si>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</si>
  <si>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</si>
  <si>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</si>
  <si>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</si>
  <si>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</si>
  <si>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</si>
  <si>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</si>
  <si>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</si>
  <si>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</si>
  <si>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</si>
  <si>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2015-12-01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</si>
  <si>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</si>
  <si>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</si>
  <si>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2016-03-01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</si>
  <si>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2016-04-01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</si>
  <si>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2016-05-01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</si>
  <si>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2016-06-01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</si>
  <si>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2016-07-01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</si>
  <si>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2016-08-01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</si>
  <si>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2016-09-01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</si>
  <si>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2016-10-01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</si>
  <si>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2016-11-01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</si>
  <si>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2016-12-01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</si>
  <si>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</si>
  <si>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</si>
  <si>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</si>
  <si>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</si>
  <si>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</si>
  <si>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</si>
  <si>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</si>
  <si>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</si>
  <si>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</si>
  <si>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</si>
  <si>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</si>
  <si>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2017.12.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</si>
  <si>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</si>
  <si>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</si>
  <si>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</si>
  <si>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</si>
  <si>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</si>
  <si>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</si>
  <si>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</si>
  <si>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</si>
  <si>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</si>
  <si>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</si>
  <si>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</si>
  <si>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2018.12.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</si>
  <si>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</si>
  <si>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</si>
  <si>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</si>
  <si>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</si>
  <si>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</si>
  <si>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</si>
  <si>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</si>
  <si>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</si>
  <si>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</si>
  <si>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</si>
  <si>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</si>
  <si>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2019.12.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</si>
  <si>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</si>
  <si>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</si>
  <si>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</si>
  <si>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</si>
  <si>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</si>
  <si>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</si>
  <si>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</si>
  <si>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</si>
  <si>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</si>
  <si>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</si>
  <si>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</si>
  <si>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2020.12.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</si>
  <si>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</si>
  <si>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</si>
  <si>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</si>
  <si>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</si>
  <si>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</si>
  <si>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</si>
  <si>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</si>
  <si>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</si>
  <si>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</si>
  <si>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</si>
  <si>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</si>
  <si>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2021.12.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</si>
  <si>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</si>
  <si>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</si>
  <si>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</si>
  <si>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</si>
  <si>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</si>
  <si>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</si>
  <si>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</si>
  <si>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</si>
  <si>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</si>
  <si>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</si>
  <si>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</si>
  <si>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2022.12.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</si>
  <si>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</si>
  <si>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</si>
  <si>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</si>
  <si>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</si>
  <si>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</si>
  <si>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</si>
  <si>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</si>
  <si>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</si>
  <si>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</si>
  <si>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</si>
  <si>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</si>
  <si>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2023.12.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</si>
  <si>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</si>
  <si>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2024.02.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</si>
  <si>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2024.03.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</si>
  <si>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2024.04.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</si>
  <si>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2024.05.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</si>
  <si>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2024.06.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</si>
  <si>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2024.07.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</si>
  <si>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2024.08.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</si>
  <si>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2024.09.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</si>
  <si>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2024.10.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</si>
  <si>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2024.11.</t>
    </r>
  </si>
  <si>
    <r>
      <rPr>
        <sz val="11"/>
        <color rgb="FF232157"/>
        <rFont val="Calibri"/>
        <family val="2"/>
        <charset val="238"/>
        <scheme val="minor"/>
        <b/>
      </rPr>
      <t xml:space="preserve">2024.12.</t>
    </r>
  </si>
  <si>
    <r>
      <rPr>
        <sz val="9"/>
        <rFont val="Arial"/>
      </rPr>
      <t xml:space="preserve">Data extracted on 21/08/2024 12:22:34 from [ESTAT]</t>
    </r>
  </si>
  <si>
    <r>
      <rPr>
        <sz val="9"/>
        <rFont val="Arial"/>
      </rPr>
      <t xml:space="preserve">Dataset: </t>
    </r>
  </si>
  <si>
    <r>
      <rPr>
        <sz val="9"/>
        <rFont val="Arial"/>
        <b/>
      </rPr>
      <t xml:space="preserve">HICP - monthly data (index) [prc_hicp_midx__custom_12632832]</t>
    </r>
  </si>
  <si>
    <r>
      <rPr>
        <sz val="9"/>
        <rFont val="Arial"/>
      </rPr>
      <t xml:space="preserve">Last updated: </t>
    </r>
  </si>
  <si>
    <r>
      <rPr>
        <sz val="9"/>
        <rFont val="Arial"/>
      </rPr>
      <t xml:space="preserve">20/08/2024 11:00</t>
    </r>
  </si>
  <si>
    <r>
      <rPr>
        <sz val="9"/>
        <rFont val="Arial"/>
        <b/>
      </rPr>
      <t xml:space="preserve">Time frequency</t>
    </r>
  </si>
  <si>
    <r>
      <rPr>
        <sz val="9"/>
        <rFont val="Arial"/>
      </rPr>
      <t xml:space="preserve">Monthly</t>
    </r>
  </si>
  <si>
    <r>
      <rPr>
        <sz val="9"/>
        <rFont val="Arial"/>
        <b/>
      </rPr>
      <t xml:space="preserve">Unit of measure</t>
    </r>
  </si>
  <si>
    <r>
      <rPr>
        <sz val="9"/>
        <rFont val="Arial"/>
      </rPr>
      <t xml:space="preserve">Index, 2015=100</t>
    </r>
  </si>
  <si>
    <r>
      <rPr>
        <sz val="9"/>
        <rFont val="Arial"/>
        <b/>
      </rPr>
      <t xml:space="preserve">Geopolitical entity (reporting)</t>
    </r>
  </si>
  <si>
    <r>
      <rPr>
        <sz val="9"/>
        <rFont val="Arial"/>
      </rPr>
      <t xml:space="preserve">Euro area (EA11-1999, EA12-2001, EA13-2007, EA15-2008, EA16-2009, EA17-2011, EA18-2014, EA19-2015, EA20-2023)</t>
    </r>
  </si>
  <si>
    <r>
      <rPr>
        <sz val="9"/>
        <color indexed="9"/>
        <rFont val="Arial"/>
        <b/>
      </rPr>
      <t xml:space="preserve">COICOP (Labels)</t>
    </r>
  </si>
  <si>
    <r>
      <rPr>
        <sz val="9"/>
        <color indexed="9"/>
        <rFont val="Arial"/>
        <b/>
      </rPr>
      <t xml:space="preserve">All-items HICP</t>
    </r>
  </si>
  <si/>
  <si>
    <r>
      <rPr>
        <sz val="9"/>
        <color indexed="9"/>
        <rFont val="Arial"/>
        <b/>
      </rPr>
      <t xml:space="preserve">Financial services n.e.c.</t>
    </r>
  </si>
  <si>
    <r>
      <rPr/>
      <t xml:space="preserve">HICP - Hungary</t>
    </r>
  </si>
  <si>
    <r>
      <rPr/>
      <t xml:space="preserve">Financial Services - Hungary</t>
    </r>
  </si>
  <si>
    <r>
      <rPr>
        <sz val="9"/>
        <rFont val="Arial"/>
        <b/>
      </rPr>
      <t xml:space="preserve">TIME</t>
    </r>
  </si>
  <si>
    <r>
      <rPr>
        <sz val="9"/>
        <rFont val="Arial"/>
        <b/>
      </rPr>
      <t xml:space="preserve">2000-01</t>
    </r>
  </si>
  <si>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</si>
  <si>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</si>
  <si>
    <r>
      <rPr>
        <sz val="9"/>
        <rFont val="Arial"/>
        <b/>
      </rPr>
      <t xml:space="preserve">2000-02</t>
    </r>
  </si>
  <si>
    <r>
      <rPr>
        <sz val="9"/>
        <rFont val="Arial"/>
        <b/>
      </rPr>
      <t xml:space="preserve">2000-03</t>
    </r>
  </si>
  <si>
    <r>
      <rPr>
        <sz val="9"/>
        <rFont val="Arial"/>
        <b/>
      </rPr>
      <t xml:space="preserve">2000-04</t>
    </r>
  </si>
  <si>
    <r>
      <rPr>
        <sz val="9"/>
        <rFont val="Arial"/>
        <b/>
      </rPr>
      <t xml:space="preserve">2000-05</t>
    </r>
  </si>
  <si>
    <r>
      <rPr>
        <sz val="9"/>
        <rFont val="Arial"/>
        <b/>
      </rPr>
      <t xml:space="preserve">2000-06</t>
    </r>
  </si>
  <si>
    <r>
      <rPr>
        <sz val="9"/>
        <rFont val="Arial"/>
        <b/>
      </rPr>
      <t xml:space="preserve">2000-07</t>
    </r>
  </si>
  <si>
    <r>
      <rPr>
        <sz val="9"/>
        <rFont val="Arial"/>
        <b/>
      </rPr>
      <t xml:space="preserve">2000-08</t>
    </r>
  </si>
  <si>
    <r>
      <rPr>
        <sz val="9"/>
        <rFont val="Arial"/>
        <b/>
      </rPr>
      <t xml:space="preserve">2000-09</t>
    </r>
  </si>
  <si>
    <r>
      <rPr>
        <sz val="9"/>
        <rFont val="Arial"/>
        <b/>
      </rPr>
      <t xml:space="preserve">2000-10</t>
    </r>
  </si>
  <si>
    <r>
      <rPr>
        <sz val="9"/>
        <rFont val="Arial"/>
        <b/>
      </rPr>
      <t xml:space="preserve">2000-11</t>
    </r>
  </si>
  <si>
    <r>
      <rPr>
        <sz val="9"/>
        <rFont val="Arial"/>
        <b/>
      </rPr>
      <t xml:space="preserve">2000-12</t>
    </r>
  </si>
  <si>
    <r>
      <rPr>
        <sz val="9"/>
        <rFont val="Arial"/>
        <b/>
      </rPr>
      <t xml:space="preserve">Special value</t>
    </r>
  </si>
  <si>
    <r>
      <rPr>
        <sz val="9"/>
        <rFont val="Arial"/>
      </rPr>
      <t xml:space="preserve">not available</t>
    </r>
  </si>
  <si>
    <r>
      <rPr>
        <sz val="8"/>
        <color indexed="62"/>
        <rFont val="Arial"/>
        <family val="2"/>
        <b/>
      </rPr>
      <t xml:space="preserve">Euro area</t>
    </r>
  </si>
  <si>
    <r>
      <rPr/>
      <t xml:space="preserve">HICP - Euro area</t>
    </r>
  </si>
  <si>
    <r>
      <rPr/>
      <t xml:space="preserve">Financial services - Euro area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</si>
  <si>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</si>
  <si>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</si>
  <si>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</si>
  <si>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</si>
  <si>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</si>
  <si>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</si>
  <si>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</si>
  <si>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</si>
  <si>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</si>
  <si>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</si>
  <si>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</si>
  <si>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</si>
  <si>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</si>
  <si>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</si>
  <si>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</si>
  <si>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</si>
  <si>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</si>
  <si>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</si>
  <si>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</si>
  <si>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</si>
  <si>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</si>
  <si>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</si>
  <si>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</si>
  <si>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</si>
  <si>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</si>
  <si>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</si>
  <si>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</si>
  <si>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</si>
  <si>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</si>
  <si>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</si>
  <si>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</si>
  <si>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</si>
  <si>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</si>
  <si>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</si>
  <si>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</si>
  <si>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</si>
  <si>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</si>
  <si>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</si>
  <si>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</si>
  <si>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</si>
  <si>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</si>
  <si>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</si>
  <si>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</si>
  <si>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</si>
  <si>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</si>
  <si>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</si>
  <si>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</si>
  <si>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</si>
  <si>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</si>
  <si>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</si>
  <si>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</si>
  <si>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</si>
  <si>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</si>
  <si>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</si>
  <si>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</si>
  <si>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</si>
  <si>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</si>
  <si>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</si>
  <si>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</si>
  <si>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</si>
  <si>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</si>
  <si>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</si>
  <si>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</si>
  <si>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</si>
  <si>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</si>
  <si>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</si>
  <si>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</si>
  <si>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</si>
  <si>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</si>
  <si>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</si>
  <si>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</si>
  <si>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</si>
  <si>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</si>
  <si>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</si>
  <si>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</si>
  <si>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</si>
  <si>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</si>
  <si>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</si>
  <si>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</si>
  <si>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</si>
  <si>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</si>
  <si>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</si>
  <si>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</si>
  <si>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</si>
  <si>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</si>
  <si>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</si>
  <si>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</si>
  <si>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</si>
  <si>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</si>
  <si>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</si>
  <si>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</si>
  <si>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</si>
  <si>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</si>
  <si>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</si>
  <si>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</si>
  <si>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</si>
  <si>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</si>
  <si>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</si>
  <si>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</si>
  <si>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</si>
  <si>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</si>
  <si>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</si>
  <si>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</si>
  <si>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</si>
  <si>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</si>
  <si>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</si>
  <si>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</si>
  <si>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</si>
  <si>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</si>
  <si>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</si>
  <si>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</si>
  <si>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</si>
  <si>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</si>
  <si>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</si>
  <si>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</si>
  <si>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</si>
  <si>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</si>
  <si>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</si>
  <si>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</si>
  <si>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</si>
  <si>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</si>
  <si>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</si>
  <si>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</si>
  <si>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</si>
  <si>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</si>
  <si>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</si>
  <si>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</si>
  <si>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</si>
  <si>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</si>
  <si>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</si>
  <si>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</si>
  <si>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</si>
  <si>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</si>
  <si>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</si>
  <si>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</si>
  <si>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</si>
  <si>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</si>
  <si>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</si>
  <si>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</si>
  <si>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</si>
  <si>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</si>
  <si>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</si>
  <si>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</si>
  <si>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</si>
  <si>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</si>
  <si>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</si>
  <si>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</si>
  <si>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</si>
  <si>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</si>
  <si>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</si>
  <si>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</si>
  <si>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</si>
  <si>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</si>
  <si>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</si>
  <si>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</si>
  <si>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</si>
  <si>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</si>
  <si>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</si>
  <si>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</si>
  <si>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</si>
  <si>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</si>
  <si>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</si>
  <si>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</si>
  <si>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</si>
  <si>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</si>
  <si>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</si>
  <si>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</si>
  <si>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</si>
  <si>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</si>
  <si>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</si>
  <si>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</si>
  <si>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</si>
  <si>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</si>
  <si>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</si>
  <si>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</si>
  <si>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</si>
  <si>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</si>
  <si>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</si>
  <si>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</si>
  <si>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</si>
  <si>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</si>
  <si>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</si>
  <si>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</si>
  <si>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</si>
  <si>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</si>
  <si>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</si>
  <si>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</si>
  <si>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</si>
  <si>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</si>
  <si>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</si>
  <si>
    <r>
      <rPr/>
      <t xml:space="preserve">NA</t>
    </r>
  </si>
  <si/>
  <si>
    <r>
      <rPr>
        <sz val="9"/>
        <color indexed="9"/>
        <rFont val="Arial"/>
        <b/>
      </rPr>
      <t xml:space="preserve">All-items HICP</t>
    </r>
  </si>
  <si/>
  <si>
    <r>
      <rPr>
        <sz val="9"/>
        <color indexed="9"/>
        <rFont val="Arial"/>
        <b/>
      </rPr>
      <t xml:space="preserve">Financial services n.e.c.</t>
    </r>
  </si>
  <si/>
  <si/>
  <si/>
  <si/>
  <si/>
  <si/>
  <si/>
  <si/>
  <si/>
  <si/>
  <si/>
  <si/>
  <si/>
  <si/>
  <si>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</si>
  <si>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</si>
  <si/>
  <si/>
  <si/>
  <si>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</si>
  <si>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</si>
  <si/>
  <si/>
  <si/>
  <si>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</si>
  <si>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</si>
  <si/>
  <si/>
  <si/>
  <si>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</si>
  <si>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</si>
  <si/>
  <si/>
  <si/>
  <si>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</si>
  <si>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</si>
  <si/>
  <si/>
  <si/>
  <si>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</si>
  <si>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</si>
  <si/>
  <si/>
  <si/>
  <si>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</si>
  <si>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</si>
  <si/>
  <si/>
  <si/>
  <si>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</si>
  <si>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</si>
  <si/>
  <si/>
  <si/>
  <si>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</si>
  <si>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</si>
  <si/>
  <si/>
  <si/>
  <si>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</si>
  <si>
    <r>
      <rPr>
        <sz val="9"/>
        <rFont val="Arial"/>
      </rPr>
      <t xml:space="preserve">:</t>
    </r>
  </si>
  <si/>
  <si/>
  <si/>
  <si>
    <r>
      <rPr>
        <sz val="9"/>
        <rFont val="Arial"/>
      </rPr>
      <t xml:space="preserve">d</t>
    </r>
  </si>
  <si/>
  <si/>
  <si/>
  <si/>
  <si/>
  <si/>
  <si/>
  <si/>
  <si/>
  <si/>
  <si/>
  <si/>
  <si/>
  <si/>
  <si/>
  <si/>
  <si/>
  <si/>
  <si/>
  <si/>
  <si/>
  <si/>
  <si/>
  <si/>
  <si/>
  <si/>
  <si/>
  <si/>
  <si/>
  <si/>
  <si/>
  <si/>
  <si/>
  <si/>
  <si/>
  <si/>
  <si/>
  <si/>
  <si/>
  <si/>
  <si/>
  <si/>
  <si/>
  <si/>
  <si/>
  <si/>
  <si/>
  <si/>
  <si/>
  <si/>
  <si/>
  <si/>
  <si/>
  <si/>
  <si/>
  <si/>
  <si/>
  <si/>
  <si/>
  <si/>
  <si/>
  <si/>
  <si/>
  <si/>
  <si/>
  <si/>
  <si/>
  <si/>
  <si/>
  <si/>
  <si/>
  <si/>
  <si/>
  <si/>
  <si/>
  <si/>
  <si/>
  <si/>
  <si/>
  <si/>
  <si/>
  <si/>
  <si/>
  <si/>
  <si/>
  <si/>
  <si/>
  <si/>
  <si/>
  <si/>
  <si/>
  <si/>
  <si/>
  <si/>
  <si/>
  <si/>
  <si/>
  <si/>
  <si/>
  <si/>
  <si/>
  <si/>
  <si/>
  <si/>
  <si/>
  <si/>
  <si/>
  <si/>
  <si/>
  <si/>
  <si/>
  <si/>
  <si/>
  <si/>
  <si/>
  <si/>
  <si/>
  <si/>
  <si/>
  <si/>
  <si/>
  <si/>
  <si/>
  <si/>
  <si/>
  <si/>
  <si/>
  <si/>
  <si/>
  <si/>
  <si/>
  <si/>
  <si/>
  <si/>
  <si/>
  <si/>
  <si/>
  <si/>
  <si/>
  <si/>
  <si/>
  <si/>
  <si/>
  <si/>
  <si/>
  <si/>
  <si/>
  <si/>
  <si/>
  <si/>
  <si/>
  <si/>
  <si/>
  <si/>
  <si/>
  <si/>
  <si/>
  <si/>
  <si/>
  <si/>
  <si/>
  <si/>
  <si/>
  <si/>
  <si/>
  <si/>
  <si/>
  <si/>
  <si/>
  <si/>
  <si/>
  <si/>
  <si/>
  <si/>
  <si/>
  <si/>
  <si/>
  <si/>
  <si/>
  <si/>
  <si/>
  <si/>
  <si/>
  <si/>
  <si/>
  <si/>
  <si/>
  <si/>
  <si/>
  <si/>
  <si/>
  <si/>
  <si/>
  <si/>
  <si/>
  <si/>
  <si/>
  <si/>
  <si/>
  <si/>
  <si/>
  <si/>
  <si/>
  <si/>
  <si/>
  <si/>
  <si/>
  <si/>
  <si/>
  <si/>
  <si/>
  <si/>
  <si/>
  <si/>
  <si/>
  <si/>
  <si/>
  <si/>
  <si/>
  <si/>
  <si/>
  <si/>
  <si/>
  <si/>
  <si/>
  <si/>
  <si/>
  <si/>
  <si/>
  <si/>
  <si/>
  <si/>
  <si/>
  <si/>
  <si/>
  <si/>
  <si/>
  <si/>
  <si/>
  <si/>
  <si/>
  <si/>
  <si/>
  <si/>
  <si/>
  <si/>
  <si/>
  <si/>
  <si/>
  <si/>
  <si/>
  <si/>
  <si/>
  <si/>
  <si/>
  <si/>
  <si/>
  <si/>
  <si/>
  <si/>
  <si/>
  <si/>
  <si/>
  <si/>
  <si/>
  <si/>
  <si/>
  <si/>
  <si/>
  <si/>
  <si/>
  <si/>
  <si/>
  <si/>
  <si/>
  <si/>
  <si/>
  <si/>
  <si/>
  <si/>
  <si/>
  <si/>
  <si/>
  <si/>
  <si/>
  <si/>
  <si/>
  <si/>
  <si/>
  <si/>
  <si/>
  <si/>
  <si/>
  <si/>
  <si/>
  <si/>
  <si/>
  <si/>
  <si/>
  <si/>
  <si/>
  <si/>
  <si/>
  <si/>
  <si/>
  <si/>
  <si/>
  <si/>
  <si/>
  <si/>
  <si/>
  <si/>
  <si/>
  <si/>
  <si/>
  <si/>
  <si/>
  <si/>
  <si/>
  <si/>
  <si/>
  <si/>
  <si/>
  <si/>
  <si/>
  <si/>
  <si/>
  <si/>
  <si/>
  <si/>
  <si/>
  <si/>
  <si/>
  <si/>
  <si/>
  <si/>
  <si/>
  <si/>
  <si/>
  <si/>
  <si/>
  <si/>
  <si/>
  <si/>
  <si/>
  <si/>
  <si/>
  <si/>
  <si/>
  <si/>
  <si/>
  <si/>
  <si/>
  <si/>
  <si/>
  <si/>
  <si/>
  <si/>
  <si/>
  <si/>
  <si/>
  <si/>
  <si/>
  <si/>
  <si/>
  <si/>
  <si/>
  <si/>
  <si/>
  <si/>
  <si/>
  <si/>
  <si/>
  <si/>
  <si/>
  <si/>
  <si/>
  <si/>
  <si/>
  <si/>
  <si/>
  <si/>
  <si/>
  <si/>
  <si/>
  <si/>
  <si/>
  <si/>
  <si/>
  <si/>
  <si/>
  <si/>
  <si/>
  <si/>
  <si/>
  <si/>
  <si/>
  <si/>
  <si/>
  <si/>
  <si/>
  <si/>
  <si/>
  <si/>
  <si/>
  <si/>
  <si/>
  <si/>
  <si/>
  <si/>
  <si/>
  <si/>
  <si/>
  <si/>
  <si/>
  <si/>
  <si/>
  <si/>
  <si/>
  <si/>
  <si/>
  <si/>
  <si/>
  <si/>
  <si/>
  <si/>
  <si/>
  <si/>
  <si/>
  <si/>
  <si/>
  <si/>
  <si/>
  <si/>
  <si/>
  <si/>
  <si/>
  <si/>
  <si/>
  <si/>
  <si/>
  <si/>
  <si/>
  <si/>
  <si/>
  <si/>
  <si/>
  <si/>
  <si/>
  <si/>
  <si/>
  <si/>
  <si/>
  <si/>
  <si/>
  <si/>
  <si/>
  <si/>
  <si/>
  <si/>
  <si/>
  <si/>
  <si/>
  <si/>
  <si/>
  <si/>
  <si/>
  <si/>
  <si/>
  <si/>
  <si/>
  <si/>
  <si/>
  <si/>
  <si/>
  <si/>
  <si/>
  <si/>
  <si/>
  <si/>
  <si/>
  <si/>
  <si/>
  <si/>
  <si/>
  <si/>
  <si/>
  <si/>
  <si/>
  <si/>
  <si/>
  <si/>
  <si/>
  <si/>
  <si/>
  <si/>
  <si/>
  <si/>
  <si/>
  <si/>
  <si/>
  <si/>
  <si/>
  <si/>
  <si/>
  <si/>
  <si/>
  <si/>
  <si/>
  <si/>
  <si/>
  <si/>
  <si/>
  <si/>
  <si/>
  <si/>
  <si/>
  <si/>
  <si/>
  <si/>
  <si/>
  <si/>
  <si/>
  <si/>
  <si/>
  <si/>
  <si/>
  <si/>
  <si/>
  <si/>
  <si/>
  <si/>
  <si/>
  <si/>
  <si/>
  <si/>
  <si/>
  <si/>
  <si/>
  <si/>
  <si/>
  <si/>
  <si/>
  <si/>
  <si/>
  <si/>
  <si/>
  <si/>
  <si/>
  <si/>
  <si/>
  <si/>
  <si/>
  <si/>
  <si/>
  <si/>
  <si/>
  <si/>
  <si/>
  <si/>
  <si/>
  <si/>
  <si/>
  <si/>
  <si/>
  <si/>
  <si/>
  <si/>
  <si/>
  <si/>
  <si/>
  <si/>
  <si/>
  <si/>
  <si/>
  <si/>
  <si/>
  <si/>
  <si/>
  <si/>
  <si/>
  <si/>
  <si/>
  <si/>
  <si/>
  <si/>
  <si/>
  <si/>
  <si/>
  <si/>
  <si/>
  <si/>
  <si/>
  <si/>
  <si/>
  <si/>
  <si/>
  <si/>
  <si/>
  <si/>
  <si/>
  <si/>
  <si/>
  <si/>
  <si/>
  <si/>
  <si/>
  <si/>
  <si/>
  <si/>
  <si/>
  <si/>
  <si/>
  <si/>
  <si/>
  <si/>
  <si/>
  <si/>
  <si/>
  <si/>
  <si/>
  <si/>
  <si/>
  <si/>
  <si/>
  <si/>
  <si/>
  <si/>
  <si/>
  <si/>
  <si/>
  <si/>
  <si/>
  <si/>
  <si/>
  <si/>
  <si/>
  <si/>
  <si/>
  <si/>
  <si/>
  <si/>
  <si/>
  <si/>
  <si/>
  <si/>
  <si/>
  <si/>
  <si/>
  <si/>
  <si/>
  <si/>
  <si/>
  <si/>
  <si/>
  <si/>
  <si/>
  <si/>
  <si/>
  <si/>
  <si/>
  <si/>
  <si/>
  <si/>
  <si/>
  <si/>
  <si/>
  <si/>
  <si/>
  <si/>
  <si/>
  <si/>
  <si/>
  <si/>
  <si/>
  <si/>
  <si/>
  <si/>
  <si/>
  <si/>
  <si/>
  <si/>
  <si/>
  <si/>
  <si/>
  <si/>
  <si/>
  <si/>
  <si/>
  <si/>
  <si/>
  <si/>
  <si/>
  <si/>
  <si/>
  <si/>
  <si/>
  <si/>
  <si/>
  <si/>
  <si/>
  <si/>
  <si/>
  <si/>
  <si/>
  <si/>
  <si/>
  <si/>
  <si/>
  <si/>
  <si/>
  <si/>
  <si/>
  <si/>
  <si/>
  <si/>
  <si/>
  <si/>
  <si/>
  <si/>
  <si/>
  <si/>
  <si/>
  <si/>
  <si/>
  <si/>
  <si/>
  <si/>
  <si/>
  <si/>
  <si/>
  <si/>
  <si/>
  <si/>
  <si/>
  <si/>
  <si/>
  <si/>
  <si/>
  <si/>
  <si/>
  <si/>
  <si/>
  <si/>
  <si/>
  <si/>
  <si/>
  <si/>
  <si/>
  <si/>
  <si/>
  <si/>
  <si/>
  <si/>
  <si/>
  <si/>
  <si/>
  <si/>
  <si/>
  <si/>
  <si/>
  <si/>
  <si/>
  <si/>
  <si/>
  <si/>
  <si/>
  <si/>
  <si/>
  <si/>
  <si/>
  <si/>
  <si/>
  <si/>
  <si/>
  <si/>
  <si/>
  <si/>
  <si/>
  <si/>
  <si/>
  <si/>
  <si/>
  <si/>
  <si/>
  <si/>
  <si/>
  <si/>
  <si/>
  <si/>
  <si/>
  <si/>
  <si/>
  <si/>
  <si/>
  <si/>
  <si/>
  <si/>
  <si/>
  <si/>
  <si/>
  <si/>
  <si/>
  <si/>
  <si/>
  <si/>
  <si/>
  <si/>
  <si/>
  <si/>
  <si/>
  <si/>
  <si/>
  <si/>
  <si/>
  <si/>
  <si/>
  <si/>
  <si/>
  <si/>
  <si/>
  <si/>
  <si/>
  <si/>
  <si/>
  <si/>
  <si/>
  <si/>
  <si/>
  <si/>
  <si/>
  <si/>
  <si/>
  <si/>
  <si/>
  <si/>
  <si/>
  <si/>
  <si/>
  <si/>
  <si/>
  <si/>
  <si/>
  <si/>
  <si/>
  <si/>
  <si/>
  <si/>
  <si/>
  <si/>
  <si/>
  <si/>
  <si/>
  <si/>
  <si/>
  <si/>
  <si/>
  <si/>
  <si/>
  <si/>
  <si/>
  <si/>
  <si/>
  <si/>
  <si/>
  <si/>
  <si/>
  <si/>
  <si/>
  <si/>
  <si/>
  <si/>
  <si/>
  <si/>
  <si/>
  <si/>
  <si/>
  <si/>
  <si/>
  <si/>
  <si/>
  <si/>
  <si/>
  <si/>
  <si/>
  <si/>
  <si/>
  <si/>
  <si/>
  <si/>
  <si/>
  <si/>
  <si/>
  <si/>
  <si/>
  <si/>
  <si/>
  <si/>
  <si/>
  <si/>
  <si/>
  <si/>
  <si/>
  <si/>
  <si/>
  <si/>
  <si/>
  <si/>
  <si/>
  <si/>
  <si/>
  <si/>
  <si/>
  <si/>
  <si/>
  <si/>
  <si/>
  <si/>
  <si/>
  <si/>
  <si/>
  <si/>
  <si/>
  <si/>
  <si/>
  <si/>
  <si/>
  <si/>
  <si/>
  <si/>
  <si/>
  <si/>
  <si/>
  <si/>
  <si/>
  <si/>
  <si/>
  <si/>
  <si/>
  <si/>
  <si/>
  <si/>
  <si/>
  <si/>
  <si/>
  <si/>
  <si/>
  <si/>
  <si/>
  <si/>
  <si/>
  <si/>
  <si/>
  <si/>
  <si/>
  <si/>
  <si/>
  <si/>
  <si/>
  <si/>
  <si/>
  <si/>
  <si/>
  <si/>
  <si/>
  <si/>
  <si/>
  <si/>
  <si/>
  <si/>
  <si/>
  <si/>
  <si/>
  <si/>
  <si/>
  <si/>
  <si/>
  <si/>
  <si/>
  <si/>
  <si/>
  <si/>
  <si/>
  <si/>
  <si/>
  <si/>
  <si/>
  <si/>
  <si/>
  <si/>
  <si/>
  <si/>
  <si/>
  <si/>
  <si/>
  <si/>
  <si/>
  <si/>
  <si/>
  <si/>
  <si/>
  <si/>
  <si/>
  <si/>
  <si/>
  <si/>
  <si/>
  <si/>
  <si/>
  <si/>
  <si/>
  <si/>
  <si/>
  <si/>
  <si/>
  <si/>
  <si/>
  <si/>
  <si/>
  <si/>
  <si/>
  <si/>
  <si/>
  <si/>
  <si/>
  <si/>
  <si/>
  <si/>
  <si/>
  <si/>
  <si/>
  <si/>
  <si/>
  <si/>
  <si/>
  <si/>
  <si/>
  <si/>
  <si/>
  <si/>
  <si/>
  <si/>
  <si/>
  <si/>
  <si/>
  <si/>
  <si/>
  <si/>
  <si/>
  <si/>
  <si/>
  <si/>
  <si/>
  <si/>
  <si/>
  <si/>
  <si/>
  <si/>
  <si/>
  <si/>
  <si/>
  <si/>
  <si/>
  <si/>
  <si/>
  <si/>
  <si/>
  <si/>
  <si/>
  <si/>
  <si/>
  <si/>
  <si/>
  <si/>
  <si/>
  <si/>
  <si/>
  <si/>
  <si/>
  <si/>
  <si/>
  <si/>
  <si/>
  <si/>
  <si/>
  <si/>
  <si/>
  <si/>
  <si/>
  <si/>
  <si/>
  <si/>
  <si/>
  <si/>
  <si/>
  <si/>
  <si/>
  <si/>
  <si/>
  <si/>
  <si/>
  <si/>
  <si/>
  <si/>
  <si/>
  <si/>
  <si/>
  <si/>
  <si/>
  <si/>
  <si/>
  <si/>
  <si/>
  <si/>
  <si/>
  <si/>
  <si/>
  <si/>
  <si/>
  <si/>
  <si/>
  <si/>
  <si/>
  <si/>
  <si/>
  <si/>
  <si/>
  <si/>
  <si/>
  <si/>
  <si/>
  <si/>
  <si/>
  <si>
    <r>
      <rPr>
        <sz val="9"/>
        <rFont val="Arial"/>
        <b/>
      </rPr>
      <t xml:space="preserve"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</si>
</sst>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,##0.##########"/>
  </numFmts>
  <fonts count="11">
    <font>
      <sz val="10"/>
      <color theme="1"/>
      <name val="Calibri"/>
      <family val="2"/>
      <charset val="238"/>
    </font>
    <font>
      <b/>
      <sz val="8"/>
      <color indexed="62"/>
      <name val="CourierPS"/>
      <family val="3"/>
    </font>
    <font>
      <b/>
      <sz val="10"/>
      <color indexed="62"/>
      <name val="CourierPS"/>
      <family val="3"/>
    </font>
    <font>
      <b/>
      <sz val="8"/>
      <color indexed="62"/>
      <name val="Arial"/>
      <family val="2"/>
    </font>
    <font>
      <sz val="11"/>
      <color indexed="8"/>
      <name val="Calibri"/>
      <family val="2"/>
      <scheme val="minor"/>
    </font>
    <font>
      <sz val="8"/>
      <name val="Arial"/>
      <family val="2"/>
      <charset val="238"/>
    </font>
    <font>
      <b/>
      <sz val="11"/>
      <color rgb="FF232157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</font>
    <font>
      <b/>
      <sz val="9"/>
      <name val="Arial"/>
    </font>
    <font>
      <b/>
      <sz val="9"/>
      <color indexed="9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rgb="FF4669A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mediumGray">
        <bgColor theme="4" tint="0.79998168889431442"/>
      </patternFill>
    </fill>
    <fill>
      <patternFill patternType="solid">
        <fgColor rgb="FFDCE6F1"/>
      </patternFill>
    </fill>
    <fill>
      <patternFill patternType="solid">
        <fgColor rgb="FFF6F6F6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5">
    <xf numFmtId="0" fontId="0" fillId="0" borderId="0"/>
    <xf numFmtId="0" fontId="4" fillId="0" borderId="0"/>
    <xf numFmtId="0" fontId="5" fillId="2" borderId="0"/>
    <xf numFmtId="0" fontId="7" fillId="0" borderId="0"/>
    <xf numFmtId="0" fontId="4" fillId="0" borderId="0"/>
  </cellStyleXfs>
  <cellXfs count="33">
    <xf numFmtId="0" fontId="0" fillId="0" borderId="0" xfId="0"/>
    <xf numFmtId="17" fontId="1" fillId="0" borderId="0" xfId="0" applyNumberFormat="1" applyFont="1" applyAlignment="1">
      <alignment horizontal="right"/>
    </xf>
    <xf numFmtId="17" fontId="2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3" fillId="0" borderId="0" xfId="0" applyNumberFormat="1" applyFont="1" applyAlignment="1">
      <alignment horizontal="right"/>
    </xf>
    <xf numFmtId="0" fontId="4" fillId="0" borderId="0" xfId="1"/>
    <xf numFmtId="165" fontId="4" fillId="0" borderId="0" xfId="1" applyNumberFormat="1"/>
    <xf numFmtId="17" fontId="6" fillId="0" borderId="1" xfId="2" quotePrefix="1" applyNumberFormat="1" applyFont="1" applyFill="1" applyBorder="1"/>
    <xf numFmtId="0" fontId="7" fillId="0" borderId="0" xfId="3"/>
    <xf numFmtId="17" fontId="2" fillId="0" borderId="0" xfId="3" applyNumberFormat="1" applyFont="1" applyAlignment="1">
      <alignment horizontal="left"/>
    </xf>
    <xf numFmtId="4" fontId="4" fillId="0" borderId="0" xfId="1" applyNumberFormat="1"/>
    <xf numFmtId="0" fontId="8" fillId="0" borderId="0" xfId="4" applyFont="1" applyAlignment="1">
      <alignment horizontal="left" vertical="center"/>
    </xf>
    <xf numFmtId="0" fontId="4" fillId="0" borderId="0" xfId="4"/>
    <xf numFmtId="0" fontId="9" fillId="0" borderId="0" xfId="4" applyFont="1" applyAlignment="1">
      <alignment horizontal="left" vertical="center"/>
    </xf>
    <xf numFmtId="0" fontId="10" fillId="3" borderId="2" xfId="4" applyFont="1" applyFill="1" applyBorder="1" applyAlignment="1">
      <alignment horizontal="right" vertical="center"/>
    </xf>
    <xf numFmtId="0" fontId="10" fillId="3" borderId="2" xfId="4" applyFont="1" applyFill="1" applyBorder="1" applyAlignment="1">
      <alignment horizontal="left" vertical="center"/>
    </xf>
    <xf numFmtId="0" fontId="10" fillId="4" borderId="2" xfId="4" applyFont="1" applyFill="1" applyBorder="1" applyAlignment="1">
      <alignment horizontal="left" vertical="center"/>
    </xf>
    <xf numFmtId="0" fontId="9" fillId="5" borderId="2" xfId="4" applyFont="1" applyFill="1" applyBorder="1" applyAlignment="1">
      <alignment horizontal="left" vertical="center"/>
    </xf>
    <xf numFmtId="0" fontId="4" fillId="6" borderId="0" xfId="4" applyFill="1"/>
    <xf numFmtId="0" fontId="4" fillId="7" borderId="0" xfId="4" applyFill="1"/>
    <xf numFmtId="0" fontId="9" fillId="8" borderId="2" xfId="4" applyFont="1" applyFill="1" applyBorder="1" applyAlignment="1">
      <alignment horizontal="left" vertical="center"/>
    </xf>
    <xf numFmtId="166" fontId="8" fillId="0" borderId="0" xfId="4" applyNumberFormat="1" applyFont="1" applyAlignment="1">
      <alignment horizontal="right" vertical="center" shrinkToFit="1"/>
    </xf>
    <xf numFmtId="3" fontId="8" fillId="0" borderId="0" xfId="4" applyNumberFormat="1" applyFont="1" applyAlignment="1">
      <alignment horizontal="right" vertical="center" shrinkToFit="1"/>
    </xf>
    <xf numFmtId="166" fontId="8" fillId="4" borderId="0" xfId="4" applyNumberFormat="1" applyFont="1" applyFill="1" applyAlignment="1">
      <alignment horizontal="right" vertical="center" shrinkToFit="1"/>
    </xf>
    <xf numFmtId="3" fontId="8" fillId="4" borderId="0" xfId="4" applyNumberFormat="1" applyFont="1" applyFill="1" applyAlignment="1">
      <alignment horizontal="right" vertical="center" shrinkToFit="1"/>
    </xf>
    <xf numFmtId="166" fontId="8" fillId="9" borderId="0" xfId="4" applyNumberFormat="1" applyFont="1" applyFill="1" applyAlignment="1">
      <alignment horizontal="right" vertical="center" shrinkToFit="1"/>
    </xf>
    <xf numFmtId="3" fontId="8" fillId="9" borderId="0" xfId="4" applyNumberFormat="1" applyFont="1" applyFill="1" applyAlignment="1">
      <alignment horizontal="right" vertical="center" shrinkToFit="1"/>
    </xf>
    <xf numFmtId="4" fontId="8" fillId="0" borderId="0" xfId="4" applyNumberFormat="1" applyFont="1" applyAlignment="1">
      <alignment horizontal="right" vertical="center" shrinkToFit="1"/>
    </xf>
    <xf numFmtId="4" fontId="8" fillId="9" borderId="0" xfId="4" applyNumberFormat="1" applyFont="1" applyFill="1" applyAlignment="1">
      <alignment horizontal="right" vertical="center" shrinkToFit="1"/>
    </xf>
    <xf numFmtId="17" fontId="2" fillId="0" borderId="0" xfId="4" applyNumberFormat="1" applyFont="1" applyAlignment="1">
      <alignment horizontal="left"/>
    </xf>
    <xf numFmtId="4" fontId="8" fillId="4" borderId="0" xfId="4" applyNumberFormat="1" applyFont="1" applyFill="1" applyAlignment="1">
      <alignment horizontal="right" vertical="center" shrinkToFit="1"/>
    </xf>
  </cellXfs>
  <cellStyles count="5">
    <cellStyle name="Normál" xfId="0" builtinId="0"/>
    <cellStyle name="Normal 2" xfId="1" xr:uid="{A13D42F2-36E3-4419-BA31-2E2E56308C2A}"/>
    <cellStyle name="Normál 2" xfId="3" xr:uid="{99D8D8A3-8CA4-4139-A1A3-DAA99BE11F76}"/>
    <cellStyle name="Normál 3" xfId="2" xr:uid="{80FCBCB1-1186-452D-AF6C-C759B02CD990}"/>
    <cellStyle name="Normál 4" xfId="4" xr:uid="{EF676292-5B06-43D9-B259-E1032682A2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90048118985127E-2"/>
          <c:y val="2.7777777777777776E-2"/>
          <c:w val="0.91743285214348202"/>
          <c:h val="0.6344891975308643"/>
        </c:manualLayout>
      </c:layout>
      <c:lineChart>
        <c:grouping val="standard"/>
        <c:varyColors val="0"/>
        <c:ser>
          <c:idx val="0"/>
          <c:order val="0"/>
          <c:tx>
            <c:strRef>
              <c:f>'esi uncertainty'!$B$1</c:f>
              <c:strCache>
                <c:ptCount val="1"/>
                <c:pt idx="0">
                  <c:v>Euro area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uncertainty'!$B$2:$B$68</c:f>
              <c:numCache>
                <c:formatCode>0.0</c:formatCode>
                <c:ptCount val="39"/>
                <c:pt idx="0">
                  <c:v>-18.2</c:v>
                </c:pt>
                <c:pt idx="1">
                  <c:v>-16.8</c:v>
                </c:pt>
                <c:pt idx="2">
                  <c:v>-17.7</c:v>
                </c:pt>
                <c:pt idx="3">
                  <c:v>-16.399999999999999</c:v>
                </c:pt>
                <c:pt idx="4">
                  <c:v>-16.3</c:v>
                </c:pt>
                <c:pt idx="5">
                  <c:v>-14.5</c:v>
                </c:pt>
                <c:pt idx="6">
                  <c:v>-13.5</c:v>
                </c:pt>
                <c:pt idx="7">
                  <c:v>-12.3</c:v>
                </c:pt>
                <c:pt idx="8">
                  <c:v>-13.3</c:v>
                </c:pt>
                <c:pt idx="9">
                  <c:v>-12.3</c:v>
                </c:pt>
                <c:pt idx="10">
                  <c:v>-3.7</c:v>
                </c:pt>
                <c:pt idx="11">
                  <c:v>-3.8</c:v>
                </c:pt>
                <c:pt idx="12">
                  <c:v>-6.7</c:v>
                </c:pt>
                <c:pt idx="13">
                  <c:v>-2.4</c:v>
                </c:pt>
                <c:pt idx="14">
                  <c:v>-1.6</c:v>
                </c:pt>
                <c:pt idx="15">
                  <c:v>-1.8</c:v>
                </c:pt>
                <c:pt idx="16">
                  <c:v>1.7</c:v>
                </c:pt>
                <c:pt idx="17">
                  <c:v>6.3</c:v>
                </c:pt>
                <c:pt idx="18">
                  <c:v>1.3</c:v>
                </c:pt>
                <c:pt idx="19">
                  <c:v>2.2000000000000002</c:v>
                </c:pt>
                <c:pt idx="20">
                  <c:v>-0.2</c:v>
                </c:pt>
                <c:pt idx="21">
                  <c:v>-2.2999999999999998</c:v>
                </c:pt>
                <c:pt idx="22">
                  <c:v>-1.9</c:v>
                </c:pt>
                <c:pt idx="23">
                  <c:v>-3.4</c:v>
                </c:pt>
                <c:pt idx="24">
                  <c:v>-4.0999999999999996</c:v>
                </c:pt>
                <c:pt idx="25">
                  <c:v>-5.9</c:v>
                </c:pt>
                <c:pt idx="26">
                  <c:v>-5.0999999999999996</c:v>
                </c:pt>
                <c:pt idx="27">
                  <c:v>-7.2</c:v>
                </c:pt>
                <c:pt idx="28">
                  <c:v>-6</c:v>
                </c:pt>
                <c:pt idx="29">
                  <c:v>-2.1</c:v>
                </c:pt>
                <c:pt idx="30">
                  <c:v>-3.6</c:v>
                </c:pt>
                <c:pt idx="31">
                  <c:v>-5.7</c:v>
                </c:pt>
                <c:pt idx="32">
                  <c:v>-6.1</c:v>
                </c:pt>
                <c:pt idx="33">
                  <c:v>-5.7</c:v>
                </c:pt>
                <c:pt idx="34">
                  <c:v>-7.6</c:v>
                </c:pt>
                <c:pt idx="35">
                  <c:v>-8.3000000000000007</c:v>
                </c:pt>
                <c:pt idx="36">
                  <c:v>-8</c:v>
                </c:pt>
                <c:pt idx="37">
                  <c:v>-9.9</c:v>
                </c:pt>
                <c:pt idx="38">
                  <c:v>-11.1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4-487D-AAF4-E67E4CF9B86D}"/>
            </c:ext>
          </c:extLst>
        </c:ser>
        <c:ser>
          <c:idx val="1"/>
          <c:order val="1"/>
          <c:tx>
            <c:strRef>
              <c:f>'esi uncertainty'!$C$1</c:f>
              <c:strCache>
                <c:ptCount val="1"/>
                <c:pt idx="0">
                  <c:v>Bulgaria</c:v>
                </c:pt>
              </c:strCache>
            </c:strRef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uncertainty'!$C$2:$C$68</c:f>
              <c:numCache>
                <c:formatCode>0.0</c:formatCode>
                <c:ptCount val="39"/>
                <c:pt idx="0">
                  <c:v>7.1</c:v>
                </c:pt>
                <c:pt idx="1">
                  <c:v>0.6</c:v>
                </c:pt>
                <c:pt idx="2">
                  <c:v>3.7</c:v>
                </c:pt>
                <c:pt idx="3">
                  <c:v>1.1000000000000001</c:v>
                </c:pt>
                <c:pt idx="4">
                  <c:v>1.5</c:v>
                </c:pt>
                <c:pt idx="5">
                  <c:v>8.8000000000000007</c:v>
                </c:pt>
                <c:pt idx="6">
                  <c:v>14.9</c:v>
                </c:pt>
                <c:pt idx="7">
                  <c:v>11</c:v>
                </c:pt>
                <c:pt idx="8">
                  <c:v>10.3</c:v>
                </c:pt>
                <c:pt idx="9">
                  <c:v>10.199999999999999</c:v>
                </c:pt>
                <c:pt idx="10">
                  <c:v>16.8</c:v>
                </c:pt>
                <c:pt idx="11">
                  <c:v>12.7</c:v>
                </c:pt>
                <c:pt idx="12">
                  <c:v>17.2</c:v>
                </c:pt>
                <c:pt idx="13">
                  <c:v>20.2</c:v>
                </c:pt>
                <c:pt idx="14">
                  <c:v>14.3</c:v>
                </c:pt>
                <c:pt idx="15">
                  <c:v>17.7</c:v>
                </c:pt>
                <c:pt idx="16">
                  <c:v>22.5</c:v>
                </c:pt>
                <c:pt idx="17">
                  <c:v>19.100000000000001</c:v>
                </c:pt>
                <c:pt idx="18">
                  <c:v>16.899999999999999</c:v>
                </c:pt>
                <c:pt idx="19">
                  <c:v>15.6</c:v>
                </c:pt>
                <c:pt idx="20">
                  <c:v>18.2</c:v>
                </c:pt>
                <c:pt idx="21">
                  <c:v>15.9</c:v>
                </c:pt>
                <c:pt idx="22">
                  <c:v>10.7</c:v>
                </c:pt>
                <c:pt idx="23">
                  <c:v>12.5</c:v>
                </c:pt>
                <c:pt idx="24">
                  <c:v>14.8</c:v>
                </c:pt>
                <c:pt idx="25">
                  <c:v>17.5</c:v>
                </c:pt>
                <c:pt idx="26">
                  <c:v>15.9</c:v>
                </c:pt>
                <c:pt idx="27">
                  <c:v>18.899999999999999</c:v>
                </c:pt>
                <c:pt idx="28">
                  <c:v>13</c:v>
                </c:pt>
                <c:pt idx="29">
                  <c:v>13.6</c:v>
                </c:pt>
                <c:pt idx="30">
                  <c:v>10.9</c:v>
                </c:pt>
                <c:pt idx="31">
                  <c:v>14.7</c:v>
                </c:pt>
                <c:pt idx="32">
                  <c:v>13.4</c:v>
                </c:pt>
                <c:pt idx="33">
                  <c:v>16.3</c:v>
                </c:pt>
                <c:pt idx="34">
                  <c:v>14.4</c:v>
                </c:pt>
                <c:pt idx="35">
                  <c:v>16.899999999999999</c:v>
                </c:pt>
                <c:pt idx="36">
                  <c:v>12.7</c:v>
                </c:pt>
                <c:pt idx="37">
                  <c:v>12.7</c:v>
                </c:pt>
                <c:pt idx="38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4-487D-AAF4-E67E4CF9B86D}"/>
            </c:ext>
          </c:extLst>
        </c:ser>
        <c:ser>
          <c:idx val="2"/>
          <c:order val="2"/>
          <c:tx>
            <c:strRef>
              <c:f>'esi uncertainty'!$D$1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127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uncertainty'!$D$2:$D$68</c:f>
              <c:numCache>
                <c:formatCode>0.0</c:formatCode>
                <c:ptCount val="39"/>
                <c:pt idx="0">
                  <c:v>-19.5</c:v>
                </c:pt>
                <c:pt idx="1">
                  <c:v>-22</c:v>
                </c:pt>
                <c:pt idx="2">
                  <c:v>-18.5</c:v>
                </c:pt>
                <c:pt idx="3">
                  <c:v>-22.3</c:v>
                </c:pt>
                <c:pt idx="4">
                  <c:v>-12</c:v>
                </c:pt>
                <c:pt idx="5">
                  <c:v>-13.7</c:v>
                </c:pt>
                <c:pt idx="6">
                  <c:v>-8.6</c:v>
                </c:pt>
                <c:pt idx="7">
                  <c:v>-10</c:v>
                </c:pt>
                <c:pt idx="8">
                  <c:v>-8</c:v>
                </c:pt>
                <c:pt idx="9">
                  <c:v>-10.8</c:v>
                </c:pt>
                <c:pt idx="10">
                  <c:v>0.4</c:v>
                </c:pt>
                <c:pt idx="11">
                  <c:v>-3.4</c:v>
                </c:pt>
                <c:pt idx="12">
                  <c:v>4.5999999999999996</c:v>
                </c:pt>
                <c:pt idx="13">
                  <c:v>3.5</c:v>
                </c:pt>
                <c:pt idx="14">
                  <c:v>7.5</c:v>
                </c:pt>
                <c:pt idx="15">
                  <c:v>4.8</c:v>
                </c:pt>
                <c:pt idx="16">
                  <c:v>7.5</c:v>
                </c:pt>
                <c:pt idx="17">
                  <c:v>7.7</c:v>
                </c:pt>
                <c:pt idx="18">
                  <c:v>10.6</c:v>
                </c:pt>
                <c:pt idx="19">
                  <c:v>2.7</c:v>
                </c:pt>
                <c:pt idx="20">
                  <c:v>-3.2</c:v>
                </c:pt>
                <c:pt idx="21">
                  <c:v>-5.0999999999999996</c:v>
                </c:pt>
                <c:pt idx="22">
                  <c:v>-0.7</c:v>
                </c:pt>
                <c:pt idx="23">
                  <c:v>-3.5</c:v>
                </c:pt>
                <c:pt idx="24">
                  <c:v>-3.6</c:v>
                </c:pt>
                <c:pt idx="25">
                  <c:v>2.8</c:v>
                </c:pt>
                <c:pt idx="26">
                  <c:v>0.1</c:v>
                </c:pt>
                <c:pt idx="27">
                  <c:v>-10.1</c:v>
                </c:pt>
                <c:pt idx="28">
                  <c:v>-1</c:v>
                </c:pt>
                <c:pt idx="29">
                  <c:v>-2.2000000000000002</c:v>
                </c:pt>
                <c:pt idx="30">
                  <c:v>-4.2</c:v>
                </c:pt>
                <c:pt idx="31">
                  <c:v>-2.7</c:v>
                </c:pt>
                <c:pt idx="32">
                  <c:v>-8</c:v>
                </c:pt>
                <c:pt idx="33">
                  <c:v>-11.5</c:v>
                </c:pt>
                <c:pt idx="34">
                  <c:v>-9.9</c:v>
                </c:pt>
                <c:pt idx="35">
                  <c:v>-13.8</c:v>
                </c:pt>
                <c:pt idx="36">
                  <c:v>-11.4</c:v>
                </c:pt>
                <c:pt idx="37">
                  <c:v>-6.4</c:v>
                </c:pt>
                <c:pt idx="38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4-487D-AAF4-E67E4CF9B86D}"/>
            </c:ext>
          </c:extLst>
        </c:ser>
        <c:ser>
          <c:idx val="3"/>
          <c:order val="3"/>
          <c:tx>
            <c:strRef>
              <c:f>'esi uncertainty'!$E$1</c:f>
              <c:strCache>
                <c:ptCount val="1"/>
                <c:pt idx="0">
                  <c:v>Denmark</c:v>
                </c:pt>
              </c:strCache>
            </c:strRef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uncertainty'!$E$2:$E$68</c:f>
              <c:numCache>
                <c:formatCode>General</c:formatCode>
                <c:ptCount val="39"/>
                <c:pt idx="0">
                  <c:v>-22.8</c:v>
                </c:pt>
                <c:pt idx="1">
                  <c:v>-21.5</c:v>
                </c:pt>
                <c:pt idx="2">
                  <c:v>-22.5</c:v>
                </c:pt>
                <c:pt idx="3">
                  <c:v>-28.8</c:v>
                </c:pt>
                <c:pt idx="4">
                  <c:v>-28.1</c:v>
                </c:pt>
                <c:pt idx="5">
                  <c:v>-23.5</c:v>
                </c:pt>
                <c:pt idx="6">
                  <c:v>-19.7</c:v>
                </c:pt>
                <c:pt idx="7">
                  <c:v>-25.2</c:v>
                </c:pt>
                <c:pt idx="8">
                  <c:v>-25.4</c:v>
                </c:pt>
                <c:pt idx="9">
                  <c:v>-16.5</c:v>
                </c:pt>
                <c:pt idx="10">
                  <c:v>-18.7</c:v>
                </c:pt>
                <c:pt idx="11">
                  <c:v>-10.6</c:v>
                </c:pt>
                <c:pt idx="12">
                  <c:v>-16.3</c:v>
                </c:pt>
                <c:pt idx="13">
                  <c:v>-10.5</c:v>
                </c:pt>
                <c:pt idx="14">
                  <c:v>-12.5</c:v>
                </c:pt>
                <c:pt idx="15">
                  <c:v>-10.199999999999999</c:v>
                </c:pt>
                <c:pt idx="16">
                  <c:v>-3</c:v>
                </c:pt>
                <c:pt idx="17">
                  <c:v>1.2</c:v>
                </c:pt>
                <c:pt idx="18">
                  <c:v>1.3</c:v>
                </c:pt>
                <c:pt idx="19">
                  <c:v>-4.5999999999999996</c:v>
                </c:pt>
                <c:pt idx="20">
                  <c:v>-6.1</c:v>
                </c:pt>
                <c:pt idx="21">
                  <c:v>-7.3</c:v>
                </c:pt>
                <c:pt idx="22">
                  <c:v>-6.3</c:v>
                </c:pt>
                <c:pt idx="23">
                  <c:v>-9.9</c:v>
                </c:pt>
                <c:pt idx="24">
                  <c:v>-11.4</c:v>
                </c:pt>
                <c:pt idx="25">
                  <c:v>-9.8000000000000007</c:v>
                </c:pt>
                <c:pt idx="26">
                  <c:v>-11.6</c:v>
                </c:pt>
                <c:pt idx="27">
                  <c:v>-12</c:v>
                </c:pt>
                <c:pt idx="28">
                  <c:v>-11.3</c:v>
                </c:pt>
                <c:pt idx="29">
                  <c:v>-8.1999999999999993</c:v>
                </c:pt>
                <c:pt idx="30">
                  <c:v>-15.2</c:v>
                </c:pt>
                <c:pt idx="31">
                  <c:v>-9</c:v>
                </c:pt>
                <c:pt idx="32">
                  <c:v>-13</c:v>
                </c:pt>
                <c:pt idx="33">
                  <c:v>-12.3</c:v>
                </c:pt>
                <c:pt idx="34">
                  <c:v>-16.100000000000001</c:v>
                </c:pt>
                <c:pt idx="35">
                  <c:v>-13.5</c:v>
                </c:pt>
                <c:pt idx="36">
                  <c:v>-17.8</c:v>
                </c:pt>
                <c:pt idx="37">
                  <c:v>-13.8</c:v>
                </c:pt>
                <c:pt idx="38">
                  <c:v>-13.2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34-487D-AAF4-E67E4CF9B86D}"/>
            </c:ext>
          </c:extLst>
        </c:ser>
        <c:ser>
          <c:idx val="4"/>
          <c:order val="4"/>
          <c:tx>
            <c:strRef>
              <c:f>'esi uncertainty'!$F$1</c:f>
              <c:strCache>
                <c:ptCount val="1"/>
                <c:pt idx="0">
                  <c:v>Hungary</c:v>
                </c:pt>
              </c:strCache>
            </c:strRef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uncertainty'!$F$2:$F$68</c:f>
              <c:numCache>
                <c:formatCode>0.0</c:formatCode>
                <c:ptCount val="39"/>
                <c:pt idx="0">
                  <c:v>14.1</c:v>
                </c:pt>
                <c:pt idx="1">
                  <c:v>17.2</c:v>
                </c:pt>
                <c:pt idx="2">
                  <c:v>5.8</c:v>
                </c:pt>
                <c:pt idx="3">
                  <c:v>10</c:v>
                </c:pt>
                <c:pt idx="4">
                  <c:v>6.9</c:v>
                </c:pt>
                <c:pt idx="5">
                  <c:v>8.8000000000000007</c:v>
                </c:pt>
                <c:pt idx="6">
                  <c:v>9.1</c:v>
                </c:pt>
                <c:pt idx="7">
                  <c:v>5.4</c:v>
                </c:pt>
                <c:pt idx="8">
                  <c:v>6.4</c:v>
                </c:pt>
                <c:pt idx="9">
                  <c:v>1</c:v>
                </c:pt>
                <c:pt idx="10">
                  <c:v>8.6999999999999993</c:v>
                </c:pt>
                <c:pt idx="11">
                  <c:v>15.5</c:v>
                </c:pt>
                <c:pt idx="12">
                  <c:v>12.5</c:v>
                </c:pt>
                <c:pt idx="13">
                  <c:v>20</c:v>
                </c:pt>
                <c:pt idx="14">
                  <c:v>19.100000000000001</c:v>
                </c:pt>
                <c:pt idx="15">
                  <c:v>26.9</c:v>
                </c:pt>
                <c:pt idx="16">
                  <c:v>27.6</c:v>
                </c:pt>
                <c:pt idx="17">
                  <c:v>30.6</c:v>
                </c:pt>
                <c:pt idx="18">
                  <c:v>31.1</c:v>
                </c:pt>
                <c:pt idx="19">
                  <c:v>30.3</c:v>
                </c:pt>
                <c:pt idx="20">
                  <c:v>30.3</c:v>
                </c:pt>
                <c:pt idx="21">
                  <c:v>25.2</c:v>
                </c:pt>
                <c:pt idx="22">
                  <c:v>21.7</c:v>
                </c:pt>
                <c:pt idx="23">
                  <c:v>22.1</c:v>
                </c:pt>
                <c:pt idx="24">
                  <c:v>25.4</c:v>
                </c:pt>
                <c:pt idx="25">
                  <c:v>22.4</c:v>
                </c:pt>
                <c:pt idx="26">
                  <c:v>23.2</c:v>
                </c:pt>
                <c:pt idx="27">
                  <c:v>22</c:v>
                </c:pt>
                <c:pt idx="28">
                  <c:v>25</c:v>
                </c:pt>
                <c:pt idx="29">
                  <c:v>19.5</c:v>
                </c:pt>
                <c:pt idx="30">
                  <c:v>20.7</c:v>
                </c:pt>
                <c:pt idx="31">
                  <c:v>20.100000000000001</c:v>
                </c:pt>
                <c:pt idx="32">
                  <c:v>16.5</c:v>
                </c:pt>
                <c:pt idx="33">
                  <c:v>18.899999999999999</c:v>
                </c:pt>
                <c:pt idx="34">
                  <c:v>15.7</c:v>
                </c:pt>
                <c:pt idx="35">
                  <c:v>15.5</c:v>
                </c:pt>
                <c:pt idx="36">
                  <c:v>10.4</c:v>
                </c:pt>
                <c:pt idx="37">
                  <c:v>17.100000000000001</c:v>
                </c:pt>
                <c:pt idx="38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34-487D-AAF4-E67E4CF9B86D}"/>
            </c:ext>
          </c:extLst>
        </c:ser>
        <c:ser>
          <c:idx val="5"/>
          <c:order val="5"/>
          <c:tx>
            <c:strRef>
              <c:f>'esi uncertainty'!$G$1</c:f>
              <c:strCache>
                <c:ptCount val="1"/>
                <c:pt idx="0">
                  <c:v>Poland</c:v>
                </c:pt>
              </c:strCache>
            </c:strRef>
          </c:tx>
          <c:spPr>
            <a:ln w="127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uncertainty'!$G$2:$G$68</c:f>
              <c:numCache>
                <c:formatCode>0.0</c:formatCode>
                <c:ptCount val="39"/>
                <c:pt idx="0">
                  <c:v>4.5999999999999996</c:v>
                </c:pt>
                <c:pt idx="1">
                  <c:v>1.5</c:v>
                </c:pt>
                <c:pt idx="2">
                  <c:v>3.8</c:v>
                </c:pt>
                <c:pt idx="3">
                  <c:v>1.9</c:v>
                </c:pt>
                <c:pt idx="4">
                  <c:v>4.4000000000000004</c:v>
                </c:pt>
                <c:pt idx="5">
                  <c:v>7.2</c:v>
                </c:pt>
                <c:pt idx="6">
                  <c:v>9.9</c:v>
                </c:pt>
                <c:pt idx="7">
                  <c:v>8.6</c:v>
                </c:pt>
                <c:pt idx="8">
                  <c:v>13.8</c:v>
                </c:pt>
                <c:pt idx="9">
                  <c:v>10.6</c:v>
                </c:pt>
                <c:pt idx="10">
                  <c:v>11.9</c:v>
                </c:pt>
                <c:pt idx="11">
                  <c:v>15.8</c:v>
                </c:pt>
                <c:pt idx="12">
                  <c:v>14.2</c:v>
                </c:pt>
                <c:pt idx="13">
                  <c:v>13.3</c:v>
                </c:pt>
                <c:pt idx="14">
                  <c:v>17.600000000000001</c:v>
                </c:pt>
                <c:pt idx="15">
                  <c:v>16.3</c:v>
                </c:pt>
                <c:pt idx="16">
                  <c:v>19.3</c:v>
                </c:pt>
                <c:pt idx="17">
                  <c:v>17</c:v>
                </c:pt>
                <c:pt idx="18">
                  <c:v>20</c:v>
                </c:pt>
                <c:pt idx="19">
                  <c:v>16.5</c:v>
                </c:pt>
                <c:pt idx="20">
                  <c:v>15.5</c:v>
                </c:pt>
                <c:pt idx="21">
                  <c:v>19</c:v>
                </c:pt>
                <c:pt idx="22">
                  <c:v>21</c:v>
                </c:pt>
                <c:pt idx="23">
                  <c:v>12.8</c:v>
                </c:pt>
                <c:pt idx="24">
                  <c:v>7.5</c:v>
                </c:pt>
                <c:pt idx="25">
                  <c:v>8.6999999999999993</c:v>
                </c:pt>
                <c:pt idx="26">
                  <c:v>10.3</c:v>
                </c:pt>
                <c:pt idx="27">
                  <c:v>13</c:v>
                </c:pt>
                <c:pt idx="28">
                  <c:v>8.9</c:v>
                </c:pt>
                <c:pt idx="29">
                  <c:v>14.5</c:v>
                </c:pt>
                <c:pt idx="30">
                  <c:v>7.6</c:v>
                </c:pt>
                <c:pt idx="31">
                  <c:v>7.4</c:v>
                </c:pt>
                <c:pt idx="32">
                  <c:v>3.7</c:v>
                </c:pt>
                <c:pt idx="33">
                  <c:v>11.5</c:v>
                </c:pt>
                <c:pt idx="34">
                  <c:v>6</c:v>
                </c:pt>
                <c:pt idx="35">
                  <c:v>1.7</c:v>
                </c:pt>
                <c:pt idx="36">
                  <c:v>2.2999999999999998</c:v>
                </c:pt>
                <c:pt idx="37">
                  <c:v>3.2</c:v>
                </c:pt>
                <c:pt idx="38">
                  <c:v>-1.1000000000000001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34-487D-AAF4-E67E4CF9B86D}"/>
            </c:ext>
          </c:extLst>
        </c:ser>
        <c:ser>
          <c:idx val="6"/>
          <c:order val="6"/>
          <c:tx>
            <c:strRef>
              <c:f>'esi uncertainty'!$H$1</c:f>
              <c:strCache>
                <c:ptCount val="1"/>
                <c:pt idx="0">
                  <c:v>Romania</c:v>
                </c:pt>
              </c:strCache>
            </c:strRef>
          </c:tx>
          <c:spPr>
            <a:ln w="1270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uncertainty'!$H$2:$H$68</c:f>
              <c:numCache>
                <c:formatCode>0.0</c:formatCode>
                <c:ptCount val="39"/>
                <c:pt idx="24">
                  <c:v>-9.1999999999999993</c:v>
                </c:pt>
                <c:pt idx="25">
                  <c:v>-7.6</c:v>
                </c:pt>
                <c:pt idx="26">
                  <c:v>-8.6</c:v>
                </c:pt>
                <c:pt idx="27">
                  <c:v>-10.6</c:v>
                </c:pt>
                <c:pt idx="28">
                  <c:v>-11.6</c:v>
                </c:pt>
                <c:pt idx="29">
                  <c:v>-6.1</c:v>
                </c:pt>
                <c:pt idx="30">
                  <c:v>-9.5</c:v>
                </c:pt>
                <c:pt idx="31">
                  <c:v>-10.1</c:v>
                </c:pt>
                <c:pt idx="32">
                  <c:v>-14.3</c:v>
                </c:pt>
                <c:pt idx="33">
                  <c:v>-11.3</c:v>
                </c:pt>
                <c:pt idx="34">
                  <c:v>-11</c:v>
                </c:pt>
                <c:pt idx="35">
                  <c:v>-14</c:v>
                </c:pt>
                <c:pt idx="36">
                  <c:v>-10.9</c:v>
                </c:pt>
                <c:pt idx="37">
                  <c:v>-17.100000000000001</c:v>
                </c:pt>
                <c:pt idx="38">
                  <c:v>-16.5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34-487D-AAF4-E67E4CF9B86D}"/>
            </c:ext>
          </c:extLst>
        </c:ser>
        <c:ser>
          <c:idx val="7"/>
          <c:order val="7"/>
          <c:tx>
            <c:strRef>
              <c:f>'esi uncertainty'!$I$1</c:f>
              <c:strCache>
                <c:ptCount val="1"/>
                <c:pt idx="0">
                  <c:v>Sweden</c:v>
                </c:pt>
              </c:strCache>
            </c:strRef>
          </c:tx>
          <c:spPr>
            <a:ln w="1270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uncertainty'!$I$2:$I$68</c:f>
              <c:numCache>
                <c:formatCode>0.0</c:formatCode>
                <c:ptCount val="39"/>
                <c:pt idx="0">
                  <c:v>-45.8</c:v>
                </c:pt>
                <c:pt idx="1">
                  <c:v>-43.5</c:v>
                </c:pt>
                <c:pt idx="2">
                  <c:v>-45.6</c:v>
                </c:pt>
                <c:pt idx="3">
                  <c:v>-44.2</c:v>
                </c:pt>
                <c:pt idx="4">
                  <c:v>-42.7</c:v>
                </c:pt>
                <c:pt idx="5">
                  <c:v>-44.1</c:v>
                </c:pt>
                <c:pt idx="6">
                  <c:v>-42.3</c:v>
                </c:pt>
                <c:pt idx="7">
                  <c:v>-41.1</c:v>
                </c:pt>
                <c:pt idx="8">
                  <c:v>-37.1</c:v>
                </c:pt>
                <c:pt idx="9">
                  <c:v>-41.2</c:v>
                </c:pt>
                <c:pt idx="10">
                  <c:v>-28.1</c:v>
                </c:pt>
                <c:pt idx="11">
                  <c:v>-35.5</c:v>
                </c:pt>
                <c:pt idx="12">
                  <c:v>-28.1</c:v>
                </c:pt>
                <c:pt idx="13">
                  <c:v>-29.2</c:v>
                </c:pt>
                <c:pt idx="14">
                  <c:v>-29</c:v>
                </c:pt>
                <c:pt idx="15">
                  <c:v>-24.1</c:v>
                </c:pt>
                <c:pt idx="16">
                  <c:v>-13.8</c:v>
                </c:pt>
                <c:pt idx="17">
                  <c:v>-14</c:v>
                </c:pt>
                <c:pt idx="18">
                  <c:v>-19.600000000000001</c:v>
                </c:pt>
                <c:pt idx="19">
                  <c:v>-17</c:v>
                </c:pt>
                <c:pt idx="20">
                  <c:v>-18.5</c:v>
                </c:pt>
                <c:pt idx="21">
                  <c:v>-16.7</c:v>
                </c:pt>
                <c:pt idx="22">
                  <c:v>-19.399999999999999</c:v>
                </c:pt>
                <c:pt idx="23">
                  <c:v>-21.1</c:v>
                </c:pt>
                <c:pt idx="24">
                  <c:v>-25.4</c:v>
                </c:pt>
                <c:pt idx="25">
                  <c:v>-28.3</c:v>
                </c:pt>
                <c:pt idx="26">
                  <c:v>-23.4</c:v>
                </c:pt>
                <c:pt idx="27">
                  <c:v>-24.7</c:v>
                </c:pt>
                <c:pt idx="28">
                  <c:v>-22.7</c:v>
                </c:pt>
                <c:pt idx="29">
                  <c:v>-18.899999999999999</c:v>
                </c:pt>
                <c:pt idx="30">
                  <c:v>-24.2</c:v>
                </c:pt>
                <c:pt idx="31">
                  <c:v>-25.3</c:v>
                </c:pt>
                <c:pt idx="32">
                  <c:v>-26.4</c:v>
                </c:pt>
                <c:pt idx="33">
                  <c:v>-26.4</c:v>
                </c:pt>
                <c:pt idx="34">
                  <c:v>-26.1</c:v>
                </c:pt>
                <c:pt idx="35">
                  <c:v>-27.3</c:v>
                </c:pt>
                <c:pt idx="36">
                  <c:v>-30.5</c:v>
                </c:pt>
                <c:pt idx="37">
                  <c:v>-31.6</c:v>
                </c:pt>
                <c:pt idx="38">
                  <c:v>-34.5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34-487D-AAF4-E67E4CF9B86D}"/>
            </c:ext>
          </c:extLst>
        </c:ser>
        <c:ser>
          <c:idx val="8"/>
          <c:order val="8"/>
          <c:tx>
            <c:strRef>
              <c:f>'esi uncertainty'!$J$1</c:f>
              <c:strCache>
                <c:ptCount val="1"/>
                <c:pt idx="0">
                  <c:v>Turkey</c:v>
                </c:pt>
              </c:strCache>
            </c:strRef>
          </c:tx>
          <c:spPr>
            <a:ln w="1270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'esi uncertainty'!$A$2:$A$68</c:f>
              <c:numCache>
                <c:formatCode>mmm\-yy</c:formatCode>
                <c:ptCount val="39"/>
                <c:pt idx="0">
                  <c:v>44347</c:v>
                </c:pt>
                <c:pt idx="1">
                  <c:v>44377</c:v>
                </c:pt>
                <c:pt idx="2">
                  <c:v>44408</c:v>
                </c:pt>
                <c:pt idx="3">
                  <c:v>44439</c:v>
                </c:pt>
                <c:pt idx="4">
                  <c:v>44469</c:v>
                </c:pt>
                <c:pt idx="5">
                  <c:v>44500</c:v>
                </c:pt>
                <c:pt idx="6">
                  <c:v>44530</c:v>
                </c:pt>
                <c:pt idx="7">
                  <c:v>44561</c:v>
                </c:pt>
                <c:pt idx="8">
                  <c:v>44592</c:v>
                </c:pt>
                <c:pt idx="9">
                  <c:v>44620</c:v>
                </c:pt>
                <c:pt idx="10">
                  <c:v>44651</c:v>
                </c:pt>
                <c:pt idx="11">
                  <c:v>44681</c:v>
                </c:pt>
                <c:pt idx="12">
                  <c:v>44712</c:v>
                </c:pt>
                <c:pt idx="13">
                  <c:v>44742</c:v>
                </c:pt>
                <c:pt idx="14">
                  <c:v>44773</c:v>
                </c:pt>
                <c:pt idx="15">
                  <c:v>44804</c:v>
                </c:pt>
                <c:pt idx="16">
                  <c:v>44834</c:v>
                </c:pt>
                <c:pt idx="17">
                  <c:v>44865</c:v>
                </c:pt>
                <c:pt idx="18">
                  <c:v>44895</c:v>
                </c:pt>
                <c:pt idx="19">
                  <c:v>44926</c:v>
                </c:pt>
                <c:pt idx="20">
                  <c:v>44957</c:v>
                </c:pt>
                <c:pt idx="21">
                  <c:v>44985</c:v>
                </c:pt>
                <c:pt idx="22">
                  <c:v>45016</c:v>
                </c:pt>
                <c:pt idx="23">
                  <c:v>45046</c:v>
                </c:pt>
                <c:pt idx="24">
                  <c:v>45077</c:v>
                </c:pt>
                <c:pt idx="25">
                  <c:v>45107</c:v>
                </c:pt>
                <c:pt idx="26">
                  <c:v>45138</c:v>
                </c:pt>
                <c:pt idx="27">
                  <c:v>45169</c:v>
                </c:pt>
                <c:pt idx="28">
                  <c:v>45199</c:v>
                </c:pt>
                <c:pt idx="29">
                  <c:v>45230</c:v>
                </c:pt>
                <c:pt idx="30">
                  <c:v>45260</c:v>
                </c:pt>
                <c:pt idx="31">
                  <c:v>45291</c:v>
                </c:pt>
                <c:pt idx="32">
                  <c:v>45322</c:v>
                </c:pt>
                <c:pt idx="33">
                  <c:v>45351</c:v>
                </c:pt>
                <c:pt idx="34">
                  <c:v>45382</c:v>
                </c:pt>
                <c:pt idx="35">
                  <c:v>45412</c:v>
                </c:pt>
                <c:pt idx="36">
                  <c:v>45443</c:v>
                </c:pt>
                <c:pt idx="37">
                  <c:v>45473</c:v>
                </c:pt>
                <c:pt idx="38">
                  <c:v>45504</c:v>
                </c:pt>
              </c:numCache>
            </c:numRef>
          </c:cat>
          <c:val>
            <c:numRef>
              <c:f>'esi uncertainty'!$J$2:$J$68</c:f>
              <c:numCache>
                <c:formatCode>0.0</c:formatCode>
                <c:ptCount val="39"/>
                <c:pt idx="0">
                  <c:v>33.200000000000003</c:v>
                </c:pt>
                <c:pt idx="1">
                  <c:v>33.6</c:v>
                </c:pt>
                <c:pt idx="2">
                  <c:v>31.5</c:v>
                </c:pt>
                <c:pt idx="3">
                  <c:v>31.6</c:v>
                </c:pt>
                <c:pt idx="4">
                  <c:v>32</c:v>
                </c:pt>
                <c:pt idx="5">
                  <c:v>35.799999999999997</c:v>
                </c:pt>
                <c:pt idx="6">
                  <c:v>35.9</c:v>
                </c:pt>
                <c:pt idx="7">
                  <c:v>38.5</c:v>
                </c:pt>
                <c:pt idx="8">
                  <c:v>41.6</c:v>
                </c:pt>
                <c:pt idx="9">
                  <c:v>38.4</c:v>
                </c:pt>
                <c:pt idx="10">
                  <c:v>34.5</c:v>
                </c:pt>
                <c:pt idx="11">
                  <c:v>38.700000000000003</c:v>
                </c:pt>
                <c:pt idx="12">
                  <c:v>37.299999999999997</c:v>
                </c:pt>
                <c:pt idx="13">
                  <c:v>40.200000000000003</c:v>
                </c:pt>
                <c:pt idx="14">
                  <c:v>39.200000000000003</c:v>
                </c:pt>
                <c:pt idx="15">
                  <c:v>41.4</c:v>
                </c:pt>
                <c:pt idx="16">
                  <c:v>36.6</c:v>
                </c:pt>
                <c:pt idx="17">
                  <c:v>30</c:v>
                </c:pt>
                <c:pt idx="18">
                  <c:v>35.200000000000003</c:v>
                </c:pt>
                <c:pt idx="19">
                  <c:v>39</c:v>
                </c:pt>
                <c:pt idx="20">
                  <c:v>38.1</c:v>
                </c:pt>
                <c:pt idx="21">
                  <c:v>33</c:v>
                </c:pt>
                <c:pt idx="22">
                  <c:v>36.6</c:v>
                </c:pt>
                <c:pt idx="23">
                  <c:v>26.1</c:v>
                </c:pt>
                <c:pt idx="24">
                  <c:v>26.2</c:v>
                </c:pt>
                <c:pt idx="25">
                  <c:v>32.1</c:v>
                </c:pt>
                <c:pt idx="26">
                  <c:v>39.200000000000003</c:v>
                </c:pt>
                <c:pt idx="27">
                  <c:v>44.5</c:v>
                </c:pt>
                <c:pt idx="28">
                  <c:v>43.4</c:v>
                </c:pt>
                <c:pt idx="29">
                  <c:v>37.700000000000003</c:v>
                </c:pt>
                <c:pt idx="30">
                  <c:v>31.1</c:v>
                </c:pt>
                <c:pt idx="31">
                  <c:v>34.700000000000003</c:v>
                </c:pt>
                <c:pt idx="32">
                  <c:v>33</c:v>
                </c:pt>
                <c:pt idx="33">
                  <c:v>34</c:v>
                </c:pt>
                <c:pt idx="34">
                  <c:v>32</c:v>
                </c:pt>
                <c:pt idx="35">
                  <c:v>31</c:v>
                </c:pt>
                <c:pt idx="36">
                  <c:v>32.6</c:v>
                </c:pt>
                <c:pt idx="37">
                  <c:v>33.6</c:v>
                </c:pt>
                <c:pt idx="38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34-487D-AAF4-E67E4CF9B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0824024"/>
        <c:axId val="1290822584"/>
      </c:lineChart>
      <c:dateAx>
        <c:axId val="1290824024"/>
        <c:scaling>
          <c:orientation val="minMax"/>
        </c:scaling>
        <c:delete val="0"/>
        <c:axPos val="b"/>
        <c:numFmt formatCode="yyyy/mm/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0822584"/>
        <c:crosses val="autoZero"/>
        <c:auto val="1"/>
        <c:lblOffset val="100"/>
        <c:baseTimeUnit val="months"/>
      </c:dateAx>
      <c:valAx>
        <c:axId val="1290822584"/>
        <c:scaling>
          <c:orientation val="minMax"/>
          <c:min val="-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0824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9892030423280417E-2"/>
          <c:y val="0.84637191358024677"/>
          <c:w val="0.73789781746031746"/>
          <c:h val="0.15362808641975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206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b="1"/>
              <a:t>Data adjusted for seasonal and calendar effects, previous month=100</a:t>
            </a:r>
            <a:endParaRPr lang="en-GB"/>
          </a:p>
        </c:rich>
      </c:tx>
      <c:layout>
        <c:manualLayout>
          <c:xMode val="edge"/>
          <c:yMode val="edge"/>
          <c:x val="0.404798556430446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5.0925925925925923E-2"/>
          <c:w val="0.90787729658792649"/>
          <c:h val="0.6755628463108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szezon!$D$2</c:f>
              <c:strCache>
                <c:ptCount val="1"/>
                <c:pt idx="0">
                  <c:v>Data adjusted for seasonal and calendar effects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szezon!$D$303:$D$333</c:f>
              <c:numCache>
                <c:formatCode>#,##0.00</c:formatCode>
                <c:ptCount val="31"/>
                <c:pt idx="0">
                  <c:v>1.4681811632674311</c:v>
                </c:pt>
                <c:pt idx="1">
                  <c:v>2.5802022261430864</c:v>
                </c:pt>
                <c:pt idx="2">
                  <c:v>3.4915165272517044</c:v>
                </c:pt>
                <c:pt idx="3">
                  <c:v>-0.29266418795013749</c:v>
                </c:pt>
                <c:pt idx="4">
                  <c:v>0.34426959493649179</c:v>
                </c:pt>
                <c:pt idx="5">
                  <c:v>0.13427566376202549</c:v>
                </c:pt>
                <c:pt idx="6">
                  <c:v>0.70324523224356028</c:v>
                </c:pt>
                <c:pt idx="7">
                  <c:v>-0.28766871426681462</c:v>
                </c:pt>
                <c:pt idx="8">
                  <c:v>-0.20175590133484889</c:v>
                </c:pt>
                <c:pt idx="9">
                  <c:v>0.13506528253574857</c:v>
                </c:pt>
                <c:pt idx="10">
                  <c:v>-0.91845941437162537</c:v>
                </c:pt>
                <c:pt idx="11">
                  <c:v>-6.7968059321486862E-2</c:v>
                </c:pt>
                <c:pt idx="12">
                  <c:v>-0.46471832851345596</c:v>
                </c:pt>
                <c:pt idx="13">
                  <c:v>-2.8317233056327495E-3</c:v>
                </c:pt>
                <c:pt idx="14">
                  <c:v>-1.7081833366688386</c:v>
                </c:pt>
                <c:pt idx="15">
                  <c:v>9.6661263648272211E-2</c:v>
                </c:pt>
                <c:pt idx="16">
                  <c:v>-0.60742749390530548</c:v>
                </c:pt>
                <c:pt idx="17">
                  <c:v>-0.69774855123527857</c:v>
                </c:pt>
                <c:pt idx="18">
                  <c:v>4.9009802277865333E-2</c:v>
                </c:pt>
                <c:pt idx="19">
                  <c:v>0.34826561700391778</c:v>
                </c:pt>
                <c:pt idx="20">
                  <c:v>0.79252421843685283</c:v>
                </c:pt>
                <c:pt idx="21">
                  <c:v>-0.13044051743470675</c:v>
                </c:pt>
                <c:pt idx="22">
                  <c:v>0.32919724038123377</c:v>
                </c:pt>
                <c:pt idx="23">
                  <c:v>0.11015305241886608</c:v>
                </c:pt>
                <c:pt idx="24">
                  <c:v>0.94516251052114342</c:v>
                </c:pt>
                <c:pt idx="25">
                  <c:v>2.1066103735427646</c:v>
                </c:pt>
                <c:pt idx="26">
                  <c:v>0.47026935853085661</c:v>
                </c:pt>
                <c:pt idx="27">
                  <c:v>0.20451900577602089</c:v>
                </c:pt>
                <c:pt idx="28">
                  <c:v>0.74893202852521767</c:v>
                </c:pt>
                <c:pt idx="29">
                  <c:v>0.72751749178398484</c:v>
                </c:pt>
                <c:pt idx="30">
                  <c:v>0.52609551069242855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9-4E27-9167-689CE2294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099280"/>
        <c:axId val="515098920"/>
      </c:barChart>
      <c:lineChart>
        <c:grouping val="standard"/>
        <c:varyColors val="0"/>
        <c:ser>
          <c:idx val="1"/>
          <c:order val="1"/>
          <c:tx>
            <c:strRef>
              <c:f>szezon!$E$2</c:f>
              <c:strCache>
                <c:ptCount val="1"/>
                <c:pt idx="0">
                  <c:v>Trend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szezon!$A$303:$A$333</c:f>
              <c:strCache>
                <c:ptCount val="31"/>
                <c:pt idx="0">
                  <c:v>2022.01.</c:v>
                </c:pt>
                <c:pt idx="1">
                  <c:v>2022.02.</c:v>
                </c:pt>
                <c:pt idx="2">
                  <c:v>2022.03.</c:v>
                </c:pt>
                <c:pt idx="3">
                  <c:v>2022.04.</c:v>
                </c:pt>
                <c:pt idx="4">
                  <c:v>2022.05.</c:v>
                </c:pt>
                <c:pt idx="5">
                  <c:v>2022.06.</c:v>
                </c:pt>
                <c:pt idx="6">
                  <c:v>2022.07.</c:v>
                </c:pt>
                <c:pt idx="7">
                  <c:v>2022.08.</c:v>
                </c:pt>
                <c:pt idx="8">
                  <c:v>2022.09.</c:v>
                </c:pt>
                <c:pt idx="9">
                  <c:v>2022.10.</c:v>
                </c:pt>
                <c:pt idx="10">
                  <c:v>2022.11.</c:v>
                </c:pt>
                <c:pt idx="11">
                  <c:v>2022.12.</c:v>
                </c:pt>
                <c:pt idx="12">
                  <c:v>2023.01.</c:v>
                </c:pt>
                <c:pt idx="13">
                  <c:v>2023.02.</c:v>
                </c:pt>
                <c:pt idx="14">
                  <c:v>2023.03.</c:v>
                </c:pt>
                <c:pt idx="15">
                  <c:v>2023.04.</c:v>
                </c:pt>
                <c:pt idx="16">
                  <c:v>2023.05.</c:v>
                </c:pt>
                <c:pt idx="17">
                  <c:v>2023.06.</c:v>
                </c:pt>
                <c:pt idx="18">
                  <c:v>2023.07.</c:v>
                </c:pt>
                <c:pt idx="19">
                  <c:v>2023.08.</c:v>
                </c:pt>
                <c:pt idx="20">
                  <c:v>2023.09.</c:v>
                </c:pt>
                <c:pt idx="21">
                  <c:v>2023.10.</c:v>
                </c:pt>
                <c:pt idx="22">
                  <c:v>2023.11.</c:v>
                </c:pt>
                <c:pt idx="23">
                  <c:v>2023.12.</c:v>
                </c:pt>
                <c:pt idx="24">
                  <c:v>2024.01.</c:v>
                </c:pt>
                <c:pt idx="25">
                  <c:v>2024.02.</c:v>
                </c:pt>
                <c:pt idx="26">
                  <c:v>2024.03.</c:v>
                </c:pt>
                <c:pt idx="27">
                  <c:v>2024.04.</c:v>
                </c:pt>
                <c:pt idx="28">
                  <c:v>2024.05.</c:v>
                </c:pt>
                <c:pt idx="29">
                  <c:v>2024.06.</c:v>
                </c:pt>
                <c:pt idx="30">
                  <c:v>2024.07.</c:v>
                </c:pt>
              </c:strCache>
            </c:strRef>
          </c:cat>
          <c:val>
            <c:numRef>
              <c:f>szezon!$E$303:$E$333</c:f>
              <c:numCache>
                <c:formatCode>#,##0.00</c:formatCode>
                <c:ptCount val="31"/>
                <c:pt idx="0">
                  <c:v>1.5110559279550841</c:v>
                </c:pt>
                <c:pt idx="1">
                  <c:v>2.3802885567958896</c:v>
                </c:pt>
                <c:pt idx="2">
                  <c:v>2.180267339375547</c:v>
                </c:pt>
                <c:pt idx="3">
                  <c:v>0.97798857210101175</c:v>
                </c:pt>
                <c:pt idx="4">
                  <c:v>0.22739174706613596</c:v>
                </c:pt>
                <c:pt idx="5">
                  <c:v>0.2082325584450615</c:v>
                </c:pt>
                <c:pt idx="6">
                  <c:v>0.24771740872311909</c:v>
                </c:pt>
                <c:pt idx="7">
                  <c:v>4.4911343699354234E-2</c:v>
                </c:pt>
                <c:pt idx="8">
                  <c:v>-0.14083276334102379</c:v>
                </c:pt>
                <c:pt idx="9">
                  <c:v>-0.27035076698467719</c:v>
                </c:pt>
                <c:pt idx="10">
                  <c:v>-0.39389028324315234</c:v>
                </c:pt>
                <c:pt idx="11">
                  <c:v>-0.35137373539087946</c:v>
                </c:pt>
                <c:pt idx="12">
                  <c:v>-0.33944583189031619</c:v>
                </c:pt>
                <c:pt idx="13">
                  <c:v>-0.5472517415355469</c:v>
                </c:pt>
                <c:pt idx="14">
                  <c:v>-0.74366514081320645</c:v>
                </c:pt>
                <c:pt idx="15">
                  <c:v>-0.61140025523795316</c:v>
                </c:pt>
                <c:pt idx="16">
                  <c:v>-0.51560919896419932</c:v>
                </c:pt>
                <c:pt idx="17">
                  <c:v>-0.41369146708056803</c:v>
                </c:pt>
                <c:pt idx="18">
                  <c:v>-4.6171667812259898E-2</c:v>
                </c:pt>
                <c:pt idx="19">
                  <c:v>0.34114740405357225</c:v>
                </c:pt>
                <c:pt idx="20">
                  <c:v>0.43662469468807785</c:v>
                </c:pt>
                <c:pt idx="21">
                  <c:v>0.22448934933099451</c:v>
                </c:pt>
                <c:pt idx="22">
                  <c:v>0.15415212537041612</c:v>
                </c:pt>
                <c:pt idx="23">
                  <c:v>0.44663410976436069</c:v>
                </c:pt>
                <c:pt idx="24">
                  <c:v>1.0246920107492201</c:v>
                </c:pt>
                <c:pt idx="25">
                  <c:v>1.2842127305106743</c:v>
                </c:pt>
                <c:pt idx="26">
                  <c:v>0.87318919833047914</c:v>
                </c:pt>
                <c:pt idx="27">
                  <c:v>0.50520036909711052</c:v>
                </c:pt>
                <c:pt idx="28">
                  <c:v>0.54244874764476947</c:v>
                </c:pt>
                <c:pt idx="29">
                  <c:v>0.64410460674844217</c:v>
                </c:pt>
                <c:pt idx="30">
                  <c:v>0.63911095343138413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F9-4E27-9167-689CE22941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99280"/>
        <c:axId val="515098920"/>
      </c:lineChart>
      <c:catAx>
        <c:axId val="515099280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5098920"/>
        <c:crosses val="autoZero"/>
        <c:auto val="1"/>
        <c:lblAlgn val="ctr"/>
        <c:lblOffset val="100"/>
        <c:noMultiLvlLbl val="0"/>
      </c:catAx>
      <c:valAx>
        <c:axId val="51509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509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006780402449691E-2"/>
          <c:y val="0.91261519393409141"/>
          <c:w val="0.8239864391951006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2">
              <a:lumMod val="50000"/>
            </a:schemeClr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szezon!$F$3:$F$333</c:f>
              <c:numCache>
                <c:formatCode>mmm\-yy</c:formatCode>
                <c:ptCount val="331"/>
                <c:pt idx="0">
                  <c:v>35461</c:v>
                </c:pt>
                <c:pt idx="1">
                  <c:v>35489</c:v>
                </c:pt>
                <c:pt idx="2">
                  <c:v>35520</c:v>
                </c:pt>
                <c:pt idx="3">
                  <c:v>35550</c:v>
                </c:pt>
                <c:pt idx="4">
                  <c:v>35581</c:v>
                </c:pt>
                <c:pt idx="5">
                  <c:v>35611</c:v>
                </c:pt>
                <c:pt idx="6">
                  <c:v>35642</c:v>
                </c:pt>
                <c:pt idx="7">
                  <c:v>35673</c:v>
                </c:pt>
                <c:pt idx="8">
                  <c:v>35703</c:v>
                </c:pt>
                <c:pt idx="9">
                  <c:v>35734</c:v>
                </c:pt>
                <c:pt idx="10">
                  <c:v>35764</c:v>
                </c:pt>
                <c:pt idx="11">
                  <c:v>35795</c:v>
                </c:pt>
                <c:pt idx="12">
                  <c:v>35826</c:v>
                </c:pt>
                <c:pt idx="13">
                  <c:v>35854</c:v>
                </c:pt>
                <c:pt idx="14">
                  <c:v>35885</c:v>
                </c:pt>
                <c:pt idx="15">
                  <c:v>35915</c:v>
                </c:pt>
                <c:pt idx="16">
                  <c:v>35946</c:v>
                </c:pt>
                <c:pt idx="17">
                  <c:v>35976</c:v>
                </c:pt>
                <c:pt idx="18">
                  <c:v>36007</c:v>
                </c:pt>
                <c:pt idx="19">
                  <c:v>36038</c:v>
                </c:pt>
                <c:pt idx="20">
                  <c:v>36068</c:v>
                </c:pt>
                <c:pt idx="21">
                  <c:v>36099</c:v>
                </c:pt>
                <c:pt idx="22">
                  <c:v>36129</c:v>
                </c:pt>
                <c:pt idx="23">
                  <c:v>36160</c:v>
                </c:pt>
                <c:pt idx="24">
                  <c:v>36191</c:v>
                </c:pt>
                <c:pt idx="25">
                  <c:v>36219</c:v>
                </c:pt>
                <c:pt idx="26">
                  <c:v>36250</c:v>
                </c:pt>
                <c:pt idx="27">
                  <c:v>36280</c:v>
                </c:pt>
                <c:pt idx="28">
                  <c:v>36311</c:v>
                </c:pt>
                <c:pt idx="29">
                  <c:v>36341</c:v>
                </c:pt>
                <c:pt idx="30">
                  <c:v>36372</c:v>
                </c:pt>
                <c:pt idx="31">
                  <c:v>36403</c:v>
                </c:pt>
                <c:pt idx="32">
                  <c:v>36433</c:v>
                </c:pt>
                <c:pt idx="33">
                  <c:v>36464</c:v>
                </c:pt>
                <c:pt idx="34">
                  <c:v>36494</c:v>
                </c:pt>
                <c:pt idx="35">
                  <c:v>36525</c:v>
                </c:pt>
                <c:pt idx="36">
                  <c:v>36556</c:v>
                </c:pt>
                <c:pt idx="37">
                  <c:v>36585</c:v>
                </c:pt>
                <c:pt idx="38">
                  <c:v>36616</c:v>
                </c:pt>
                <c:pt idx="39">
                  <c:v>36646</c:v>
                </c:pt>
                <c:pt idx="40">
                  <c:v>36677</c:v>
                </c:pt>
                <c:pt idx="41">
                  <c:v>36707</c:v>
                </c:pt>
                <c:pt idx="42">
                  <c:v>36738</c:v>
                </c:pt>
                <c:pt idx="43">
                  <c:v>36769</c:v>
                </c:pt>
                <c:pt idx="44">
                  <c:v>36799</c:v>
                </c:pt>
                <c:pt idx="45">
                  <c:v>36830</c:v>
                </c:pt>
                <c:pt idx="46">
                  <c:v>36860</c:v>
                </c:pt>
                <c:pt idx="47">
                  <c:v>36891</c:v>
                </c:pt>
                <c:pt idx="48">
                  <c:v>36922</c:v>
                </c:pt>
                <c:pt idx="49">
                  <c:v>36950</c:v>
                </c:pt>
                <c:pt idx="50">
                  <c:v>36981</c:v>
                </c:pt>
                <c:pt idx="51">
                  <c:v>37011</c:v>
                </c:pt>
                <c:pt idx="52">
                  <c:v>37042</c:v>
                </c:pt>
                <c:pt idx="53">
                  <c:v>37072</c:v>
                </c:pt>
                <c:pt idx="54">
                  <c:v>37103</c:v>
                </c:pt>
                <c:pt idx="55">
                  <c:v>37134</c:v>
                </c:pt>
                <c:pt idx="56">
                  <c:v>37164</c:v>
                </c:pt>
                <c:pt idx="57">
                  <c:v>37195</c:v>
                </c:pt>
                <c:pt idx="58">
                  <c:v>37225</c:v>
                </c:pt>
                <c:pt idx="59">
                  <c:v>37256</c:v>
                </c:pt>
                <c:pt idx="60">
                  <c:v>37287</c:v>
                </c:pt>
                <c:pt idx="61">
                  <c:v>37315</c:v>
                </c:pt>
                <c:pt idx="62">
                  <c:v>37346</c:v>
                </c:pt>
                <c:pt idx="63">
                  <c:v>37376</c:v>
                </c:pt>
                <c:pt idx="64">
                  <c:v>37407</c:v>
                </c:pt>
                <c:pt idx="65">
                  <c:v>37437</c:v>
                </c:pt>
                <c:pt idx="66">
                  <c:v>37468</c:v>
                </c:pt>
                <c:pt idx="67">
                  <c:v>37499</c:v>
                </c:pt>
                <c:pt idx="68">
                  <c:v>37529</c:v>
                </c:pt>
                <c:pt idx="69">
                  <c:v>37560</c:v>
                </c:pt>
                <c:pt idx="70">
                  <c:v>37590</c:v>
                </c:pt>
                <c:pt idx="71">
                  <c:v>37621</c:v>
                </c:pt>
                <c:pt idx="72">
                  <c:v>37652</c:v>
                </c:pt>
                <c:pt idx="73">
                  <c:v>37680</c:v>
                </c:pt>
                <c:pt idx="74">
                  <c:v>37711</c:v>
                </c:pt>
                <c:pt idx="75">
                  <c:v>37741</c:v>
                </c:pt>
                <c:pt idx="76">
                  <c:v>37772</c:v>
                </c:pt>
                <c:pt idx="77">
                  <c:v>37802</c:v>
                </c:pt>
                <c:pt idx="78">
                  <c:v>37833</c:v>
                </c:pt>
                <c:pt idx="79">
                  <c:v>37864</c:v>
                </c:pt>
                <c:pt idx="80">
                  <c:v>37894</c:v>
                </c:pt>
                <c:pt idx="81">
                  <c:v>37925</c:v>
                </c:pt>
                <c:pt idx="82">
                  <c:v>37955</c:v>
                </c:pt>
                <c:pt idx="83">
                  <c:v>37986</c:v>
                </c:pt>
                <c:pt idx="84">
                  <c:v>38017</c:v>
                </c:pt>
                <c:pt idx="85">
                  <c:v>38046</c:v>
                </c:pt>
                <c:pt idx="86">
                  <c:v>38077</c:v>
                </c:pt>
                <c:pt idx="87">
                  <c:v>38107</c:v>
                </c:pt>
                <c:pt idx="88">
                  <c:v>38138</c:v>
                </c:pt>
                <c:pt idx="89">
                  <c:v>38168</c:v>
                </c:pt>
                <c:pt idx="90">
                  <c:v>38199</c:v>
                </c:pt>
                <c:pt idx="91">
                  <c:v>38230</c:v>
                </c:pt>
                <c:pt idx="92">
                  <c:v>38260</c:v>
                </c:pt>
                <c:pt idx="93">
                  <c:v>38291</c:v>
                </c:pt>
                <c:pt idx="94">
                  <c:v>38321</c:v>
                </c:pt>
                <c:pt idx="95">
                  <c:v>38352</c:v>
                </c:pt>
                <c:pt idx="96">
                  <c:v>38383</c:v>
                </c:pt>
                <c:pt idx="97">
                  <c:v>38411</c:v>
                </c:pt>
                <c:pt idx="98">
                  <c:v>38442</c:v>
                </c:pt>
                <c:pt idx="99">
                  <c:v>38472</c:v>
                </c:pt>
                <c:pt idx="100">
                  <c:v>38503</c:v>
                </c:pt>
                <c:pt idx="101">
                  <c:v>38533</c:v>
                </c:pt>
                <c:pt idx="102">
                  <c:v>38564</c:v>
                </c:pt>
                <c:pt idx="103">
                  <c:v>38595</c:v>
                </c:pt>
                <c:pt idx="104">
                  <c:v>38625</c:v>
                </c:pt>
                <c:pt idx="105">
                  <c:v>38656</c:v>
                </c:pt>
                <c:pt idx="106">
                  <c:v>38686</c:v>
                </c:pt>
                <c:pt idx="107">
                  <c:v>38717</c:v>
                </c:pt>
                <c:pt idx="108">
                  <c:v>38748</c:v>
                </c:pt>
                <c:pt idx="109">
                  <c:v>38776</c:v>
                </c:pt>
                <c:pt idx="110">
                  <c:v>38807</c:v>
                </c:pt>
                <c:pt idx="111">
                  <c:v>38837</c:v>
                </c:pt>
                <c:pt idx="112">
                  <c:v>38868</c:v>
                </c:pt>
                <c:pt idx="113">
                  <c:v>38898</c:v>
                </c:pt>
                <c:pt idx="114">
                  <c:v>38929</c:v>
                </c:pt>
                <c:pt idx="115">
                  <c:v>38960</c:v>
                </c:pt>
                <c:pt idx="116">
                  <c:v>38990</c:v>
                </c:pt>
                <c:pt idx="117">
                  <c:v>39021</c:v>
                </c:pt>
                <c:pt idx="118">
                  <c:v>39051</c:v>
                </c:pt>
                <c:pt idx="119">
                  <c:v>39082</c:v>
                </c:pt>
                <c:pt idx="120">
                  <c:v>39113</c:v>
                </c:pt>
                <c:pt idx="121">
                  <c:v>39141</c:v>
                </c:pt>
                <c:pt idx="122">
                  <c:v>39172</c:v>
                </c:pt>
                <c:pt idx="123">
                  <c:v>39202</c:v>
                </c:pt>
                <c:pt idx="124">
                  <c:v>39233</c:v>
                </c:pt>
                <c:pt idx="125">
                  <c:v>39263</c:v>
                </c:pt>
                <c:pt idx="126">
                  <c:v>39294</c:v>
                </c:pt>
                <c:pt idx="127">
                  <c:v>39325</c:v>
                </c:pt>
                <c:pt idx="128">
                  <c:v>39355</c:v>
                </c:pt>
                <c:pt idx="129">
                  <c:v>39386</c:v>
                </c:pt>
                <c:pt idx="130">
                  <c:v>39416</c:v>
                </c:pt>
                <c:pt idx="131">
                  <c:v>39447</c:v>
                </c:pt>
                <c:pt idx="132">
                  <c:v>39478</c:v>
                </c:pt>
                <c:pt idx="133">
                  <c:v>39507</c:v>
                </c:pt>
                <c:pt idx="134">
                  <c:v>39538</c:v>
                </c:pt>
                <c:pt idx="135">
                  <c:v>39568</c:v>
                </c:pt>
                <c:pt idx="136">
                  <c:v>39599</c:v>
                </c:pt>
                <c:pt idx="137">
                  <c:v>39629</c:v>
                </c:pt>
                <c:pt idx="138">
                  <c:v>39660</c:v>
                </c:pt>
                <c:pt idx="139">
                  <c:v>39691</c:v>
                </c:pt>
                <c:pt idx="140">
                  <c:v>39721</c:v>
                </c:pt>
                <c:pt idx="141">
                  <c:v>39752</c:v>
                </c:pt>
                <c:pt idx="142">
                  <c:v>39782</c:v>
                </c:pt>
                <c:pt idx="143">
                  <c:v>39813</c:v>
                </c:pt>
                <c:pt idx="144">
                  <c:v>39844</c:v>
                </c:pt>
                <c:pt idx="145">
                  <c:v>39872</c:v>
                </c:pt>
                <c:pt idx="146">
                  <c:v>39903</c:v>
                </c:pt>
                <c:pt idx="147">
                  <c:v>39933</c:v>
                </c:pt>
                <c:pt idx="148">
                  <c:v>39964</c:v>
                </c:pt>
                <c:pt idx="149">
                  <c:v>39994</c:v>
                </c:pt>
                <c:pt idx="150">
                  <c:v>40025</c:v>
                </c:pt>
                <c:pt idx="151">
                  <c:v>40056</c:v>
                </c:pt>
                <c:pt idx="152">
                  <c:v>40086</c:v>
                </c:pt>
                <c:pt idx="153">
                  <c:v>40117</c:v>
                </c:pt>
                <c:pt idx="154">
                  <c:v>40147</c:v>
                </c:pt>
                <c:pt idx="155">
                  <c:v>40178</c:v>
                </c:pt>
                <c:pt idx="156">
                  <c:v>40209</c:v>
                </c:pt>
                <c:pt idx="157">
                  <c:v>40237</c:v>
                </c:pt>
                <c:pt idx="158">
                  <c:v>40268</c:v>
                </c:pt>
                <c:pt idx="159">
                  <c:v>40298</c:v>
                </c:pt>
                <c:pt idx="160">
                  <c:v>40329</c:v>
                </c:pt>
                <c:pt idx="161">
                  <c:v>40359</c:v>
                </c:pt>
                <c:pt idx="162">
                  <c:v>40390</c:v>
                </c:pt>
                <c:pt idx="163">
                  <c:v>40421</c:v>
                </c:pt>
                <c:pt idx="164">
                  <c:v>40451</c:v>
                </c:pt>
                <c:pt idx="165">
                  <c:v>40482</c:v>
                </c:pt>
                <c:pt idx="166">
                  <c:v>40512</c:v>
                </c:pt>
                <c:pt idx="167">
                  <c:v>40543</c:v>
                </c:pt>
                <c:pt idx="168">
                  <c:v>40574</c:v>
                </c:pt>
                <c:pt idx="169">
                  <c:v>40602</c:v>
                </c:pt>
                <c:pt idx="170">
                  <c:v>40633</c:v>
                </c:pt>
                <c:pt idx="171">
                  <c:v>40663</c:v>
                </c:pt>
                <c:pt idx="172">
                  <c:v>40694</c:v>
                </c:pt>
                <c:pt idx="173">
                  <c:v>40724</c:v>
                </c:pt>
                <c:pt idx="174">
                  <c:v>40755</c:v>
                </c:pt>
                <c:pt idx="175">
                  <c:v>40786</c:v>
                </c:pt>
                <c:pt idx="176">
                  <c:v>40816</c:v>
                </c:pt>
                <c:pt idx="177">
                  <c:v>40847</c:v>
                </c:pt>
                <c:pt idx="178">
                  <c:v>40877</c:v>
                </c:pt>
                <c:pt idx="179">
                  <c:v>40908</c:v>
                </c:pt>
                <c:pt idx="180">
                  <c:v>40939</c:v>
                </c:pt>
                <c:pt idx="181">
                  <c:v>40968</c:v>
                </c:pt>
                <c:pt idx="182">
                  <c:v>40999</c:v>
                </c:pt>
                <c:pt idx="183">
                  <c:v>41029</c:v>
                </c:pt>
                <c:pt idx="184">
                  <c:v>41060</c:v>
                </c:pt>
                <c:pt idx="185">
                  <c:v>41090</c:v>
                </c:pt>
                <c:pt idx="186">
                  <c:v>41121</c:v>
                </c:pt>
                <c:pt idx="187">
                  <c:v>41152</c:v>
                </c:pt>
                <c:pt idx="188">
                  <c:v>41182</c:v>
                </c:pt>
                <c:pt idx="189">
                  <c:v>41213</c:v>
                </c:pt>
                <c:pt idx="190">
                  <c:v>41243</c:v>
                </c:pt>
                <c:pt idx="191">
                  <c:v>41274</c:v>
                </c:pt>
                <c:pt idx="192">
                  <c:v>41305</c:v>
                </c:pt>
                <c:pt idx="193">
                  <c:v>41333</c:v>
                </c:pt>
                <c:pt idx="194">
                  <c:v>41364</c:v>
                </c:pt>
                <c:pt idx="195">
                  <c:v>41394</c:v>
                </c:pt>
                <c:pt idx="196">
                  <c:v>41425</c:v>
                </c:pt>
                <c:pt idx="197">
                  <c:v>41455</c:v>
                </c:pt>
                <c:pt idx="198">
                  <c:v>41486</c:v>
                </c:pt>
                <c:pt idx="199">
                  <c:v>41517</c:v>
                </c:pt>
                <c:pt idx="200">
                  <c:v>41547</c:v>
                </c:pt>
                <c:pt idx="201">
                  <c:v>41578</c:v>
                </c:pt>
                <c:pt idx="202">
                  <c:v>41608</c:v>
                </c:pt>
                <c:pt idx="203">
                  <c:v>41639</c:v>
                </c:pt>
                <c:pt idx="204">
                  <c:v>41670</c:v>
                </c:pt>
                <c:pt idx="205">
                  <c:v>41698</c:v>
                </c:pt>
                <c:pt idx="206">
                  <c:v>41729</c:v>
                </c:pt>
                <c:pt idx="207">
                  <c:v>41759</c:v>
                </c:pt>
                <c:pt idx="208">
                  <c:v>41790</c:v>
                </c:pt>
                <c:pt idx="209">
                  <c:v>41820</c:v>
                </c:pt>
                <c:pt idx="210">
                  <c:v>41851</c:v>
                </c:pt>
                <c:pt idx="211">
                  <c:v>41882</c:v>
                </c:pt>
                <c:pt idx="212">
                  <c:v>41912</c:v>
                </c:pt>
                <c:pt idx="213">
                  <c:v>41943</c:v>
                </c:pt>
                <c:pt idx="214">
                  <c:v>41973</c:v>
                </c:pt>
                <c:pt idx="215">
                  <c:v>42004</c:v>
                </c:pt>
                <c:pt idx="216">
                  <c:v>42035</c:v>
                </c:pt>
                <c:pt idx="217">
                  <c:v>42063</c:v>
                </c:pt>
                <c:pt idx="218">
                  <c:v>42094</c:v>
                </c:pt>
                <c:pt idx="219">
                  <c:v>42124</c:v>
                </c:pt>
                <c:pt idx="220">
                  <c:v>42155</c:v>
                </c:pt>
                <c:pt idx="221">
                  <c:v>42185</c:v>
                </c:pt>
                <c:pt idx="222">
                  <c:v>42216</c:v>
                </c:pt>
                <c:pt idx="223">
                  <c:v>42247</c:v>
                </c:pt>
                <c:pt idx="224">
                  <c:v>42277</c:v>
                </c:pt>
                <c:pt idx="225">
                  <c:v>42308</c:v>
                </c:pt>
                <c:pt idx="226">
                  <c:v>42338</c:v>
                </c:pt>
                <c:pt idx="227">
                  <c:v>42369</c:v>
                </c:pt>
                <c:pt idx="228">
                  <c:v>42400</c:v>
                </c:pt>
                <c:pt idx="229">
                  <c:v>42429</c:v>
                </c:pt>
                <c:pt idx="230">
                  <c:v>42460</c:v>
                </c:pt>
                <c:pt idx="231">
                  <c:v>42490</c:v>
                </c:pt>
                <c:pt idx="232">
                  <c:v>42521</c:v>
                </c:pt>
                <c:pt idx="233">
                  <c:v>42551</c:v>
                </c:pt>
                <c:pt idx="234">
                  <c:v>42582</c:v>
                </c:pt>
                <c:pt idx="235">
                  <c:v>42613</c:v>
                </c:pt>
                <c:pt idx="236">
                  <c:v>42643</c:v>
                </c:pt>
                <c:pt idx="237">
                  <c:v>42674</c:v>
                </c:pt>
                <c:pt idx="238">
                  <c:v>42704</c:v>
                </c:pt>
                <c:pt idx="239">
                  <c:v>42735</c:v>
                </c:pt>
                <c:pt idx="240">
                  <c:v>42766</c:v>
                </c:pt>
                <c:pt idx="241">
                  <c:v>42794</c:v>
                </c:pt>
                <c:pt idx="242">
                  <c:v>42825</c:v>
                </c:pt>
                <c:pt idx="243">
                  <c:v>42855</c:v>
                </c:pt>
                <c:pt idx="244">
                  <c:v>42886</c:v>
                </c:pt>
                <c:pt idx="245">
                  <c:v>42916</c:v>
                </c:pt>
                <c:pt idx="246">
                  <c:v>42947</c:v>
                </c:pt>
                <c:pt idx="247">
                  <c:v>42978</c:v>
                </c:pt>
                <c:pt idx="248">
                  <c:v>43008</c:v>
                </c:pt>
                <c:pt idx="249">
                  <c:v>43039</c:v>
                </c:pt>
                <c:pt idx="250">
                  <c:v>43069</c:v>
                </c:pt>
                <c:pt idx="251">
                  <c:v>43100</c:v>
                </c:pt>
                <c:pt idx="252">
                  <c:v>43131</c:v>
                </c:pt>
                <c:pt idx="253">
                  <c:v>43159</c:v>
                </c:pt>
                <c:pt idx="254">
                  <c:v>43190</c:v>
                </c:pt>
                <c:pt idx="255">
                  <c:v>43220</c:v>
                </c:pt>
                <c:pt idx="256">
                  <c:v>43251</c:v>
                </c:pt>
                <c:pt idx="257">
                  <c:v>43281</c:v>
                </c:pt>
                <c:pt idx="258">
                  <c:v>43312</c:v>
                </c:pt>
                <c:pt idx="259">
                  <c:v>43343</c:v>
                </c:pt>
                <c:pt idx="260">
                  <c:v>43373</c:v>
                </c:pt>
                <c:pt idx="261">
                  <c:v>43404</c:v>
                </c:pt>
                <c:pt idx="262">
                  <c:v>43434</c:v>
                </c:pt>
                <c:pt idx="263">
                  <c:v>43465</c:v>
                </c:pt>
                <c:pt idx="264">
                  <c:v>43496</c:v>
                </c:pt>
                <c:pt idx="265">
                  <c:v>43524</c:v>
                </c:pt>
                <c:pt idx="266">
                  <c:v>43555</c:v>
                </c:pt>
                <c:pt idx="267">
                  <c:v>43585</c:v>
                </c:pt>
                <c:pt idx="268">
                  <c:v>43616</c:v>
                </c:pt>
                <c:pt idx="269">
                  <c:v>43646</c:v>
                </c:pt>
                <c:pt idx="270">
                  <c:v>43677</c:v>
                </c:pt>
                <c:pt idx="271">
                  <c:v>43708</c:v>
                </c:pt>
                <c:pt idx="272">
                  <c:v>43738</c:v>
                </c:pt>
                <c:pt idx="273">
                  <c:v>43769</c:v>
                </c:pt>
                <c:pt idx="274">
                  <c:v>43799</c:v>
                </c:pt>
                <c:pt idx="275">
                  <c:v>43830</c:v>
                </c:pt>
                <c:pt idx="276">
                  <c:v>43861</c:v>
                </c:pt>
                <c:pt idx="277">
                  <c:v>43890</c:v>
                </c:pt>
                <c:pt idx="278">
                  <c:v>43921</c:v>
                </c:pt>
                <c:pt idx="279">
                  <c:v>43951</c:v>
                </c:pt>
                <c:pt idx="280">
                  <c:v>43982</c:v>
                </c:pt>
                <c:pt idx="281">
                  <c:v>44012</c:v>
                </c:pt>
                <c:pt idx="282">
                  <c:v>44043</c:v>
                </c:pt>
                <c:pt idx="283">
                  <c:v>44074</c:v>
                </c:pt>
                <c:pt idx="284">
                  <c:v>44104</c:v>
                </c:pt>
                <c:pt idx="285">
                  <c:v>44135</c:v>
                </c:pt>
                <c:pt idx="286">
                  <c:v>44165</c:v>
                </c:pt>
                <c:pt idx="287">
                  <c:v>44196</c:v>
                </c:pt>
                <c:pt idx="288">
                  <c:v>44227</c:v>
                </c:pt>
                <c:pt idx="289">
                  <c:v>44255</c:v>
                </c:pt>
                <c:pt idx="290">
                  <c:v>44286</c:v>
                </c:pt>
                <c:pt idx="291">
                  <c:v>44316</c:v>
                </c:pt>
                <c:pt idx="292">
                  <c:v>44347</c:v>
                </c:pt>
                <c:pt idx="293">
                  <c:v>44377</c:v>
                </c:pt>
                <c:pt idx="294">
                  <c:v>44408</c:v>
                </c:pt>
                <c:pt idx="295">
                  <c:v>44439</c:v>
                </c:pt>
                <c:pt idx="296">
                  <c:v>44469</c:v>
                </c:pt>
                <c:pt idx="297">
                  <c:v>44500</c:v>
                </c:pt>
                <c:pt idx="298">
                  <c:v>44530</c:v>
                </c:pt>
                <c:pt idx="299">
                  <c:v>44561</c:v>
                </c:pt>
                <c:pt idx="300">
                  <c:v>44592</c:v>
                </c:pt>
                <c:pt idx="301">
                  <c:v>44620</c:v>
                </c:pt>
                <c:pt idx="302">
                  <c:v>44651</c:v>
                </c:pt>
                <c:pt idx="303">
                  <c:v>44681</c:v>
                </c:pt>
                <c:pt idx="304">
                  <c:v>44712</c:v>
                </c:pt>
                <c:pt idx="305">
                  <c:v>44742</c:v>
                </c:pt>
                <c:pt idx="306">
                  <c:v>44773</c:v>
                </c:pt>
                <c:pt idx="307">
                  <c:v>44804</c:v>
                </c:pt>
                <c:pt idx="308">
                  <c:v>44834</c:v>
                </c:pt>
                <c:pt idx="309">
                  <c:v>44865</c:v>
                </c:pt>
                <c:pt idx="310">
                  <c:v>44895</c:v>
                </c:pt>
                <c:pt idx="311">
                  <c:v>44926</c:v>
                </c:pt>
                <c:pt idx="312">
                  <c:v>44957</c:v>
                </c:pt>
                <c:pt idx="313">
                  <c:v>44985</c:v>
                </c:pt>
                <c:pt idx="314">
                  <c:v>45016</c:v>
                </c:pt>
                <c:pt idx="315">
                  <c:v>45046</c:v>
                </c:pt>
                <c:pt idx="316">
                  <c:v>45077</c:v>
                </c:pt>
                <c:pt idx="317">
                  <c:v>45107</c:v>
                </c:pt>
                <c:pt idx="318">
                  <c:v>45138</c:v>
                </c:pt>
                <c:pt idx="319">
                  <c:v>45169</c:v>
                </c:pt>
                <c:pt idx="320">
                  <c:v>45199</c:v>
                </c:pt>
                <c:pt idx="321">
                  <c:v>45230</c:v>
                </c:pt>
                <c:pt idx="322">
                  <c:v>45260</c:v>
                </c:pt>
                <c:pt idx="323">
                  <c:v>45291</c:v>
                </c:pt>
                <c:pt idx="324">
                  <c:v>45322</c:v>
                </c:pt>
                <c:pt idx="325">
                  <c:v>45351</c:v>
                </c:pt>
                <c:pt idx="326">
                  <c:v>45382</c:v>
                </c:pt>
                <c:pt idx="327">
                  <c:v>45412</c:v>
                </c:pt>
                <c:pt idx="328">
                  <c:v>45443</c:v>
                </c:pt>
                <c:pt idx="329">
                  <c:v>45473</c:v>
                </c:pt>
                <c:pt idx="330">
                  <c:v>45504</c:v>
                </c:pt>
              </c:numCache>
            </c:numRef>
          </c:cat>
          <c:val>
            <c:numRef>
              <c:f>szezon!$B$3:$B$333</c:f>
              <c:numCache>
                <c:formatCode>General</c:formatCode>
                <c:ptCount val="331"/>
                <c:pt idx="0">
                  <c:v>524.96204230774879</c:v>
                </c:pt>
                <c:pt idx="1">
                  <c:v>541.50357023387619</c:v>
                </c:pt>
                <c:pt idx="2">
                  <c:v>545.90927312414374</c:v>
                </c:pt>
                <c:pt idx="3">
                  <c:v>549.49820533731452</c:v>
                </c:pt>
                <c:pt idx="4">
                  <c:v>547.64363089653477</c:v>
                </c:pt>
                <c:pt idx="5">
                  <c:v>553.8514734895623</c:v>
                </c:pt>
                <c:pt idx="6">
                  <c:v>567.00719841825958</c:v>
                </c:pt>
                <c:pt idx="7">
                  <c:v>576.68072113146366</c:v>
                </c:pt>
                <c:pt idx="8">
                  <c:v>580.21705785362792</c:v>
                </c:pt>
                <c:pt idx="9">
                  <c:v>596.50918485048192</c:v>
                </c:pt>
                <c:pt idx="10">
                  <c:v>589.13286904061567</c:v>
                </c:pt>
                <c:pt idx="11">
                  <c:v>594.9160113657573</c:v>
                </c:pt>
                <c:pt idx="12">
                  <c:v>599.95539855731784</c:v>
                </c:pt>
                <c:pt idx="13">
                  <c:v>607.52007283272007</c:v>
                </c:pt>
                <c:pt idx="14">
                  <c:v>609.92636342156243</c:v>
                </c:pt>
                <c:pt idx="15">
                  <c:v>635.14603706778576</c:v>
                </c:pt>
                <c:pt idx="16">
                  <c:v>644.08846786105926</c:v>
                </c:pt>
                <c:pt idx="17">
                  <c:v>640.20229244207064</c:v>
                </c:pt>
                <c:pt idx="18">
                  <c:v>669.94486495436433</c:v>
                </c:pt>
                <c:pt idx="19">
                  <c:v>686.91964300786981</c:v>
                </c:pt>
                <c:pt idx="20">
                  <c:v>695.47398832157057</c:v>
                </c:pt>
                <c:pt idx="21">
                  <c:v>700.05951230611061</c:v>
                </c:pt>
                <c:pt idx="22">
                  <c:v>706.85820622407039</c:v>
                </c:pt>
                <c:pt idx="23">
                  <c:v>708.45706545089877</c:v>
                </c:pt>
                <c:pt idx="24">
                  <c:v>731.01380473496374</c:v>
                </c:pt>
                <c:pt idx="25">
                  <c:v>740.10092123768732</c:v>
                </c:pt>
                <c:pt idx="26">
                  <c:v>747.06561902079113</c:v>
                </c:pt>
                <c:pt idx="27">
                  <c:v>751.00620720207712</c:v>
                </c:pt>
                <c:pt idx="28">
                  <c:v>769.09061463049431</c:v>
                </c:pt>
                <c:pt idx="29">
                  <c:v>778.73409285238233</c:v>
                </c:pt>
                <c:pt idx="30">
                  <c:v>770.46414613651643</c:v>
                </c:pt>
                <c:pt idx="31">
                  <c:v>783.04629887705119</c:v>
                </c:pt>
                <c:pt idx="32">
                  <c:v>789.49819636517498</c:v>
                </c:pt>
                <c:pt idx="33">
                  <c:v>798.62181051564232</c:v>
                </c:pt>
                <c:pt idx="34">
                  <c:v>808.89124629839762</c:v>
                </c:pt>
                <c:pt idx="35">
                  <c:v>916.92173167695785</c:v>
                </c:pt>
                <c:pt idx="36">
                  <c:v>836.72907541384723</c:v>
                </c:pt>
                <c:pt idx="37">
                  <c:v>833.90550258545488</c:v>
                </c:pt>
                <c:pt idx="38">
                  <c:v>849.79275929597065</c:v>
                </c:pt>
                <c:pt idx="39">
                  <c:v>861.46043598821461</c:v>
                </c:pt>
                <c:pt idx="40">
                  <c:v>856.26147615410594</c:v>
                </c:pt>
                <c:pt idx="41">
                  <c:v>881.50824349413199</c:v>
                </c:pt>
                <c:pt idx="42">
                  <c:v>887.3629422814389</c:v>
                </c:pt>
                <c:pt idx="43">
                  <c:v>895.95967819780014</c:v>
                </c:pt>
                <c:pt idx="44">
                  <c:v>912.73008376795769</c:v>
                </c:pt>
                <c:pt idx="45">
                  <c:v>908.59638818642463</c:v>
                </c:pt>
                <c:pt idx="46">
                  <c:v>932.27470607637724</c:v>
                </c:pt>
                <c:pt idx="47">
                  <c:v>926.99563938630274</c:v>
                </c:pt>
                <c:pt idx="48">
                  <c:v>911.60416681272011</c:v>
                </c:pt>
                <c:pt idx="49">
                  <c:v>920.36797369710393</c:v>
                </c:pt>
                <c:pt idx="50">
                  <c:v>935.79153733343958</c:v>
                </c:pt>
                <c:pt idx="51">
                  <c:v>944.67312157596461</c:v>
                </c:pt>
                <c:pt idx="52">
                  <c:v>958.73672860225702</c:v>
                </c:pt>
                <c:pt idx="53">
                  <c:v>983.26734643616601</c:v>
                </c:pt>
                <c:pt idx="54">
                  <c:v>978.76490488769207</c:v>
                </c:pt>
                <c:pt idx="55">
                  <c:v>999.23668699020834</c:v>
                </c:pt>
                <c:pt idx="56">
                  <c:v>1027.4274720308365</c:v>
                </c:pt>
                <c:pt idx="57">
                  <c:v>1043.623366460168</c:v>
                </c:pt>
                <c:pt idx="58">
                  <c:v>1065.2110863624857</c:v>
                </c:pt>
                <c:pt idx="59">
                  <c:v>1087.1125624555227</c:v>
                </c:pt>
                <c:pt idx="60">
                  <c:v>1084.5236515878223</c:v>
                </c:pt>
                <c:pt idx="61">
                  <c:v>1105.7805968927169</c:v>
                </c:pt>
                <c:pt idx="62">
                  <c:v>1130.7773350544917</c:v>
                </c:pt>
                <c:pt idx="63">
                  <c:v>1121.7415097630021</c:v>
                </c:pt>
                <c:pt idx="64">
                  <c:v>1167.820179146453</c:v>
                </c:pt>
                <c:pt idx="65">
                  <c:v>1177.060865785762</c:v>
                </c:pt>
                <c:pt idx="66">
                  <c:v>1214.62416391243</c:v>
                </c:pt>
                <c:pt idx="67">
                  <c:v>1231.7657544243054</c:v>
                </c:pt>
                <c:pt idx="68">
                  <c:v>1229.8537716455248</c:v>
                </c:pt>
                <c:pt idx="69">
                  <c:v>1250.1201367504518</c:v>
                </c:pt>
                <c:pt idx="70">
                  <c:v>1253.1538739376235</c:v>
                </c:pt>
                <c:pt idx="71">
                  <c:v>1252.8848157208784</c:v>
                </c:pt>
                <c:pt idx="72">
                  <c:v>1281.6568971372619</c:v>
                </c:pt>
                <c:pt idx="73">
                  <c:v>1299.214025482562</c:v>
                </c:pt>
                <c:pt idx="74">
                  <c:v>1302.0112599950596</c:v>
                </c:pt>
                <c:pt idx="75">
                  <c:v>1345.9212233566889</c:v>
                </c:pt>
                <c:pt idx="76">
                  <c:v>1344.4836783397454</c:v>
                </c:pt>
                <c:pt idx="77">
                  <c:v>1369.0464321341049</c:v>
                </c:pt>
                <c:pt idx="78">
                  <c:v>1384.756141716955</c:v>
                </c:pt>
                <c:pt idx="79">
                  <c:v>1385.3694198482747</c:v>
                </c:pt>
                <c:pt idx="80">
                  <c:v>1379.754218967731</c:v>
                </c:pt>
                <c:pt idx="81">
                  <c:v>1400.5919346345029</c:v>
                </c:pt>
                <c:pt idx="82">
                  <c:v>1459.803608889506</c:v>
                </c:pt>
                <c:pt idx="83">
                  <c:v>1436.9432250145926</c:v>
                </c:pt>
                <c:pt idx="84">
                  <c:v>1419.8438438142698</c:v>
                </c:pt>
                <c:pt idx="85">
                  <c:v>1398.7527628319197</c:v>
                </c:pt>
                <c:pt idx="86">
                  <c:v>1362.4577004910127</c:v>
                </c:pt>
                <c:pt idx="87">
                  <c:v>1383.6226569953214</c:v>
                </c:pt>
                <c:pt idx="88">
                  <c:v>1429.2504185957791</c:v>
                </c:pt>
                <c:pt idx="89">
                  <c:v>1407.8884249563428</c:v>
                </c:pt>
                <c:pt idx="90">
                  <c:v>1407.4691243345892</c:v>
                </c:pt>
                <c:pt idx="91">
                  <c:v>1396.3979546004282</c:v>
                </c:pt>
                <c:pt idx="92">
                  <c:v>1414.6578009412794</c:v>
                </c:pt>
                <c:pt idx="93">
                  <c:v>1418.0876929010112</c:v>
                </c:pt>
                <c:pt idx="94">
                  <c:v>1424.8829186310943</c:v>
                </c:pt>
                <c:pt idx="95">
                  <c:v>1421.4276094874351</c:v>
                </c:pt>
                <c:pt idx="96">
                  <c:v>1437.2316060007481</c:v>
                </c:pt>
                <c:pt idx="97">
                  <c:v>1438.2632983136552</c:v>
                </c:pt>
                <c:pt idx="98">
                  <c:v>1493.5807081035603</c:v>
                </c:pt>
                <c:pt idx="99">
                  <c:v>1500.968976604174</c:v>
                </c:pt>
                <c:pt idx="100">
                  <c:v>1522.4981811638449</c:v>
                </c:pt>
                <c:pt idx="101">
                  <c:v>1549.9614465201312</c:v>
                </c:pt>
                <c:pt idx="102">
                  <c:v>1556.4854069913683</c:v>
                </c:pt>
                <c:pt idx="103">
                  <c:v>1556.0921868083128</c:v>
                </c:pt>
                <c:pt idx="104">
                  <c:v>1596.7197145231494</c:v>
                </c:pt>
                <c:pt idx="105">
                  <c:v>1631.9604716236115</c:v>
                </c:pt>
                <c:pt idx="106">
                  <c:v>1648.3021513101828</c:v>
                </c:pt>
                <c:pt idx="107">
                  <c:v>1677.5699061877101</c:v>
                </c:pt>
                <c:pt idx="108">
                  <c:v>1678.0144459310184</c:v>
                </c:pt>
                <c:pt idx="109">
                  <c:v>1691.0948709337997</c:v>
                </c:pt>
                <c:pt idx="110">
                  <c:v>1768.1718107279526</c:v>
                </c:pt>
                <c:pt idx="111">
                  <c:v>1785.3563476415447</c:v>
                </c:pt>
                <c:pt idx="112">
                  <c:v>1782.2534342600575</c:v>
                </c:pt>
                <c:pt idx="113">
                  <c:v>1837.8319119197836</c:v>
                </c:pt>
                <c:pt idx="114">
                  <c:v>1844.7243395119363</c:v>
                </c:pt>
                <c:pt idx="115">
                  <c:v>1891.2959668644496</c:v>
                </c:pt>
                <c:pt idx="116">
                  <c:v>1901.9949124136069</c:v>
                </c:pt>
                <c:pt idx="117">
                  <c:v>1861.7291951373018</c:v>
                </c:pt>
                <c:pt idx="118">
                  <c:v>1912.9301069502092</c:v>
                </c:pt>
                <c:pt idx="119">
                  <c:v>1924.7835728811833</c:v>
                </c:pt>
                <c:pt idx="120">
                  <c:v>1909.9461174845271</c:v>
                </c:pt>
                <c:pt idx="121">
                  <c:v>1917.3771527607805</c:v>
                </c:pt>
                <c:pt idx="122">
                  <c:v>1943.6616288337877</c:v>
                </c:pt>
                <c:pt idx="123">
                  <c:v>1947.7847204863372</c:v>
                </c:pt>
                <c:pt idx="124">
                  <c:v>1964.5944068275157</c:v>
                </c:pt>
                <c:pt idx="125">
                  <c:v>1977.7336732005124</c:v>
                </c:pt>
                <c:pt idx="126">
                  <c:v>1977.0832215934383</c:v>
                </c:pt>
                <c:pt idx="127">
                  <c:v>2027.6076303330422</c:v>
                </c:pt>
                <c:pt idx="128">
                  <c:v>2013.5194529551861</c:v>
                </c:pt>
                <c:pt idx="129">
                  <c:v>2053.1506046024747</c:v>
                </c:pt>
                <c:pt idx="130">
                  <c:v>2121.6783750021909</c:v>
                </c:pt>
                <c:pt idx="131">
                  <c:v>2148.3478050878475</c:v>
                </c:pt>
                <c:pt idx="132">
                  <c:v>2165.1386212140965</c:v>
                </c:pt>
                <c:pt idx="133">
                  <c:v>2200.780670819564</c:v>
                </c:pt>
                <c:pt idx="134">
                  <c:v>2207.2173542548826</c:v>
                </c:pt>
                <c:pt idx="135">
                  <c:v>2209.134583590253</c:v>
                </c:pt>
                <c:pt idx="136">
                  <c:v>2167.1628306875496</c:v>
                </c:pt>
                <c:pt idx="137">
                  <c:v>2136.3113153486756</c:v>
                </c:pt>
                <c:pt idx="138">
                  <c:v>2129.2833147452029</c:v>
                </c:pt>
                <c:pt idx="139">
                  <c:v>2130.3714381210657</c:v>
                </c:pt>
                <c:pt idx="140">
                  <c:v>2130.4973856127613</c:v>
                </c:pt>
                <c:pt idx="141">
                  <c:v>2283.7149053823159</c:v>
                </c:pt>
                <c:pt idx="142">
                  <c:v>2279.5067544797212</c:v>
                </c:pt>
                <c:pt idx="143">
                  <c:v>2251.3097173859837</c:v>
                </c:pt>
                <c:pt idx="144">
                  <c:v>2255.3156530903129</c:v>
                </c:pt>
                <c:pt idx="145">
                  <c:v>2271.528886254288</c:v>
                </c:pt>
                <c:pt idx="146">
                  <c:v>2362.3298691433833</c:v>
                </c:pt>
                <c:pt idx="147">
                  <c:v>2316.9075798472072</c:v>
                </c:pt>
                <c:pt idx="148">
                  <c:v>2262.9501052935648</c:v>
                </c:pt>
                <c:pt idx="149">
                  <c:v>2208.2868330375009</c:v>
                </c:pt>
                <c:pt idx="150">
                  <c:v>2176.2722305217394</c:v>
                </c:pt>
                <c:pt idx="151">
                  <c:v>2139.5695885867913</c:v>
                </c:pt>
                <c:pt idx="152">
                  <c:v>2131.5242503978993</c:v>
                </c:pt>
                <c:pt idx="153">
                  <c:v>2122.0306972352969</c:v>
                </c:pt>
                <c:pt idx="154">
                  <c:v>2113.9772477749652</c:v>
                </c:pt>
                <c:pt idx="155">
                  <c:v>2129.772681398927</c:v>
                </c:pt>
                <c:pt idx="156">
                  <c:v>2145.1559455350598</c:v>
                </c:pt>
                <c:pt idx="157">
                  <c:v>2168.4014764473723</c:v>
                </c:pt>
                <c:pt idx="158">
                  <c:v>2145.8486765692228</c:v>
                </c:pt>
                <c:pt idx="159">
                  <c:v>2171.7192152321149</c:v>
                </c:pt>
                <c:pt idx="160">
                  <c:v>2243.1772910197305</c:v>
                </c:pt>
                <c:pt idx="161">
                  <c:v>2284.8393953067693</c:v>
                </c:pt>
                <c:pt idx="162">
                  <c:v>2313.9421834496716</c:v>
                </c:pt>
                <c:pt idx="163">
                  <c:v>2308.6737184217764</c:v>
                </c:pt>
                <c:pt idx="164">
                  <c:v>2313.9996881208017</c:v>
                </c:pt>
                <c:pt idx="165">
                  <c:v>2312.6710949354388</c:v>
                </c:pt>
                <c:pt idx="166">
                  <c:v>2324.0970631614146</c:v>
                </c:pt>
                <c:pt idx="167">
                  <c:v>2315.7527384190976</c:v>
                </c:pt>
                <c:pt idx="168">
                  <c:v>2318.4195361373791</c:v>
                </c:pt>
                <c:pt idx="169">
                  <c:v>2317.5750339344409</c:v>
                </c:pt>
                <c:pt idx="170">
                  <c:v>2295.4063006457704</c:v>
                </c:pt>
                <c:pt idx="171">
                  <c:v>2282.5209829907585</c:v>
                </c:pt>
                <c:pt idx="172">
                  <c:v>2304.5340273994648</c:v>
                </c:pt>
                <c:pt idx="173">
                  <c:v>2332.2269282615621</c:v>
                </c:pt>
                <c:pt idx="174">
                  <c:v>2380.3413334493343</c:v>
                </c:pt>
                <c:pt idx="175">
                  <c:v>2433.1771065993412</c:v>
                </c:pt>
                <c:pt idx="176">
                  <c:v>2527.8852501849078</c:v>
                </c:pt>
                <c:pt idx="177">
                  <c:v>2612.635358517939</c:v>
                </c:pt>
                <c:pt idx="178">
                  <c:v>2641.5452706976962</c:v>
                </c:pt>
                <c:pt idx="179">
                  <c:v>2641.0073236505896</c:v>
                </c:pt>
                <c:pt idx="180">
                  <c:v>2745.643435504956</c:v>
                </c:pt>
                <c:pt idx="181">
                  <c:v>2690.6483300723048</c:v>
                </c:pt>
                <c:pt idx="182">
                  <c:v>2664.2533051373771</c:v>
                </c:pt>
                <c:pt idx="183">
                  <c:v>2676.3706442069652</c:v>
                </c:pt>
                <c:pt idx="184">
                  <c:v>2655.7166808690959</c:v>
                </c:pt>
                <c:pt idx="185">
                  <c:v>2662.0687957032137</c:v>
                </c:pt>
                <c:pt idx="186">
                  <c:v>2620.1009341114873</c:v>
                </c:pt>
                <c:pt idx="187">
                  <c:v>2562.0774437633859</c:v>
                </c:pt>
                <c:pt idx="188">
                  <c:v>2563.213114225854</c:v>
                </c:pt>
                <c:pt idx="189">
                  <c:v>2601.698330403377</c:v>
                </c:pt>
                <c:pt idx="190">
                  <c:v>2568.8687544167801</c:v>
                </c:pt>
                <c:pt idx="191">
                  <c:v>2670.4683955943951</c:v>
                </c:pt>
                <c:pt idx="192">
                  <c:v>2656.6586691217922</c:v>
                </c:pt>
                <c:pt idx="193">
                  <c:v>2668.6034445865253</c:v>
                </c:pt>
                <c:pt idx="194">
                  <c:v>2777.6851976201833</c:v>
                </c:pt>
                <c:pt idx="195">
                  <c:v>2783.4485844969704</c:v>
                </c:pt>
                <c:pt idx="196">
                  <c:v>2789.4909902482846</c:v>
                </c:pt>
                <c:pt idx="197">
                  <c:v>2828.159283334167</c:v>
                </c:pt>
                <c:pt idx="198">
                  <c:v>2920.0830175244691</c:v>
                </c:pt>
                <c:pt idx="199">
                  <c:v>2997.0013809511734</c:v>
                </c:pt>
                <c:pt idx="200">
                  <c:v>3023.0545821912451</c:v>
                </c:pt>
                <c:pt idx="201">
                  <c:v>3025.409950355076</c:v>
                </c:pt>
                <c:pt idx="202">
                  <c:v>3061.5363972790351</c:v>
                </c:pt>
                <c:pt idx="203">
                  <c:v>3132.2244540336924</c:v>
                </c:pt>
                <c:pt idx="204">
                  <c:v>3206.5642154997399</c:v>
                </c:pt>
                <c:pt idx="205">
                  <c:v>3323.8821184419135</c:v>
                </c:pt>
                <c:pt idx="206">
                  <c:v>3331.5740618464583</c:v>
                </c:pt>
                <c:pt idx="207">
                  <c:v>3389.505454595283</c:v>
                </c:pt>
                <c:pt idx="208">
                  <c:v>3379.349739761095</c:v>
                </c:pt>
                <c:pt idx="209">
                  <c:v>3413.9752067966324</c:v>
                </c:pt>
                <c:pt idx="210">
                  <c:v>3464.5892302814682</c:v>
                </c:pt>
                <c:pt idx="211">
                  <c:v>3548.1103937759044</c:v>
                </c:pt>
                <c:pt idx="212">
                  <c:v>3583.720123759796</c:v>
                </c:pt>
                <c:pt idx="213">
                  <c:v>3570.0284252209849</c:v>
                </c:pt>
                <c:pt idx="214">
                  <c:v>3596.3802325635538</c:v>
                </c:pt>
                <c:pt idx="215">
                  <c:v>3671.9691093618558</c:v>
                </c:pt>
                <c:pt idx="216">
                  <c:v>3743.2516564663556</c:v>
                </c:pt>
                <c:pt idx="217">
                  <c:v>3750.280406682039</c:v>
                </c:pt>
                <c:pt idx="218">
                  <c:v>3783.8897174471326</c:v>
                </c:pt>
                <c:pt idx="219">
                  <c:v>3861.1796134815295</c:v>
                </c:pt>
                <c:pt idx="220">
                  <c:v>3912.4313674305199</c:v>
                </c:pt>
                <c:pt idx="221">
                  <c:v>3956.8370890657825</c:v>
                </c:pt>
                <c:pt idx="222">
                  <c:v>4027.2423746881741</c:v>
                </c:pt>
                <c:pt idx="223">
                  <c:v>4079.7955015683146</c:v>
                </c:pt>
                <c:pt idx="224">
                  <c:v>4126.6088559112704</c:v>
                </c:pt>
                <c:pt idx="225">
                  <c:v>4135.6795205583985</c:v>
                </c:pt>
                <c:pt idx="226">
                  <c:v>4187.5432707539148</c:v>
                </c:pt>
                <c:pt idx="227">
                  <c:v>4233.9361935525385</c:v>
                </c:pt>
                <c:pt idx="228">
                  <c:v>4294.0025408884749</c:v>
                </c:pt>
                <c:pt idx="229">
                  <c:v>4261.9715215305714</c:v>
                </c:pt>
                <c:pt idx="230">
                  <c:v>4258.1557851820135</c:v>
                </c:pt>
                <c:pt idx="231">
                  <c:v>4270.6467825343652</c:v>
                </c:pt>
                <c:pt idx="232">
                  <c:v>4359.8094239775801</c:v>
                </c:pt>
                <c:pt idx="233">
                  <c:v>4404.687812419962</c:v>
                </c:pt>
                <c:pt idx="234">
                  <c:v>4439.6025799204072</c:v>
                </c:pt>
                <c:pt idx="235">
                  <c:v>4432.3573280748942</c:v>
                </c:pt>
                <c:pt idx="236">
                  <c:v>4434.9561512053178</c:v>
                </c:pt>
                <c:pt idx="237">
                  <c:v>4497.7237087582207</c:v>
                </c:pt>
                <c:pt idx="238">
                  <c:v>4471.3194645669364</c:v>
                </c:pt>
                <c:pt idx="239">
                  <c:v>4507.6239960500716</c:v>
                </c:pt>
                <c:pt idx="240">
                  <c:v>4552.0627098963532</c:v>
                </c:pt>
                <c:pt idx="241">
                  <c:v>4592.7912657012766</c:v>
                </c:pt>
                <c:pt idx="242">
                  <c:v>4609.8007808884831</c:v>
                </c:pt>
                <c:pt idx="243">
                  <c:v>4689.9777182082162</c:v>
                </c:pt>
                <c:pt idx="244">
                  <c:v>4699.1094807366708</c:v>
                </c:pt>
                <c:pt idx="245">
                  <c:v>4727.1510138250342</c:v>
                </c:pt>
                <c:pt idx="246">
                  <c:v>4758.5403087314953</c:v>
                </c:pt>
                <c:pt idx="247">
                  <c:v>4753.0057631066338</c:v>
                </c:pt>
                <c:pt idx="248">
                  <c:v>4813.7973946603752</c:v>
                </c:pt>
                <c:pt idx="249">
                  <c:v>4878.1590219677837</c:v>
                </c:pt>
                <c:pt idx="250">
                  <c:v>4971.3307588661683</c:v>
                </c:pt>
                <c:pt idx="251">
                  <c:v>5035.316260243374</c:v>
                </c:pt>
                <c:pt idx="252">
                  <c:v>5025.1059405594997</c:v>
                </c:pt>
                <c:pt idx="253">
                  <c:v>5115.1768808964725</c:v>
                </c:pt>
                <c:pt idx="254">
                  <c:v>5173.8875582470027</c:v>
                </c:pt>
                <c:pt idx="255">
                  <c:v>5241.2345826265955</c:v>
                </c:pt>
                <c:pt idx="256">
                  <c:v>5368.043886797971</c:v>
                </c:pt>
                <c:pt idx="257">
                  <c:v>5508.1231250547571</c:v>
                </c:pt>
                <c:pt idx="258">
                  <c:v>5587.1486180673055</c:v>
                </c:pt>
                <c:pt idx="259">
                  <c:v>5648.3488822159197</c:v>
                </c:pt>
                <c:pt idx="260">
                  <c:v>5702.8210658502694</c:v>
                </c:pt>
                <c:pt idx="261">
                  <c:v>5763.9031127838261</c:v>
                </c:pt>
                <c:pt idx="262">
                  <c:v>5768.3744113527691</c:v>
                </c:pt>
                <c:pt idx="263">
                  <c:v>5909.9700345116808</c:v>
                </c:pt>
                <c:pt idx="264">
                  <c:v>5920.65686417091</c:v>
                </c:pt>
                <c:pt idx="265">
                  <c:v>5936.7812417978848</c:v>
                </c:pt>
                <c:pt idx="266">
                  <c:v>5915.6243697715272</c:v>
                </c:pt>
                <c:pt idx="267">
                  <c:v>5979.8574535363568</c:v>
                </c:pt>
                <c:pt idx="268">
                  <c:v>6069.1870783421273</c:v>
                </c:pt>
                <c:pt idx="269">
                  <c:v>6079.4330233722912</c:v>
                </c:pt>
                <c:pt idx="270">
                  <c:v>6109.9274514279241</c:v>
                </c:pt>
                <c:pt idx="271">
                  <c:v>6197.2957780287588</c:v>
                </c:pt>
                <c:pt idx="272">
                  <c:v>6269.961222807271</c:v>
                </c:pt>
                <c:pt idx="273">
                  <c:v>6347.3799625156798</c:v>
                </c:pt>
                <c:pt idx="274">
                  <c:v>6396.5351213973981</c:v>
                </c:pt>
                <c:pt idx="275">
                  <c:v>6441.9134436713639</c:v>
                </c:pt>
                <c:pt idx="276">
                  <c:v>6436.1449994882832</c:v>
                </c:pt>
                <c:pt idx="277">
                  <c:v>6457.3903505506141</c:v>
                </c:pt>
                <c:pt idx="278">
                  <c:v>6654.5094545673555</c:v>
                </c:pt>
                <c:pt idx="279">
                  <c:v>6689.0186902375199</c:v>
                </c:pt>
                <c:pt idx="280">
                  <c:v>6741.0509535281235</c:v>
                </c:pt>
                <c:pt idx="281">
                  <c:v>6794.5668631351209</c:v>
                </c:pt>
                <c:pt idx="282">
                  <c:v>6842.7231250090708</c:v>
                </c:pt>
                <c:pt idx="283">
                  <c:v>6882.7989797202599</c:v>
                </c:pt>
                <c:pt idx="284">
                  <c:v>6939.2031784532955</c:v>
                </c:pt>
                <c:pt idx="285">
                  <c:v>6996.83605274206</c:v>
                </c:pt>
                <c:pt idx="286">
                  <c:v>7056.3707383329238</c:v>
                </c:pt>
                <c:pt idx="287">
                  <c:v>7076.381127199299</c:v>
                </c:pt>
                <c:pt idx="288">
                  <c:v>7206.3671752363452</c:v>
                </c:pt>
                <c:pt idx="289">
                  <c:v>7235.7709661440604</c:v>
                </c:pt>
                <c:pt idx="290">
                  <c:v>7246.8280494300179</c:v>
                </c:pt>
                <c:pt idx="291">
                  <c:v>7255.069700207453</c:v>
                </c:pt>
                <c:pt idx="292">
                  <c:v>7307.693884629276</c:v>
                </c:pt>
                <c:pt idx="293">
                  <c:v>7340.6671067671823</c:v>
                </c:pt>
                <c:pt idx="294">
                  <c:v>7344.2429287325585</c:v>
                </c:pt>
                <c:pt idx="295">
                  <c:v>7382.2718243929339</c:v>
                </c:pt>
                <c:pt idx="296">
                  <c:v>7408.7425390835024</c:v>
                </c:pt>
                <c:pt idx="297">
                  <c:v>7462.5598717645689</c:v>
                </c:pt>
                <c:pt idx="298">
                  <c:v>7601.7316980240739</c:v>
                </c:pt>
                <c:pt idx="299">
                  <c:v>7588.8806459436209</c:v>
                </c:pt>
                <c:pt idx="300">
                  <c:v>7700.2991620902139</c:v>
                </c:pt>
                <c:pt idx="301">
                  <c:v>7898.9824524901433</c:v>
                </c:pt>
                <c:pt idx="302">
                  <c:v>8174.7767303035489</c:v>
                </c:pt>
                <c:pt idx="303">
                  <c:v>8150.8520863690692</c:v>
                </c:pt>
                <c:pt idx="304">
                  <c:v>8178.9129918306844</c:v>
                </c:pt>
                <c:pt idx="305">
                  <c:v>8189.8952815389839</c:v>
                </c:pt>
                <c:pt idx="306">
                  <c:v>8247.4903296321481</c:v>
                </c:pt>
                <c:pt idx="307">
                  <c:v>8223.7648802416152</c:v>
                </c:pt>
                <c:pt idx="308">
                  <c:v>8207.1729492838258</c:v>
                </c:pt>
                <c:pt idx="309">
                  <c:v>8218.2579906159735</c:v>
                </c:pt>
                <c:pt idx="310">
                  <c:v>8142.7766264038128</c:v>
                </c:pt>
                <c:pt idx="311">
                  <c:v>8137.2421391559619</c:v>
                </c:pt>
                <c:pt idx="312">
                  <c:v>8099.4268834997838</c:v>
                </c:pt>
                <c:pt idx="313">
                  <c:v>8099.1975301411012</c:v>
                </c:pt>
                <c:pt idx="314">
                  <c:v>7960.8483875273359</c:v>
                </c:pt>
                <c:pt idx="315">
                  <c:v>7968.5434441758434</c:v>
                </c:pt>
                <c:pt idx="316">
                  <c:v>7920.1403204321305</c:v>
                </c:pt>
                <c:pt idx="317">
                  <c:v>7864.8776560905144</c:v>
                </c:pt>
                <c:pt idx="318">
                  <c:v>7868.7322170791604</c:v>
                </c:pt>
                <c:pt idx="319">
                  <c:v>7896.1363058853576</c:v>
                </c:pt>
                <c:pt idx="320">
                  <c:v>7958.7150984302834</c:v>
                </c:pt>
                <c:pt idx="321">
                  <c:v>7948.333709274737</c:v>
                </c:pt>
                <c:pt idx="322">
                  <c:v>7974.4994045019612</c:v>
                </c:pt>
                <c:pt idx="323">
                  <c:v>7983.2835590111445</c:v>
                </c:pt>
                <c:pt idx="324">
                  <c:v>8058.7385623195169</c:v>
                </c:pt>
                <c:pt idx="325">
                  <c:v>8228.5047848500308</c:v>
                </c:pt>
                <c:pt idx="326">
                  <c:v>8267.2009215184262</c:v>
                </c:pt>
                <c:pt idx="327">
                  <c:v>8284.1089186486224</c:v>
                </c:pt>
                <c:pt idx="328">
                  <c:v>8346.1512636182961</c:v>
                </c:pt>
                <c:pt idx="329">
                  <c:v>8406.870973951869</c:v>
                </c:pt>
                <c:pt idx="330" formatCode="#\ ##0.0">
                  <c:v>8451.0991447355336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D2-4454-A96D-FF1A9F73E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985608"/>
        <c:axId val="367979848"/>
      </c:lineChart>
      <c:dateAx>
        <c:axId val="36798560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7979848"/>
        <c:crosses val="autoZero"/>
        <c:auto val="1"/>
        <c:lblOffset val="100"/>
        <c:baseTimeUnit val="months"/>
      </c:dateAx>
      <c:valAx>
        <c:axId val="36797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7985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F6A800"/>
              </a:solidFill>
              <a:round/>
            </a:ln>
            <a:effectLst/>
          </c:spPr>
          <c:marker>
            <c:symbol val="none"/>
          </c:marker>
          <c:cat>
            <c:numRef>
              <c:f>szezon!$F$251:$F$333</c:f>
              <c:numCache>
                <c:formatCode>mmm\-yy</c:formatCode>
                <c:ptCount val="83"/>
                <c:pt idx="0">
                  <c:v>43008</c:v>
                </c:pt>
                <c:pt idx="1">
                  <c:v>43039</c:v>
                </c:pt>
                <c:pt idx="2">
                  <c:v>43069</c:v>
                </c:pt>
                <c:pt idx="3">
                  <c:v>43100</c:v>
                </c:pt>
                <c:pt idx="4">
                  <c:v>43131</c:v>
                </c:pt>
                <c:pt idx="5">
                  <c:v>43159</c:v>
                </c:pt>
                <c:pt idx="6">
                  <c:v>43190</c:v>
                </c:pt>
                <c:pt idx="7">
                  <c:v>43220</c:v>
                </c:pt>
                <c:pt idx="8">
                  <c:v>43251</c:v>
                </c:pt>
                <c:pt idx="9">
                  <c:v>43281</c:v>
                </c:pt>
                <c:pt idx="10">
                  <c:v>43312</c:v>
                </c:pt>
                <c:pt idx="11">
                  <c:v>43343</c:v>
                </c:pt>
                <c:pt idx="12">
                  <c:v>43373</c:v>
                </c:pt>
                <c:pt idx="13">
                  <c:v>43404</c:v>
                </c:pt>
                <c:pt idx="14">
                  <c:v>43434</c:v>
                </c:pt>
                <c:pt idx="15">
                  <c:v>43465</c:v>
                </c:pt>
                <c:pt idx="16">
                  <c:v>43496</c:v>
                </c:pt>
                <c:pt idx="17">
                  <c:v>43524</c:v>
                </c:pt>
                <c:pt idx="18">
                  <c:v>43555</c:v>
                </c:pt>
                <c:pt idx="19">
                  <c:v>43585</c:v>
                </c:pt>
                <c:pt idx="20">
                  <c:v>43616</c:v>
                </c:pt>
                <c:pt idx="21">
                  <c:v>43646</c:v>
                </c:pt>
                <c:pt idx="22">
                  <c:v>43677</c:v>
                </c:pt>
                <c:pt idx="23">
                  <c:v>43708</c:v>
                </c:pt>
                <c:pt idx="24">
                  <c:v>43738</c:v>
                </c:pt>
                <c:pt idx="25">
                  <c:v>43769</c:v>
                </c:pt>
                <c:pt idx="26">
                  <c:v>43799</c:v>
                </c:pt>
                <c:pt idx="27">
                  <c:v>43830</c:v>
                </c:pt>
                <c:pt idx="28">
                  <c:v>43861</c:v>
                </c:pt>
                <c:pt idx="29">
                  <c:v>43890</c:v>
                </c:pt>
                <c:pt idx="30">
                  <c:v>43921</c:v>
                </c:pt>
                <c:pt idx="31">
                  <c:v>43951</c:v>
                </c:pt>
                <c:pt idx="32">
                  <c:v>43982</c:v>
                </c:pt>
                <c:pt idx="33">
                  <c:v>44012</c:v>
                </c:pt>
                <c:pt idx="34">
                  <c:v>44043</c:v>
                </c:pt>
                <c:pt idx="35">
                  <c:v>44074</c:v>
                </c:pt>
                <c:pt idx="36">
                  <c:v>44104</c:v>
                </c:pt>
                <c:pt idx="37">
                  <c:v>44135</c:v>
                </c:pt>
                <c:pt idx="38">
                  <c:v>44165</c:v>
                </c:pt>
                <c:pt idx="39">
                  <c:v>44196</c:v>
                </c:pt>
                <c:pt idx="40">
                  <c:v>44227</c:v>
                </c:pt>
                <c:pt idx="41">
                  <c:v>44255</c:v>
                </c:pt>
                <c:pt idx="42">
                  <c:v>44286</c:v>
                </c:pt>
                <c:pt idx="43">
                  <c:v>44316</c:v>
                </c:pt>
                <c:pt idx="44">
                  <c:v>44347</c:v>
                </c:pt>
                <c:pt idx="45">
                  <c:v>44377</c:v>
                </c:pt>
                <c:pt idx="46">
                  <c:v>44408</c:v>
                </c:pt>
                <c:pt idx="47">
                  <c:v>44439</c:v>
                </c:pt>
                <c:pt idx="48">
                  <c:v>44469</c:v>
                </c:pt>
                <c:pt idx="49">
                  <c:v>44500</c:v>
                </c:pt>
                <c:pt idx="50">
                  <c:v>44530</c:v>
                </c:pt>
                <c:pt idx="51">
                  <c:v>44561</c:v>
                </c:pt>
                <c:pt idx="52">
                  <c:v>44592</c:v>
                </c:pt>
                <c:pt idx="53">
                  <c:v>44620</c:v>
                </c:pt>
                <c:pt idx="54">
                  <c:v>44651</c:v>
                </c:pt>
                <c:pt idx="55">
                  <c:v>44681</c:v>
                </c:pt>
                <c:pt idx="56">
                  <c:v>44712</c:v>
                </c:pt>
                <c:pt idx="57">
                  <c:v>44742</c:v>
                </c:pt>
                <c:pt idx="58">
                  <c:v>44773</c:v>
                </c:pt>
                <c:pt idx="59">
                  <c:v>44804</c:v>
                </c:pt>
                <c:pt idx="60">
                  <c:v>44834</c:v>
                </c:pt>
                <c:pt idx="61">
                  <c:v>44865</c:v>
                </c:pt>
                <c:pt idx="62">
                  <c:v>44895</c:v>
                </c:pt>
                <c:pt idx="63">
                  <c:v>44926</c:v>
                </c:pt>
                <c:pt idx="64">
                  <c:v>44957</c:v>
                </c:pt>
                <c:pt idx="65">
                  <c:v>44985</c:v>
                </c:pt>
                <c:pt idx="66">
                  <c:v>45016</c:v>
                </c:pt>
                <c:pt idx="67">
                  <c:v>45046</c:v>
                </c:pt>
                <c:pt idx="68">
                  <c:v>45077</c:v>
                </c:pt>
                <c:pt idx="69">
                  <c:v>45107</c:v>
                </c:pt>
                <c:pt idx="70">
                  <c:v>45138</c:v>
                </c:pt>
                <c:pt idx="71">
                  <c:v>45169</c:v>
                </c:pt>
                <c:pt idx="72">
                  <c:v>45199</c:v>
                </c:pt>
                <c:pt idx="73">
                  <c:v>45230</c:v>
                </c:pt>
                <c:pt idx="74">
                  <c:v>45260</c:v>
                </c:pt>
                <c:pt idx="75">
                  <c:v>45291</c:v>
                </c:pt>
                <c:pt idx="76">
                  <c:v>45322</c:v>
                </c:pt>
                <c:pt idx="77">
                  <c:v>45351</c:v>
                </c:pt>
                <c:pt idx="78">
                  <c:v>45382</c:v>
                </c:pt>
                <c:pt idx="79">
                  <c:v>45412</c:v>
                </c:pt>
                <c:pt idx="80">
                  <c:v>45443</c:v>
                </c:pt>
                <c:pt idx="81">
                  <c:v>45473</c:v>
                </c:pt>
                <c:pt idx="82">
                  <c:v>45504</c:v>
                </c:pt>
              </c:numCache>
            </c:numRef>
          </c:cat>
          <c:val>
            <c:numRef>
              <c:f>szezon!$B$251:$B$333</c:f>
              <c:numCache>
                <c:formatCode>General</c:formatCode>
                <c:ptCount val="83"/>
                <c:pt idx="0">
                  <c:v>4813.7973946603752</c:v>
                </c:pt>
                <c:pt idx="1">
                  <c:v>4878.1590219677837</c:v>
                </c:pt>
                <c:pt idx="2">
                  <c:v>4971.3307588661683</c:v>
                </c:pt>
                <c:pt idx="3">
                  <c:v>5035.316260243374</c:v>
                </c:pt>
                <c:pt idx="4">
                  <c:v>5025.1059405594997</c:v>
                </c:pt>
                <c:pt idx="5">
                  <c:v>5115.1768808964725</c:v>
                </c:pt>
                <c:pt idx="6">
                  <c:v>5173.8875582470027</c:v>
                </c:pt>
                <c:pt idx="7">
                  <c:v>5241.2345826265955</c:v>
                </c:pt>
                <c:pt idx="8">
                  <c:v>5368.043886797971</c:v>
                </c:pt>
                <c:pt idx="9">
                  <c:v>5508.1231250547571</c:v>
                </c:pt>
                <c:pt idx="10">
                  <c:v>5587.1486180673055</c:v>
                </c:pt>
                <c:pt idx="11">
                  <c:v>5648.3488822159197</c:v>
                </c:pt>
                <c:pt idx="12">
                  <c:v>5702.8210658502694</c:v>
                </c:pt>
                <c:pt idx="13">
                  <c:v>5763.9031127838261</c:v>
                </c:pt>
                <c:pt idx="14">
                  <c:v>5768.3744113527691</c:v>
                </c:pt>
                <c:pt idx="15">
                  <c:v>5909.9700345116808</c:v>
                </c:pt>
                <c:pt idx="16">
                  <c:v>5920.65686417091</c:v>
                </c:pt>
                <c:pt idx="17">
                  <c:v>5936.7812417978848</c:v>
                </c:pt>
                <c:pt idx="18">
                  <c:v>5915.6243697715272</c:v>
                </c:pt>
                <c:pt idx="19">
                  <c:v>5979.8574535363568</c:v>
                </c:pt>
                <c:pt idx="20">
                  <c:v>6069.1870783421273</c:v>
                </c:pt>
                <c:pt idx="21">
                  <c:v>6079.4330233722912</c:v>
                </c:pt>
                <c:pt idx="22">
                  <c:v>6109.9274514279241</c:v>
                </c:pt>
                <c:pt idx="23">
                  <c:v>6197.2957780287588</c:v>
                </c:pt>
                <c:pt idx="24">
                  <c:v>6269.961222807271</c:v>
                </c:pt>
                <c:pt idx="25">
                  <c:v>6347.3799625156798</c:v>
                </c:pt>
                <c:pt idx="26">
                  <c:v>6396.5351213973981</c:v>
                </c:pt>
                <c:pt idx="27">
                  <c:v>6441.9134436713639</c:v>
                </c:pt>
                <c:pt idx="28">
                  <c:v>6436.1449994882832</c:v>
                </c:pt>
                <c:pt idx="29">
                  <c:v>6457.3903505506141</c:v>
                </c:pt>
                <c:pt idx="30">
                  <c:v>6654.5094545673555</c:v>
                </c:pt>
                <c:pt idx="31">
                  <c:v>6689.0186902375199</c:v>
                </c:pt>
                <c:pt idx="32">
                  <c:v>6741.0509535281235</c:v>
                </c:pt>
                <c:pt idx="33">
                  <c:v>6794.5668631351209</c:v>
                </c:pt>
                <c:pt idx="34">
                  <c:v>6842.7231250090708</c:v>
                </c:pt>
                <c:pt idx="35">
                  <c:v>6882.7989797202599</c:v>
                </c:pt>
                <c:pt idx="36">
                  <c:v>6939.2031784532955</c:v>
                </c:pt>
                <c:pt idx="37">
                  <c:v>6996.83605274206</c:v>
                </c:pt>
                <c:pt idx="38">
                  <c:v>7056.3707383329238</c:v>
                </c:pt>
                <c:pt idx="39">
                  <c:v>7076.381127199299</c:v>
                </c:pt>
                <c:pt idx="40">
                  <c:v>7206.3671752363452</c:v>
                </c:pt>
                <c:pt idx="41">
                  <c:v>7235.7709661440604</c:v>
                </c:pt>
                <c:pt idx="42">
                  <c:v>7246.8280494300179</c:v>
                </c:pt>
                <c:pt idx="43">
                  <c:v>7255.069700207453</c:v>
                </c:pt>
                <c:pt idx="44">
                  <c:v>7307.693884629276</c:v>
                </c:pt>
                <c:pt idx="45">
                  <c:v>7340.6671067671823</c:v>
                </c:pt>
                <c:pt idx="46">
                  <c:v>7344.2429287325585</c:v>
                </c:pt>
                <c:pt idx="47">
                  <c:v>7382.2718243929339</c:v>
                </c:pt>
                <c:pt idx="48">
                  <c:v>7408.7425390835024</c:v>
                </c:pt>
                <c:pt idx="49">
                  <c:v>7462.5598717645689</c:v>
                </c:pt>
                <c:pt idx="50">
                  <c:v>7601.7316980240739</c:v>
                </c:pt>
                <c:pt idx="51">
                  <c:v>7588.8806459436209</c:v>
                </c:pt>
                <c:pt idx="52">
                  <c:v>7700.2991620902139</c:v>
                </c:pt>
                <c:pt idx="53">
                  <c:v>7898.9824524901433</c:v>
                </c:pt>
                <c:pt idx="54">
                  <c:v>8174.7767303035489</c:v>
                </c:pt>
                <c:pt idx="55">
                  <c:v>8150.8520863690692</c:v>
                </c:pt>
                <c:pt idx="56">
                  <c:v>8178.9129918306844</c:v>
                </c:pt>
                <c:pt idx="57">
                  <c:v>8189.8952815389839</c:v>
                </c:pt>
                <c:pt idx="58">
                  <c:v>8247.4903296321481</c:v>
                </c:pt>
                <c:pt idx="59">
                  <c:v>8223.7648802416152</c:v>
                </c:pt>
                <c:pt idx="60">
                  <c:v>8207.1729492838258</c:v>
                </c:pt>
                <c:pt idx="61">
                  <c:v>8218.2579906159735</c:v>
                </c:pt>
                <c:pt idx="62">
                  <c:v>8142.7766264038128</c:v>
                </c:pt>
                <c:pt idx="63">
                  <c:v>8137.2421391559619</c:v>
                </c:pt>
                <c:pt idx="64">
                  <c:v>8099.4268834997838</c:v>
                </c:pt>
                <c:pt idx="65">
                  <c:v>8099.1975301411012</c:v>
                </c:pt>
                <c:pt idx="66">
                  <c:v>7960.8483875273359</c:v>
                </c:pt>
                <c:pt idx="67">
                  <c:v>7968.5434441758434</c:v>
                </c:pt>
                <c:pt idx="68">
                  <c:v>7920.1403204321305</c:v>
                </c:pt>
                <c:pt idx="69">
                  <c:v>7864.8776560905144</c:v>
                </c:pt>
                <c:pt idx="70">
                  <c:v>7868.7322170791604</c:v>
                </c:pt>
                <c:pt idx="71">
                  <c:v>7896.1363058853576</c:v>
                </c:pt>
                <c:pt idx="72">
                  <c:v>7958.7150984302834</c:v>
                </c:pt>
                <c:pt idx="73">
                  <c:v>7948.333709274737</c:v>
                </c:pt>
                <c:pt idx="74">
                  <c:v>7974.4994045019612</c:v>
                </c:pt>
                <c:pt idx="75">
                  <c:v>7983.2835590111445</c:v>
                </c:pt>
                <c:pt idx="76">
                  <c:v>8058.7385623195169</c:v>
                </c:pt>
                <c:pt idx="77">
                  <c:v>8228.5047848500308</c:v>
                </c:pt>
                <c:pt idx="78">
                  <c:v>8267.2009215184262</c:v>
                </c:pt>
                <c:pt idx="79">
                  <c:v>8284.1089186486224</c:v>
                </c:pt>
                <c:pt idx="80">
                  <c:v>8346.1512636182961</c:v>
                </c:pt>
                <c:pt idx="81">
                  <c:v>8406.870973951869</c:v>
                </c:pt>
                <c:pt idx="82" formatCode="#\ ##0.0">
                  <c:v>8451.0991447355336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83-4C48-8BB9-46FAA3C69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0543776"/>
        <c:axId val="510541976"/>
      </c:lineChart>
      <c:dateAx>
        <c:axId val="510543776"/>
        <c:scaling>
          <c:orientation val="minMax"/>
        </c:scaling>
        <c:delete val="0"/>
        <c:axPos val="b"/>
        <c:numFmt formatCode="yyyy/mm/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0541976"/>
        <c:crosses val="autoZero"/>
        <c:auto val="1"/>
        <c:lblOffset val="100"/>
        <c:baseTimeUnit val="months"/>
      </c:dateAx>
      <c:valAx>
        <c:axId val="510541976"/>
        <c:scaling>
          <c:orientation val="minMax"/>
          <c:max val="8500"/>
          <c:min val="3500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054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>
          <a:solidFill>
            <a:srgbClr val="00206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b="1"/>
              <a:t>Data adjusted for seasonal and calendar effects, previous month=100</a:t>
            </a:r>
            <a:endParaRPr lang="en-GB"/>
          </a:p>
        </c:rich>
      </c:tx>
      <c:layout>
        <c:manualLayout>
          <c:xMode val="edge"/>
          <c:yMode val="edge"/>
          <c:x val="0.4047985564304461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5.0925925925925923E-2"/>
          <c:w val="0.90787729658792649"/>
          <c:h val="0.67556284631087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szezon!$D$2</c:f>
              <c:strCache>
                <c:ptCount val="1"/>
                <c:pt idx="0">
                  <c:v>Data adjusted for seasonal and calendar effects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szezon!$F$135:$F$333</c:f>
              <c:numCache>
                <c:formatCode>mmm\-yy</c:formatCode>
                <c:ptCount val="19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</c:numCache>
            </c:numRef>
          </c:cat>
          <c:val>
            <c:numRef>
              <c:f>szezon!$D$135:$D$333</c:f>
              <c:numCache>
                <c:formatCode>#,##0.00</c:formatCode>
                <c:ptCount val="199"/>
                <c:pt idx="0">
                  <c:v>0.78156879842659066</c:v>
                </c:pt>
                <c:pt idx="1">
                  <c:v>1.6461786444639444</c:v>
                </c:pt>
                <c:pt idx="2">
                  <c:v>0.29247273572798349</c:v>
                </c:pt>
                <c:pt idx="3">
                  <c:v>8.6861827706940176E-2</c:v>
                </c:pt>
                <c:pt idx="4">
                  <c:v>-1.8999183306655567</c:v>
                </c:pt>
                <c:pt idx="5">
                  <c:v>-1.4235900921706843</c:v>
                </c:pt>
                <c:pt idx="6">
                  <c:v>-0.32897829791842526</c:v>
                </c:pt>
                <c:pt idx="7">
                  <c:v>5.1102799159124856E-2</c:v>
                </c:pt>
                <c:pt idx="8">
                  <c:v>5.9119968209131457E-3</c:v>
                </c:pt>
                <c:pt idx="9">
                  <c:v>7.191631438002787</c:v>
                </c:pt>
                <c:pt idx="10">
                  <c:v>-0.18426778634569985</c:v>
                </c:pt>
                <c:pt idx="11">
                  <c:v>-1.2369797561829614</c:v>
                </c:pt>
                <c:pt idx="12">
                  <c:v>0.17793800974574481</c:v>
                </c:pt>
                <c:pt idx="13">
                  <c:v>0.7188897546008377</c:v>
                </c:pt>
                <c:pt idx="14">
                  <c:v>3.9973510105268701</c:v>
                </c:pt>
                <c:pt idx="15">
                  <c:v>-1.9227750488820163</c:v>
                </c:pt>
                <c:pt idx="16">
                  <c:v>-2.3288574401056081</c:v>
                </c:pt>
                <c:pt idx="17">
                  <c:v>-2.4155756739043284</c:v>
                </c:pt>
                <c:pt idx="18">
                  <c:v>-1.449748376741681</c:v>
                </c:pt>
                <c:pt idx="19">
                  <c:v>-1.6864913047274825</c:v>
                </c:pt>
                <c:pt idx="20">
                  <c:v>-0.37602601157767879</c:v>
                </c:pt>
                <c:pt idx="21">
                  <c:v>-0.44538799691488862</c:v>
                </c:pt>
                <c:pt idx="22">
                  <c:v>-0.379516162081174</c:v>
                </c:pt>
                <c:pt idx="23">
                  <c:v>0.74719033237407473</c:v>
                </c:pt>
                <c:pt idx="24">
                  <c:v>0.72229605865862823</c:v>
                </c:pt>
                <c:pt idx="25">
                  <c:v>1.0836289529763974</c:v>
                </c:pt>
                <c:pt idx="26">
                  <c:v>-1.0400656946193862</c:v>
                </c:pt>
                <c:pt idx="27">
                  <c:v>1.2056087153477222</c:v>
                </c:pt>
                <c:pt idx="28">
                  <c:v>3.29039202151084</c:v>
                </c:pt>
                <c:pt idx="29">
                  <c:v>1.8572809404690247</c:v>
                </c:pt>
                <c:pt idx="30">
                  <c:v>1.2737345216771558</c:v>
                </c:pt>
                <c:pt idx="31">
                  <c:v>-0.22768352059864583</c:v>
                </c:pt>
                <c:pt idx="32">
                  <c:v>0.2306939112498867</c:v>
                </c:pt>
                <c:pt idx="33">
                  <c:v>-5.7415443579500902E-2</c:v>
                </c:pt>
                <c:pt idx="34">
                  <c:v>0.49405936931532324</c:v>
                </c:pt>
                <c:pt idx="35">
                  <c:v>-0.35903512269690907</c:v>
                </c:pt>
                <c:pt idx="36">
                  <c:v>0.11515900096061671</c:v>
                </c:pt>
                <c:pt idx="37">
                  <c:v>-3.6425771512654137E-2</c:v>
                </c:pt>
                <c:pt idx="38">
                  <c:v>-0.95654867540730493</c:v>
                </c:pt>
                <c:pt idx="39">
                  <c:v>-0.56135236935556065</c:v>
                </c:pt>
                <c:pt idx="40">
                  <c:v>0.96441805235292577</c:v>
                </c:pt>
                <c:pt idx="41">
                  <c:v>1.2016702957234031</c:v>
                </c:pt>
                <c:pt idx="42">
                  <c:v>2.0630241682200676</c:v>
                </c:pt>
                <c:pt idx="43">
                  <c:v>2.2196721288472787</c:v>
                </c:pt>
                <c:pt idx="44">
                  <c:v>3.8923653904475657</c:v>
                </c:pt>
                <c:pt idx="45">
                  <c:v>3.3526089970591784</c:v>
                </c:pt>
                <c:pt idx="46">
                  <c:v>1.1065421772503754</c:v>
                </c:pt>
                <c:pt idx="47">
                  <c:v>-2.0364861926609024E-2</c:v>
                </c:pt>
                <c:pt idx="48">
                  <c:v>3.9619773454369351</c:v>
                </c:pt>
                <c:pt idx="49">
                  <c:v>-2.0029951712406842</c:v>
                </c:pt>
                <c:pt idx="50">
                  <c:v>-0.98099125924116493</c:v>
                </c:pt>
                <c:pt idx="51">
                  <c:v>0.45481182461976744</c:v>
                </c:pt>
                <c:pt idx="52">
                  <c:v>-0.77171535947665859</c:v>
                </c:pt>
                <c:pt idx="53">
                  <c:v>0.23918646442508873</c:v>
                </c:pt>
                <c:pt idx="54">
                  <c:v>-1.5765130360066593</c:v>
                </c:pt>
                <c:pt idx="55">
                  <c:v>-2.2145517217556261</c:v>
                </c:pt>
                <c:pt idx="56">
                  <c:v>4.4326156698843988E-2</c:v>
                </c:pt>
                <c:pt idx="57">
                  <c:v>1.5014442600940896</c:v>
                </c:pt>
                <c:pt idx="58">
                  <c:v>-1.26185175287047</c:v>
                </c:pt>
                <c:pt idx="59">
                  <c:v>3.9550343318602614</c:v>
                </c:pt>
                <c:pt idx="60">
                  <c:v>-0.51712750075550673</c:v>
                </c:pt>
                <c:pt idx="61">
                  <c:v>0.44961649020127936</c:v>
                </c:pt>
                <c:pt idx="62">
                  <c:v>4.0875969509422276</c:v>
                </c:pt>
                <c:pt idx="63">
                  <c:v>0.20748884293024616</c:v>
                </c:pt>
                <c:pt idx="64">
                  <c:v>0.21708343329814284</c:v>
                </c:pt>
                <c:pt idx="65">
                  <c:v>1.3862132274691703</c:v>
                </c:pt>
                <c:pt idx="66">
                  <c:v>3.2503025813288531</c:v>
                </c:pt>
                <c:pt idx="67">
                  <c:v>2.6341156386681348</c:v>
                </c:pt>
                <c:pt idx="68">
                  <c:v>0.86930895012811504</c:v>
                </c:pt>
                <c:pt idx="69">
                  <c:v>7.7913517595959547E-2</c:v>
                </c:pt>
                <c:pt idx="70">
                  <c:v>1.1941008827487565</c:v>
                </c:pt>
                <c:pt idx="71">
                  <c:v>2.3089079332024909</c:v>
                </c:pt>
                <c:pt idx="72">
                  <c:v>2.3733855142568956</c:v>
                </c:pt>
                <c:pt idx="73">
                  <c:v>3.6586793545280614</c:v>
                </c:pt>
                <c:pt idx="74">
                  <c:v>0.23141444643502496</c:v>
                </c:pt>
                <c:pt idx="75">
                  <c:v>1.7388595202568524</c:v>
                </c:pt>
                <c:pt idx="76">
                  <c:v>-0.29962231866066702</c:v>
                </c:pt>
                <c:pt idx="77">
                  <c:v>1.0246192226906174</c:v>
                </c:pt>
                <c:pt idx="78">
                  <c:v>1.4825539266972925</c:v>
                </c:pt>
                <c:pt idx="79">
                  <c:v>2.4107089742252441</c:v>
                </c:pt>
                <c:pt idx="80">
                  <c:v>1.0036251985382876</c:v>
                </c:pt>
                <c:pt idx="81">
                  <c:v>-0.38205267336688564</c:v>
                </c:pt>
                <c:pt idx="82">
                  <c:v>0.73813998668477154</c:v>
                </c:pt>
                <c:pt idx="83">
                  <c:v>2.1018043674547897</c:v>
                </c:pt>
                <c:pt idx="84">
                  <c:v>1.9412621670144716</c:v>
                </c:pt>
                <c:pt idx="85">
                  <c:v>0.1877712443816506</c:v>
                </c:pt>
                <c:pt idx="86">
                  <c:v>0.89618127501107381</c:v>
                </c:pt>
                <c:pt idx="87">
                  <c:v>2.0426043517606018</c:v>
                </c:pt>
                <c:pt idx="88">
                  <c:v>1.3273600059951178</c:v>
                </c:pt>
                <c:pt idx="89">
                  <c:v>1.1349904308845566</c:v>
                </c:pt>
                <c:pt idx="90">
                  <c:v>1.7793324323851465</c:v>
                </c:pt>
                <c:pt idx="91">
                  <c:v>1.3049407507838282</c:v>
                </c:pt>
                <c:pt idx="92">
                  <c:v>1.1474436482161963</c:v>
                </c:pt>
                <c:pt idx="93">
                  <c:v>0.21980916931670436</c:v>
                </c:pt>
                <c:pt idx="94">
                  <c:v>1.2540563149949833</c:v>
                </c:pt>
                <c:pt idx="95">
                  <c:v>1.1078792456339528</c:v>
                </c:pt>
                <c:pt idx="96">
                  <c:v>1.4186880621253977</c:v>
                </c:pt>
                <c:pt idx="97">
                  <c:v>-0.74594784360039057</c:v>
                </c:pt>
                <c:pt idx="98">
                  <c:v>-8.952984151305543E-2</c:v>
                </c:pt>
                <c:pt idx="99">
                  <c:v>0.2933428926160957</c:v>
                </c:pt>
                <c:pt idx="100">
                  <c:v>2.0878018244885794</c:v>
                </c:pt>
                <c:pt idx="101">
                  <c:v>1.0293658295145889</c:v>
                </c:pt>
                <c:pt idx="102">
                  <c:v>0.79267292001934209</c:v>
                </c:pt>
                <c:pt idx="103">
                  <c:v>-0.16319595538307397</c:v>
                </c:pt>
                <c:pt idx="104">
                  <c:v>5.8632978752925169E-2</c:v>
                </c:pt>
                <c:pt idx="105">
                  <c:v>1.4152915026193398</c:v>
                </c:pt>
                <c:pt idx="106">
                  <c:v>-0.58705794088392338</c:v>
                </c:pt>
                <c:pt idx="107">
                  <c:v>0.81194224145313854</c:v>
                </c:pt>
                <c:pt idx="108">
                  <c:v>0.98585671487289517</c:v>
                </c:pt>
                <c:pt idx="109">
                  <c:v>0.89472747632359528</c:v>
                </c:pt>
                <c:pt idx="110">
                  <c:v>0.3703524546005923</c:v>
                </c:pt>
                <c:pt idx="111">
                  <c:v>1.739271199140191</c:v>
                </c:pt>
                <c:pt idx="112">
                  <c:v>0.19470801520017744</c:v>
                </c:pt>
                <c:pt idx="113">
                  <c:v>0.59674142948394149</c:v>
                </c:pt>
                <c:pt idx="114">
                  <c:v>0.6640214119383927</c:v>
                </c:pt>
                <c:pt idx="115">
                  <c:v>-0.1163076335553086</c:v>
                </c:pt>
                <c:pt idx="116">
                  <c:v>1.2790144717604477</c:v>
                </c:pt>
                <c:pt idx="117">
                  <c:v>1.3370240172301493</c:v>
                </c:pt>
                <c:pt idx="118">
                  <c:v>1.9099774418751991</c:v>
                </c:pt>
                <c:pt idx="119">
                  <c:v>1.2870900062943917</c:v>
                </c:pt>
                <c:pt idx="120">
                  <c:v>-0.2027741487558643</c:v>
                </c:pt>
                <c:pt idx="121">
                  <c:v>1.7924187350952536</c:v>
                </c:pt>
                <c:pt idx="122">
                  <c:v>1.1477741379735136</c:v>
                </c:pt>
                <c:pt idx="123">
                  <c:v>1.3016715887503807</c:v>
                </c:pt>
                <c:pt idx="124">
                  <c:v>2.4194548473696926</c:v>
                </c:pt>
                <c:pt idx="125">
                  <c:v>2.6095024781986922</c:v>
                </c:pt>
                <c:pt idx="126">
                  <c:v>1.4347081795083056</c:v>
                </c:pt>
                <c:pt idx="127">
                  <c:v>1.0953756259625749</c:v>
                </c:pt>
                <c:pt idx="128">
                  <c:v>0.96439127203807118</c:v>
                </c:pt>
                <c:pt idx="129">
                  <c:v>1.0710847531115775</c:v>
                </c:pt>
                <c:pt idx="130">
                  <c:v>7.7574145183433529E-2</c:v>
                </c:pt>
                <c:pt idx="131">
                  <c:v>2.4546884973388075</c:v>
                </c:pt>
                <c:pt idx="132">
                  <c:v>0.18082713781663529</c:v>
                </c:pt>
                <c:pt idx="133">
                  <c:v>0.27234102561411078</c:v>
                </c:pt>
                <c:pt idx="134">
                  <c:v>-0.3563694056537372</c:v>
                </c:pt>
                <c:pt idx="135">
                  <c:v>1.0858208660620363</c:v>
                </c:pt>
                <c:pt idx="136">
                  <c:v>1.4938420438925846</c:v>
                </c:pt>
                <c:pt idx="137">
                  <c:v>0.1688190674946668</c:v>
                </c:pt>
                <c:pt idx="138">
                  <c:v>0.50159986857980243</c:v>
                </c:pt>
                <c:pt idx="139">
                  <c:v>1.4299404910350688</c:v>
                </c:pt>
                <c:pt idx="140">
                  <c:v>1.1725347212913704</c:v>
                </c:pt>
                <c:pt idx="141">
                  <c:v>1.2347562761121083</c:v>
                </c:pt>
                <c:pt idx="142">
                  <c:v>0.77441651787042076</c:v>
                </c:pt>
                <c:pt idx="143">
                  <c:v>0.70942035668917924</c:v>
                </c:pt>
                <c:pt idx="144">
                  <c:v>-8.9545509009397506E-2</c:v>
                </c:pt>
                <c:pt idx="145">
                  <c:v>0.33009435095108586</c:v>
                </c:pt>
                <c:pt idx="146">
                  <c:v>3.052612484545449</c:v>
                </c:pt>
                <c:pt idx="147">
                  <c:v>0.51858421579788683</c:v>
                </c:pt>
                <c:pt idx="148">
                  <c:v>0.777875884343743</c:v>
                </c:pt>
                <c:pt idx="149">
                  <c:v>0.79388080546978301</c:v>
                </c:pt>
                <c:pt idx="150">
                  <c:v>0.70874660363162434</c:v>
                </c:pt>
                <c:pt idx="151">
                  <c:v>0.5856711425999066</c:v>
                </c:pt>
                <c:pt idx="152">
                  <c:v>0.81949507604721816</c:v>
                </c:pt>
                <c:pt idx="153">
                  <c:v>0.83054023360662654</c:v>
                </c:pt>
                <c:pt idx="154">
                  <c:v>0.85088009983500967</c:v>
                </c:pt>
                <c:pt idx="155">
                  <c:v>0.28357904662902911</c:v>
                </c:pt>
                <c:pt idx="156">
                  <c:v>1.8369000439705303</c:v>
                </c:pt>
                <c:pt idx="157">
                  <c:v>0.40802515598645073</c:v>
                </c:pt>
                <c:pt idx="158">
                  <c:v>0.15281140513833691</c:v>
                </c:pt>
                <c:pt idx="159">
                  <c:v>0.11372769881138822</c:v>
                </c:pt>
                <c:pt idx="160">
                  <c:v>0.7253436093152601</c:v>
                </c:pt>
                <c:pt idx="161">
                  <c:v>0.45121241609832907</c:v>
                </c:pt>
                <c:pt idx="162">
                  <c:v>4.8712493202145879E-2</c:v>
                </c:pt>
                <c:pt idx="163">
                  <c:v>0.51780552508138555</c:v>
                </c:pt>
                <c:pt idx="164">
                  <c:v>0.35857138994938964</c:v>
                </c:pt>
                <c:pt idx="165">
                  <c:v>0.72640306228974794</c:v>
                </c:pt>
                <c:pt idx="166">
                  <c:v>1.8649341332064466</c:v>
                </c:pt>
                <c:pt idx="167">
                  <c:v>-0.16905427067089818</c:v>
                </c:pt>
                <c:pt idx="168">
                  <c:v>1.4681811632674311</c:v>
                </c:pt>
                <c:pt idx="169">
                  <c:v>2.5802022261430864</c:v>
                </c:pt>
                <c:pt idx="170">
                  <c:v>3.4915165272517044</c:v>
                </c:pt>
                <c:pt idx="171">
                  <c:v>-0.29266418795013749</c:v>
                </c:pt>
                <c:pt idx="172">
                  <c:v>0.34426959493649179</c:v>
                </c:pt>
                <c:pt idx="173">
                  <c:v>0.13427566376202549</c:v>
                </c:pt>
                <c:pt idx="174">
                  <c:v>0.70324523224356028</c:v>
                </c:pt>
                <c:pt idx="175">
                  <c:v>-0.28766871426681462</c:v>
                </c:pt>
                <c:pt idx="176">
                  <c:v>-0.20175590133484889</c:v>
                </c:pt>
                <c:pt idx="177">
                  <c:v>0.13506528253574857</c:v>
                </c:pt>
                <c:pt idx="178">
                  <c:v>-0.91845941437162537</c:v>
                </c:pt>
                <c:pt idx="179">
                  <c:v>-6.7968059321486862E-2</c:v>
                </c:pt>
                <c:pt idx="180">
                  <c:v>-0.46471832851345596</c:v>
                </c:pt>
                <c:pt idx="181">
                  <c:v>-2.8317233056327495E-3</c:v>
                </c:pt>
                <c:pt idx="182">
                  <c:v>-1.7081833366688386</c:v>
                </c:pt>
                <c:pt idx="183">
                  <c:v>9.6661263648272211E-2</c:v>
                </c:pt>
                <c:pt idx="184">
                  <c:v>-0.60742749390530548</c:v>
                </c:pt>
                <c:pt idx="185">
                  <c:v>-0.69774855123527857</c:v>
                </c:pt>
                <c:pt idx="186">
                  <c:v>4.9009802277865333E-2</c:v>
                </c:pt>
                <c:pt idx="187">
                  <c:v>0.34826561700391778</c:v>
                </c:pt>
                <c:pt idx="188">
                  <c:v>0.79252421843685283</c:v>
                </c:pt>
                <c:pt idx="189">
                  <c:v>-0.13044051743470675</c:v>
                </c:pt>
                <c:pt idx="190">
                  <c:v>0.32919724038123377</c:v>
                </c:pt>
                <c:pt idx="191">
                  <c:v>0.11015305241886608</c:v>
                </c:pt>
                <c:pt idx="192">
                  <c:v>0.94516251052114342</c:v>
                </c:pt>
                <c:pt idx="193">
                  <c:v>2.1066103735427646</c:v>
                </c:pt>
                <c:pt idx="194">
                  <c:v>0.47026935853085661</c:v>
                </c:pt>
                <c:pt idx="195">
                  <c:v>0.20451900577602089</c:v>
                </c:pt>
                <c:pt idx="196">
                  <c:v>0.74893202852521767</c:v>
                </c:pt>
                <c:pt idx="197">
                  <c:v>0.72751749178398484</c:v>
                </c:pt>
                <c:pt idx="198">
                  <c:v>0.52609551069242855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0C-42F8-B842-C9B548506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5099280"/>
        <c:axId val="515098920"/>
      </c:barChart>
      <c:lineChart>
        <c:grouping val="standard"/>
        <c:varyColors val="0"/>
        <c:ser>
          <c:idx val="1"/>
          <c:order val="1"/>
          <c:tx>
            <c:strRef>
              <c:f>szezon!$E$2</c:f>
              <c:strCache>
                <c:ptCount val="1"/>
                <c:pt idx="0">
                  <c:v>Trend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szezon!$F$135:$F$333</c:f>
              <c:numCache>
                <c:formatCode>mmm\-yy</c:formatCode>
                <c:ptCount val="199"/>
                <c:pt idx="0">
                  <c:v>39478</c:v>
                </c:pt>
                <c:pt idx="1">
                  <c:v>39507</c:v>
                </c:pt>
                <c:pt idx="2">
                  <c:v>39538</c:v>
                </c:pt>
                <c:pt idx="3">
                  <c:v>39568</c:v>
                </c:pt>
                <c:pt idx="4">
                  <c:v>39599</c:v>
                </c:pt>
                <c:pt idx="5">
                  <c:v>39629</c:v>
                </c:pt>
                <c:pt idx="6">
                  <c:v>39660</c:v>
                </c:pt>
                <c:pt idx="7">
                  <c:v>39691</c:v>
                </c:pt>
                <c:pt idx="8">
                  <c:v>39721</c:v>
                </c:pt>
                <c:pt idx="9">
                  <c:v>39752</c:v>
                </c:pt>
                <c:pt idx="10">
                  <c:v>39782</c:v>
                </c:pt>
                <c:pt idx="11">
                  <c:v>39813</c:v>
                </c:pt>
                <c:pt idx="12">
                  <c:v>39844</c:v>
                </c:pt>
                <c:pt idx="13">
                  <c:v>39872</c:v>
                </c:pt>
                <c:pt idx="14">
                  <c:v>39903</c:v>
                </c:pt>
                <c:pt idx="15">
                  <c:v>39933</c:v>
                </c:pt>
                <c:pt idx="16">
                  <c:v>39964</c:v>
                </c:pt>
                <c:pt idx="17">
                  <c:v>39994</c:v>
                </c:pt>
                <c:pt idx="18">
                  <c:v>40025</c:v>
                </c:pt>
                <c:pt idx="19">
                  <c:v>40056</c:v>
                </c:pt>
                <c:pt idx="20">
                  <c:v>40086</c:v>
                </c:pt>
                <c:pt idx="21">
                  <c:v>40117</c:v>
                </c:pt>
                <c:pt idx="22">
                  <c:v>40147</c:v>
                </c:pt>
                <c:pt idx="23">
                  <c:v>40178</c:v>
                </c:pt>
                <c:pt idx="24">
                  <c:v>40209</c:v>
                </c:pt>
                <c:pt idx="25">
                  <c:v>40237</c:v>
                </c:pt>
                <c:pt idx="26">
                  <c:v>40268</c:v>
                </c:pt>
                <c:pt idx="27">
                  <c:v>40298</c:v>
                </c:pt>
                <c:pt idx="28">
                  <c:v>40329</c:v>
                </c:pt>
                <c:pt idx="29">
                  <c:v>40359</c:v>
                </c:pt>
                <c:pt idx="30">
                  <c:v>40390</c:v>
                </c:pt>
                <c:pt idx="31">
                  <c:v>40421</c:v>
                </c:pt>
                <c:pt idx="32">
                  <c:v>40451</c:v>
                </c:pt>
                <c:pt idx="33">
                  <c:v>40482</c:v>
                </c:pt>
                <c:pt idx="34">
                  <c:v>40512</c:v>
                </c:pt>
                <c:pt idx="35">
                  <c:v>40543</c:v>
                </c:pt>
                <c:pt idx="36">
                  <c:v>40574</c:v>
                </c:pt>
                <c:pt idx="37">
                  <c:v>40602</c:v>
                </c:pt>
                <c:pt idx="38">
                  <c:v>40633</c:v>
                </c:pt>
                <c:pt idx="39">
                  <c:v>40663</c:v>
                </c:pt>
                <c:pt idx="40">
                  <c:v>40694</c:v>
                </c:pt>
                <c:pt idx="41">
                  <c:v>40724</c:v>
                </c:pt>
                <c:pt idx="42">
                  <c:v>40755</c:v>
                </c:pt>
                <c:pt idx="43">
                  <c:v>40786</c:v>
                </c:pt>
                <c:pt idx="44">
                  <c:v>40816</c:v>
                </c:pt>
                <c:pt idx="45">
                  <c:v>40847</c:v>
                </c:pt>
                <c:pt idx="46">
                  <c:v>40877</c:v>
                </c:pt>
                <c:pt idx="47">
                  <c:v>40908</c:v>
                </c:pt>
                <c:pt idx="48">
                  <c:v>40939</c:v>
                </c:pt>
                <c:pt idx="49">
                  <c:v>40968</c:v>
                </c:pt>
                <c:pt idx="50">
                  <c:v>40999</c:v>
                </c:pt>
                <c:pt idx="51">
                  <c:v>41029</c:v>
                </c:pt>
                <c:pt idx="52">
                  <c:v>41060</c:v>
                </c:pt>
                <c:pt idx="53">
                  <c:v>41090</c:v>
                </c:pt>
                <c:pt idx="54">
                  <c:v>41121</c:v>
                </c:pt>
                <c:pt idx="55">
                  <c:v>41152</c:v>
                </c:pt>
                <c:pt idx="56">
                  <c:v>41182</c:v>
                </c:pt>
                <c:pt idx="57">
                  <c:v>41213</c:v>
                </c:pt>
                <c:pt idx="58">
                  <c:v>41243</c:v>
                </c:pt>
                <c:pt idx="59">
                  <c:v>41274</c:v>
                </c:pt>
                <c:pt idx="60">
                  <c:v>41305</c:v>
                </c:pt>
                <c:pt idx="61">
                  <c:v>41333</c:v>
                </c:pt>
                <c:pt idx="62">
                  <c:v>41364</c:v>
                </c:pt>
                <c:pt idx="63">
                  <c:v>41394</c:v>
                </c:pt>
                <c:pt idx="64">
                  <c:v>41425</c:v>
                </c:pt>
                <c:pt idx="65">
                  <c:v>41455</c:v>
                </c:pt>
                <c:pt idx="66">
                  <c:v>41486</c:v>
                </c:pt>
                <c:pt idx="67">
                  <c:v>41517</c:v>
                </c:pt>
                <c:pt idx="68">
                  <c:v>41547</c:v>
                </c:pt>
                <c:pt idx="69">
                  <c:v>41578</c:v>
                </c:pt>
                <c:pt idx="70">
                  <c:v>41608</c:v>
                </c:pt>
                <c:pt idx="71">
                  <c:v>41639</c:v>
                </c:pt>
                <c:pt idx="72">
                  <c:v>41670</c:v>
                </c:pt>
                <c:pt idx="73">
                  <c:v>41698</c:v>
                </c:pt>
                <c:pt idx="74">
                  <c:v>41729</c:v>
                </c:pt>
                <c:pt idx="75">
                  <c:v>41759</c:v>
                </c:pt>
                <c:pt idx="76">
                  <c:v>41790</c:v>
                </c:pt>
                <c:pt idx="77">
                  <c:v>41820</c:v>
                </c:pt>
                <c:pt idx="78">
                  <c:v>41851</c:v>
                </c:pt>
                <c:pt idx="79">
                  <c:v>41882</c:v>
                </c:pt>
                <c:pt idx="80">
                  <c:v>41912</c:v>
                </c:pt>
                <c:pt idx="81">
                  <c:v>41943</c:v>
                </c:pt>
                <c:pt idx="82">
                  <c:v>41973</c:v>
                </c:pt>
                <c:pt idx="83">
                  <c:v>42004</c:v>
                </c:pt>
                <c:pt idx="84">
                  <c:v>42035</c:v>
                </c:pt>
                <c:pt idx="85">
                  <c:v>42063</c:v>
                </c:pt>
                <c:pt idx="86">
                  <c:v>42094</c:v>
                </c:pt>
                <c:pt idx="87">
                  <c:v>42124</c:v>
                </c:pt>
                <c:pt idx="88">
                  <c:v>42155</c:v>
                </c:pt>
                <c:pt idx="89">
                  <c:v>42185</c:v>
                </c:pt>
                <c:pt idx="90">
                  <c:v>42216</c:v>
                </c:pt>
                <c:pt idx="91">
                  <c:v>42247</c:v>
                </c:pt>
                <c:pt idx="92">
                  <c:v>42277</c:v>
                </c:pt>
                <c:pt idx="93">
                  <c:v>42308</c:v>
                </c:pt>
                <c:pt idx="94">
                  <c:v>42338</c:v>
                </c:pt>
                <c:pt idx="95">
                  <c:v>42369</c:v>
                </c:pt>
                <c:pt idx="96">
                  <c:v>42400</c:v>
                </c:pt>
                <c:pt idx="97">
                  <c:v>42429</c:v>
                </c:pt>
                <c:pt idx="98">
                  <c:v>42460</c:v>
                </c:pt>
                <c:pt idx="99">
                  <c:v>42490</c:v>
                </c:pt>
                <c:pt idx="100">
                  <c:v>42521</c:v>
                </c:pt>
                <c:pt idx="101">
                  <c:v>42551</c:v>
                </c:pt>
                <c:pt idx="102">
                  <c:v>42582</c:v>
                </c:pt>
                <c:pt idx="103">
                  <c:v>42613</c:v>
                </c:pt>
                <c:pt idx="104">
                  <c:v>42643</c:v>
                </c:pt>
                <c:pt idx="105">
                  <c:v>42674</c:v>
                </c:pt>
                <c:pt idx="106">
                  <c:v>42704</c:v>
                </c:pt>
                <c:pt idx="107">
                  <c:v>42735</c:v>
                </c:pt>
                <c:pt idx="108">
                  <c:v>42766</c:v>
                </c:pt>
                <c:pt idx="109">
                  <c:v>42794</c:v>
                </c:pt>
                <c:pt idx="110">
                  <c:v>42825</c:v>
                </c:pt>
                <c:pt idx="111">
                  <c:v>42855</c:v>
                </c:pt>
                <c:pt idx="112">
                  <c:v>42886</c:v>
                </c:pt>
                <c:pt idx="113">
                  <c:v>42916</c:v>
                </c:pt>
                <c:pt idx="114">
                  <c:v>42947</c:v>
                </c:pt>
                <c:pt idx="115">
                  <c:v>42978</c:v>
                </c:pt>
                <c:pt idx="116">
                  <c:v>43008</c:v>
                </c:pt>
                <c:pt idx="117">
                  <c:v>43039</c:v>
                </c:pt>
                <c:pt idx="118">
                  <c:v>43069</c:v>
                </c:pt>
                <c:pt idx="119">
                  <c:v>43100</c:v>
                </c:pt>
                <c:pt idx="120">
                  <c:v>43131</c:v>
                </c:pt>
                <c:pt idx="121">
                  <c:v>43159</c:v>
                </c:pt>
                <c:pt idx="122">
                  <c:v>43190</c:v>
                </c:pt>
                <c:pt idx="123">
                  <c:v>43220</c:v>
                </c:pt>
                <c:pt idx="124">
                  <c:v>43251</c:v>
                </c:pt>
                <c:pt idx="125">
                  <c:v>43281</c:v>
                </c:pt>
                <c:pt idx="126">
                  <c:v>43312</c:v>
                </c:pt>
                <c:pt idx="127">
                  <c:v>43343</c:v>
                </c:pt>
                <c:pt idx="128">
                  <c:v>43373</c:v>
                </c:pt>
                <c:pt idx="129">
                  <c:v>43404</c:v>
                </c:pt>
                <c:pt idx="130">
                  <c:v>43434</c:v>
                </c:pt>
                <c:pt idx="131">
                  <c:v>43465</c:v>
                </c:pt>
                <c:pt idx="132">
                  <c:v>43496</c:v>
                </c:pt>
                <c:pt idx="133">
                  <c:v>43524</c:v>
                </c:pt>
                <c:pt idx="134">
                  <c:v>43555</c:v>
                </c:pt>
                <c:pt idx="135">
                  <c:v>43585</c:v>
                </c:pt>
                <c:pt idx="136">
                  <c:v>43616</c:v>
                </c:pt>
                <c:pt idx="137">
                  <c:v>43646</c:v>
                </c:pt>
                <c:pt idx="138">
                  <c:v>43677</c:v>
                </c:pt>
                <c:pt idx="139">
                  <c:v>43708</c:v>
                </c:pt>
                <c:pt idx="140">
                  <c:v>43738</c:v>
                </c:pt>
                <c:pt idx="141">
                  <c:v>43769</c:v>
                </c:pt>
                <c:pt idx="142">
                  <c:v>43799</c:v>
                </c:pt>
                <c:pt idx="143">
                  <c:v>43830</c:v>
                </c:pt>
                <c:pt idx="144">
                  <c:v>43861</c:v>
                </c:pt>
                <c:pt idx="145">
                  <c:v>43890</c:v>
                </c:pt>
                <c:pt idx="146">
                  <c:v>43921</c:v>
                </c:pt>
                <c:pt idx="147">
                  <c:v>43951</c:v>
                </c:pt>
                <c:pt idx="148">
                  <c:v>43982</c:v>
                </c:pt>
                <c:pt idx="149">
                  <c:v>44012</c:v>
                </c:pt>
                <c:pt idx="150">
                  <c:v>44043</c:v>
                </c:pt>
                <c:pt idx="151">
                  <c:v>44074</c:v>
                </c:pt>
                <c:pt idx="152">
                  <c:v>44104</c:v>
                </c:pt>
                <c:pt idx="153">
                  <c:v>44135</c:v>
                </c:pt>
                <c:pt idx="154">
                  <c:v>44165</c:v>
                </c:pt>
                <c:pt idx="155">
                  <c:v>44196</c:v>
                </c:pt>
                <c:pt idx="156">
                  <c:v>44227</c:v>
                </c:pt>
                <c:pt idx="157">
                  <c:v>44255</c:v>
                </c:pt>
                <c:pt idx="158">
                  <c:v>44286</c:v>
                </c:pt>
                <c:pt idx="159">
                  <c:v>44316</c:v>
                </c:pt>
                <c:pt idx="160">
                  <c:v>44347</c:v>
                </c:pt>
                <c:pt idx="161">
                  <c:v>44377</c:v>
                </c:pt>
                <c:pt idx="162">
                  <c:v>44408</c:v>
                </c:pt>
                <c:pt idx="163">
                  <c:v>44439</c:v>
                </c:pt>
                <c:pt idx="164">
                  <c:v>44469</c:v>
                </c:pt>
                <c:pt idx="165">
                  <c:v>44500</c:v>
                </c:pt>
                <c:pt idx="166">
                  <c:v>44530</c:v>
                </c:pt>
                <c:pt idx="167">
                  <c:v>44561</c:v>
                </c:pt>
                <c:pt idx="168">
                  <c:v>44592</c:v>
                </c:pt>
                <c:pt idx="169">
                  <c:v>44620</c:v>
                </c:pt>
                <c:pt idx="170">
                  <c:v>44651</c:v>
                </c:pt>
                <c:pt idx="171">
                  <c:v>44681</c:v>
                </c:pt>
                <c:pt idx="172">
                  <c:v>44712</c:v>
                </c:pt>
                <c:pt idx="173">
                  <c:v>44742</c:v>
                </c:pt>
                <c:pt idx="174">
                  <c:v>44773</c:v>
                </c:pt>
                <c:pt idx="175">
                  <c:v>44804</c:v>
                </c:pt>
                <c:pt idx="176">
                  <c:v>44834</c:v>
                </c:pt>
                <c:pt idx="177">
                  <c:v>44865</c:v>
                </c:pt>
                <c:pt idx="178">
                  <c:v>44895</c:v>
                </c:pt>
                <c:pt idx="179">
                  <c:v>44926</c:v>
                </c:pt>
                <c:pt idx="180">
                  <c:v>44957</c:v>
                </c:pt>
                <c:pt idx="181">
                  <c:v>44985</c:v>
                </c:pt>
                <c:pt idx="182">
                  <c:v>45016</c:v>
                </c:pt>
                <c:pt idx="183">
                  <c:v>45046</c:v>
                </c:pt>
                <c:pt idx="184">
                  <c:v>45077</c:v>
                </c:pt>
                <c:pt idx="185">
                  <c:v>45107</c:v>
                </c:pt>
                <c:pt idx="186">
                  <c:v>45138</c:v>
                </c:pt>
                <c:pt idx="187">
                  <c:v>45169</c:v>
                </c:pt>
                <c:pt idx="188">
                  <c:v>45199</c:v>
                </c:pt>
                <c:pt idx="189">
                  <c:v>45230</c:v>
                </c:pt>
                <c:pt idx="190">
                  <c:v>45260</c:v>
                </c:pt>
                <c:pt idx="191">
                  <c:v>45291</c:v>
                </c:pt>
                <c:pt idx="192">
                  <c:v>45322</c:v>
                </c:pt>
                <c:pt idx="193">
                  <c:v>45351</c:v>
                </c:pt>
                <c:pt idx="194">
                  <c:v>45382</c:v>
                </c:pt>
                <c:pt idx="195">
                  <c:v>45412</c:v>
                </c:pt>
                <c:pt idx="196">
                  <c:v>45443</c:v>
                </c:pt>
                <c:pt idx="197">
                  <c:v>45473</c:v>
                </c:pt>
                <c:pt idx="198">
                  <c:v>45504</c:v>
                </c:pt>
              </c:numCache>
            </c:numRef>
          </c:cat>
          <c:val>
            <c:numRef>
              <c:f>szezon!$E$135:$E$333</c:f>
              <c:numCache>
                <c:formatCode>#,##0.00</c:formatCode>
                <c:ptCount val="199"/>
                <c:pt idx="0">
                  <c:v>1.2794181146757637</c:v>
                </c:pt>
                <c:pt idx="1">
                  <c:v>1.0261927546209932</c:v>
                </c:pt>
                <c:pt idx="2">
                  <c:v>0.51196432593863506</c:v>
                </c:pt>
                <c:pt idx="3">
                  <c:v>-0.41068806939446745</c:v>
                </c:pt>
                <c:pt idx="4">
                  <c:v>-1.2402108380103414</c:v>
                </c:pt>
                <c:pt idx="5">
                  <c:v>-1.2502515744577778</c:v>
                </c:pt>
                <c:pt idx="6">
                  <c:v>-0.64254800332848561</c:v>
                </c:pt>
                <c:pt idx="7">
                  <c:v>-9.0062030531072423E-2</c:v>
                </c:pt>
                <c:pt idx="8">
                  <c:v>0.32761790771314736</c:v>
                </c:pt>
                <c:pt idx="9">
                  <c:v>0.76767219293729738</c:v>
                </c:pt>
                <c:pt idx="10">
                  <c:v>0.98341567110560391</c:v>
                </c:pt>
                <c:pt idx="11">
                  <c:v>0.88207047268255678</c:v>
                </c:pt>
                <c:pt idx="12">
                  <c:v>0.89746437108246369</c:v>
                </c:pt>
                <c:pt idx="13">
                  <c:v>0.68435783347129586</c:v>
                </c:pt>
                <c:pt idx="14">
                  <c:v>4.2451225021224559E-2</c:v>
                </c:pt>
                <c:pt idx="15">
                  <c:v>-0.52178500529666394</c:v>
                </c:pt>
                <c:pt idx="16">
                  <c:v>-0.9931258976131403</c:v>
                </c:pt>
                <c:pt idx="17">
                  <c:v>-1.2355969265615272</c:v>
                </c:pt>
                <c:pt idx="18">
                  <c:v>-1.1384942512131744</c:v>
                </c:pt>
                <c:pt idx="19">
                  <c:v>-0.85083911017339631</c:v>
                </c:pt>
                <c:pt idx="20">
                  <c:v>-0.45517875570345723</c:v>
                </c:pt>
                <c:pt idx="21">
                  <c:v>-0.19837958331045513</c:v>
                </c:pt>
                <c:pt idx="22">
                  <c:v>0.12557324140030346</c:v>
                </c:pt>
                <c:pt idx="23">
                  <c:v>0.59710191789964995</c:v>
                </c:pt>
                <c:pt idx="24">
                  <c:v>0.76440569060378039</c:v>
                </c:pt>
                <c:pt idx="25">
                  <c:v>0.4453869613067809</c:v>
                </c:pt>
                <c:pt idx="26">
                  <c:v>0.3024081650321051</c:v>
                </c:pt>
                <c:pt idx="27">
                  <c:v>1.2286458031837384</c:v>
                </c:pt>
                <c:pt idx="28">
                  <c:v>2.2564604439289724</c:v>
                </c:pt>
                <c:pt idx="29">
                  <c:v>2.1040742832480817</c:v>
                </c:pt>
                <c:pt idx="30">
                  <c:v>1.1433714762959539</c:v>
                </c:pt>
                <c:pt idx="31">
                  <c:v>0.29385809207798275</c:v>
                </c:pt>
                <c:pt idx="32">
                  <c:v>3.4704500289322482E-2</c:v>
                </c:pt>
                <c:pt idx="33">
                  <c:v>9.7300582202393571E-2</c:v>
                </c:pt>
                <c:pt idx="34">
                  <c:v>0.1237585399241965</c:v>
                </c:pt>
                <c:pt idx="35">
                  <c:v>3.5375015292643752E-2</c:v>
                </c:pt>
                <c:pt idx="36">
                  <c:v>-7.7551975796964712E-2</c:v>
                </c:pt>
                <c:pt idx="37">
                  <c:v>-0.32681363289542276</c:v>
                </c:pt>
                <c:pt idx="38">
                  <c:v>-0.57888916404419888</c:v>
                </c:pt>
                <c:pt idx="39">
                  <c:v>-0.25578115010463875</c:v>
                </c:pt>
                <c:pt idx="40">
                  <c:v>0.54695803038435997</c:v>
                </c:pt>
                <c:pt idx="41">
                  <c:v>1.3108836584259933</c:v>
                </c:pt>
                <c:pt idx="42">
                  <c:v>1.9765323635543979</c:v>
                </c:pt>
                <c:pt idx="43">
                  <c:v>2.7504113606936045</c:v>
                </c:pt>
                <c:pt idx="44">
                  <c:v>3.2474381138014792</c:v>
                </c:pt>
                <c:pt idx="45">
                  <c:v>2.7815658631474207</c:v>
                </c:pt>
                <c:pt idx="46">
                  <c:v>1.7147652990980617</c:v>
                </c:pt>
                <c:pt idx="47">
                  <c:v>1.306117388085724</c:v>
                </c:pt>
                <c:pt idx="48">
                  <c:v>1.0386131873304549</c:v>
                </c:pt>
                <c:pt idx="49">
                  <c:v>-0.12991455645389749</c:v>
                </c:pt>
                <c:pt idx="50">
                  <c:v>-0.70766111404604715</c:v>
                </c:pt>
                <c:pt idx="51">
                  <c:v>-0.37781899893244031</c:v>
                </c:pt>
                <c:pt idx="52">
                  <c:v>-0.22006148538646642</c:v>
                </c:pt>
                <c:pt idx="53">
                  <c:v>-0.5795717254721211</c:v>
                </c:pt>
                <c:pt idx="54">
                  <c:v>-1.269265388700461</c:v>
                </c:pt>
                <c:pt idx="55">
                  <c:v>-1.3210919425566772</c:v>
                </c:pt>
                <c:pt idx="56">
                  <c:v>-0.38611478130893317</c:v>
                </c:pt>
                <c:pt idx="57">
                  <c:v>0.44181991079086913</c:v>
                </c:pt>
                <c:pt idx="58">
                  <c:v>0.88529276541098056</c:v>
                </c:pt>
                <c:pt idx="59">
                  <c:v>1.2393626088981904</c:v>
                </c:pt>
                <c:pt idx="60">
                  <c:v>1.0254756959937197</c:v>
                </c:pt>
                <c:pt idx="61">
                  <c:v>1.3244023387121615</c:v>
                </c:pt>
                <c:pt idx="62">
                  <c:v>1.7960290618153465</c:v>
                </c:pt>
                <c:pt idx="63">
                  <c:v>1.1718539598063273</c:v>
                </c:pt>
                <c:pt idx="64">
                  <c:v>0.78971221318569462</c:v>
                </c:pt>
                <c:pt idx="65">
                  <c:v>1.5439233289270788</c:v>
                </c:pt>
                <c:pt idx="66">
                  <c:v>2.4807547973707358</c:v>
                </c:pt>
                <c:pt idx="67">
                  <c:v>2.27298415839374</c:v>
                </c:pt>
                <c:pt idx="68">
                  <c:v>1.1984573360421535</c:v>
                </c:pt>
                <c:pt idx="69">
                  <c:v>0.62196178193968876</c:v>
                </c:pt>
                <c:pt idx="70">
                  <c:v>1.131585420820997</c:v>
                </c:pt>
                <c:pt idx="71">
                  <c:v>2.0619574508543081</c:v>
                </c:pt>
                <c:pt idx="72">
                  <c:v>2.6676823747139053</c:v>
                </c:pt>
                <c:pt idx="73">
                  <c:v>2.4448217814085496</c:v>
                </c:pt>
                <c:pt idx="74">
                  <c:v>1.5359279470625893</c:v>
                </c:pt>
                <c:pt idx="75">
                  <c:v>0.80604748966490547</c:v>
                </c:pt>
                <c:pt idx="76">
                  <c:v>0.51371074432378805</c:v>
                </c:pt>
                <c:pt idx="77">
                  <c:v>0.88747437008230179</c:v>
                </c:pt>
                <c:pt idx="78">
                  <c:v>1.5738763333116026</c:v>
                </c:pt>
                <c:pt idx="79">
                  <c:v>1.6935248309332565</c:v>
                </c:pt>
                <c:pt idx="80">
                  <c:v>0.99449401398383941</c:v>
                </c:pt>
                <c:pt idx="81">
                  <c:v>0.41143405232386954</c:v>
                </c:pt>
                <c:pt idx="82">
                  <c:v>0.83388729160316188</c:v>
                </c:pt>
                <c:pt idx="83">
                  <c:v>1.5339519368514658</c:v>
                </c:pt>
                <c:pt idx="84">
                  <c:v>1.4762449919971203</c:v>
                </c:pt>
                <c:pt idx="85">
                  <c:v>0.98146458009986759</c:v>
                </c:pt>
                <c:pt idx="86">
                  <c:v>1.0346056065099418</c:v>
                </c:pt>
                <c:pt idx="87">
                  <c:v>1.4273701589562648</c:v>
                </c:pt>
                <c:pt idx="88">
                  <c:v>1.4883369740572192</c:v>
                </c:pt>
                <c:pt idx="89">
                  <c:v>1.4407823743767665</c:v>
                </c:pt>
                <c:pt idx="90">
                  <c:v>1.4698535519377884</c:v>
                </c:pt>
                <c:pt idx="91">
                  <c:v>1.327351168343057</c:v>
                </c:pt>
                <c:pt idx="92">
                  <c:v>0.96536856117469938</c:v>
                </c:pt>
                <c:pt idx="93">
                  <c:v>0.77765464512171434</c:v>
                </c:pt>
                <c:pt idx="94">
                  <c:v>0.98891839287225025</c:v>
                </c:pt>
                <c:pt idx="95">
                  <c:v>1.1441685153102981</c:v>
                </c:pt>
                <c:pt idx="96">
                  <c:v>0.71652779297272673</c:v>
                </c:pt>
                <c:pt idx="97">
                  <c:v>6.0851231292247121E-3</c:v>
                </c:pt>
                <c:pt idx="98">
                  <c:v>-7.8987047338628713E-2</c:v>
                </c:pt>
                <c:pt idx="99">
                  <c:v>0.61637124459510062</c:v>
                </c:pt>
                <c:pt idx="100">
                  <c:v>1.3050982671525446</c:v>
                </c:pt>
                <c:pt idx="101">
                  <c:v>1.2239608840868215</c:v>
                </c:pt>
                <c:pt idx="102">
                  <c:v>0.64535730326626606</c:v>
                </c:pt>
                <c:pt idx="103">
                  <c:v>0.22265064303854842</c:v>
                </c:pt>
                <c:pt idx="104">
                  <c:v>0.29196022668310206</c:v>
                </c:pt>
                <c:pt idx="105">
                  <c:v>0.44157106210171548</c:v>
                </c:pt>
                <c:pt idx="106">
                  <c:v>0.36213092136443947</c:v>
                </c:pt>
                <c:pt idx="107">
                  <c:v>0.53632466341797169</c:v>
                </c:pt>
                <c:pt idx="108">
                  <c:v>0.80708482701056994</c:v>
                </c:pt>
                <c:pt idx="109">
                  <c:v>0.85644132635567871</c:v>
                </c:pt>
                <c:pt idx="110">
                  <c:v>0.89424810890372441</c:v>
                </c:pt>
                <c:pt idx="111">
                  <c:v>0.9315326176642742</c:v>
                </c:pt>
                <c:pt idx="112">
                  <c:v>0.71783983910280824</c:v>
                </c:pt>
                <c:pt idx="113">
                  <c:v>0.50532835206897175</c:v>
                </c:pt>
                <c:pt idx="114">
                  <c:v>0.39282123997881513</c:v>
                </c:pt>
                <c:pt idx="115">
                  <c:v>0.47161099859339117</c:v>
                </c:pt>
                <c:pt idx="116">
                  <c:v>0.96902949889702938</c:v>
                </c:pt>
                <c:pt idx="117">
                  <c:v>1.4567152713933922</c:v>
                </c:pt>
                <c:pt idx="118">
                  <c:v>1.5323948057985177</c:v>
                </c:pt>
                <c:pt idx="119">
                  <c:v>1.0977196445691959</c:v>
                </c:pt>
                <c:pt idx="120">
                  <c:v>0.77440933799979916</c:v>
                </c:pt>
                <c:pt idx="121">
                  <c:v>1.0101730743357535</c:v>
                </c:pt>
                <c:pt idx="122">
                  <c:v>1.3092759107337741</c:v>
                </c:pt>
                <c:pt idx="123">
                  <c:v>1.6762506423605146</c:v>
                </c:pt>
                <c:pt idx="124">
                  <c:v>2.1581439880285984</c:v>
                </c:pt>
                <c:pt idx="125">
                  <c:v>2.1991543911022546</c:v>
                </c:pt>
                <c:pt idx="126">
                  <c:v>1.7194697291460983</c:v>
                </c:pt>
                <c:pt idx="127">
                  <c:v>1.1890216643160727</c:v>
                </c:pt>
                <c:pt idx="128">
                  <c:v>0.93093731351152087</c:v>
                </c:pt>
                <c:pt idx="129">
                  <c:v>0.83877276905238318</c:v>
                </c:pt>
                <c:pt idx="130">
                  <c:v>0.99473271042714373</c:v>
                </c:pt>
                <c:pt idx="131">
                  <c:v>1.1603979827739579</c:v>
                </c:pt>
                <c:pt idx="132">
                  <c:v>0.71847081333373808</c:v>
                </c:pt>
                <c:pt idx="133">
                  <c:v>0.18187631248159164</c:v>
                </c:pt>
                <c:pt idx="134">
                  <c:v>0.22424964307350592</c:v>
                </c:pt>
                <c:pt idx="135">
                  <c:v>0.73418653205766304</c:v>
                </c:pt>
                <c:pt idx="136">
                  <c:v>0.94897615118799195</c:v>
                </c:pt>
                <c:pt idx="137">
                  <c:v>0.68706568279952762</c:v>
                </c:pt>
                <c:pt idx="138">
                  <c:v>0.71522310385540777</c:v>
                </c:pt>
                <c:pt idx="139">
                  <c:v>1.0631172584858746</c:v>
                </c:pt>
                <c:pt idx="140">
                  <c:v>1.2527098825437122</c:v>
                </c:pt>
                <c:pt idx="141">
                  <c:v>1.1565568379981528</c:v>
                </c:pt>
                <c:pt idx="142">
                  <c:v>0.82608832186903669</c:v>
                </c:pt>
                <c:pt idx="143">
                  <c:v>0.44844356247173778</c:v>
                </c:pt>
                <c:pt idx="144">
                  <c:v>0.35296072566607961</c:v>
                </c:pt>
                <c:pt idx="145">
                  <c:v>0.93319722100588365</c:v>
                </c:pt>
                <c:pt idx="146">
                  <c:v>1.5352808037388428</c:v>
                </c:pt>
                <c:pt idx="147">
                  <c:v>1.2769403286456225</c:v>
                </c:pt>
                <c:pt idx="148">
                  <c:v>0.83624145713487508</c:v>
                </c:pt>
                <c:pt idx="149">
                  <c:v>0.698086144335619</c:v>
                </c:pt>
                <c:pt idx="150">
                  <c:v>0.67350395820635356</c:v>
                </c:pt>
                <c:pt idx="151">
                  <c:v>0.70683830128750458</c:v>
                </c:pt>
                <c:pt idx="152">
                  <c:v>0.7527608024302026</c:v>
                </c:pt>
                <c:pt idx="153">
                  <c:v>0.78232115729190355</c:v>
                </c:pt>
                <c:pt idx="154">
                  <c:v>0.76000477920175058</c:v>
                </c:pt>
                <c:pt idx="155">
                  <c:v>0.87501443091537112</c:v>
                </c:pt>
                <c:pt idx="156">
                  <c:v>0.99249786280492458</c:v>
                </c:pt>
                <c:pt idx="157">
                  <c:v>0.67995196851100559</c:v>
                </c:pt>
                <c:pt idx="158">
                  <c:v>0.29767405471645247</c:v>
                </c:pt>
                <c:pt idx="159">
                  <c:v>0.27519364132101032</c:v>
                </c:pt>
                <c:pt idx="160">
                  <c:v>0.42960209064617061</c:v>
                </c:pt>
                <c:pt idx="161">
                  <c:v>0.41747862487594034</c:v>
                </c:pt>
                <c:pt idx="162">
                  <c:v>0.28530238977866418</c:v>
                </c:pt>
                <c:pt idx="163">
                  <c:v>0.33536961849513602</c:v>
                </c:pt>
                <c:pt idx="164">
                  <c:v>0.54823837513637841</c:v>
                </c:pt>
                <c:pt idx="165">
                  <c:v>0.86823532869581754</c:v>
                </c:pt>
                <c:pt idx="166">
                  <c:v>0.92871725998955412</c:v>
                </c:pt>
                <c:pt idx="167">
                  <c:v>0.88278107397454164</c:v>
                </c:pt>
                <c:pt idx="168">
                  <c:v>1.5110559279550841</c:v>
                </c:pt>
                <c:pt idx="169">
                  <c:v>2.3802885567958896</c:v>
                </c:pt>
                <c:pt idx="170">
                  <c:v>2.180267339375547</c:v>
                </c:pt>
                <c:pt idx="171">
                  <c:v>0.97798857210101175</c:v>
                </c:pt>
                <c:pt idx="172">
                  <c:v>0.22739174706613596</c:v>
                </c:pt>
                <c:pt idx="173">
                  <c:v>0.2082325584450615</c:v>
                </c:pt>
                <c:pt idx="174">
                  <c:v>0.24771740872311909</c:v>
                </c:pt>
                <c:pt idx="175">
                  <c:v>4.4911343699354234E-2</c:v>
                </c:pt>
                <c:pt idx="176">
                  <c:v>-0.14083276334102379</c:v>
                </c:pt>
                <c:pt idx="177">
                  <c:v>-0.27035076698467719</c:v>
                </c:pt>
                <c:pt idx="178">
                  <c:v>-0.39389028324315234</c:v>
                </c:pt>
                <c:pt idx="179">
                  <c:v>-0.35137373539087946</c:v>
                </c:pt>
                <c:pt idx="180">
                  <c:v>-0.33944583189031619</c:v>
                </c:pt>
                <c:pt idx="181">
                  <c:v>-0.5472517415355469</c:v>
                </c:pt>
                <c:pt idx="182">
                  <c:v>-0.74366514081320645</c:v>
                </c:pt>
                <c:pt idx="183">
                  <c:v>-0.61140025523795316</c:v>
                </c:pt>
                <c:pt idx="184">
                  <c:v>-0.51560919896419932</c:v>
                </c:pt>
                <c:pt idx="185">
                  <c:v>-0.41369146708056803</c:v>
                </c:pt>
                <c:pt idx="186">
                  <c:v>-4.6171667812259898E-2</c:v>
                </c:pt>
                <c:pt idx="187">
                  <c:v>0.34114740405357225</c:v>
                </c:pt>
                <c:pt idx="188">
                  <c:v>0.43662469468807785</c:v>
                </c:pt>
                <c:pt idx="189">
                  <c:v>0.22448934933099451</c:v>
                </c:pt>
                <c:pt idx="190">
                  <c:v>0.15415212537041612</c:v>
                </c:pt>
                <c:pt idx="191">
                  <c:v>0.44663410976436069</c:v>
                </c:pt>
                <c:pt idx="192">
                  <c:v>1.0246920107492201</c:v>
                </c:pt>
                <c:pt idx="193">
                  <c:v>1.2842127305106743</c:v>
                </c:pt>
                <c:pt idx="194">
                  <c:v>0.87318919833047914</c:v>
                </c:pt>
                <c:pt idx="195">
                  <c:v>0.50520036909711052</c:v>
                </c:pt>
                <c:pt idx="196">
                  <c:v>0.54244874764476947</c:v>
                </c:pt>
                <c:pt idx="197">
                  <c:v>0.64410460674844217</c:v>
                </c:pt>
                <c:pt idx="198">
                  <c:v>0.63911095343138413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0C-42F8-B842-C9B548506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099280"/>
        <c:axId val="515098920"/>
      </c:lineChart>
      <c:dateAx>
        <c:axId val="515099280"/>
        <c:scaling>
          <c:orientation val="minMax"/>
        </c:scaling>
        <c:delete val="0"/>
        <c:axPos val="b"/>
        <c:numFmt formatCode="yyyy/mm/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5098920"/>
        <c:crosses val="autoZero"/>
        <c:auto val="1"/>
        <c:lblOffset val="100"/>
        <c:baseTimeUnit val="months"/>
      </c:dateAx>
      <c:valAx>
        <c:axId val="51509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1509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006780402449691E-2"/>
          <c:y val="0.91261519393409141"/>
          <c:w val="0.82398643919510062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2">
              <a:lumMod val="50000"/>
            </a:schemeClr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5.0925925925925923E-2"/>
          <c:w val="0.89019685039370078"/>
          <c:h val="0.61421879556722081"/>
        </c:manualLayout>
      </c:layout>
      <c:lineChart>
        <c:grouping val="standard"/>
        <c:varyColors val="0"/>
        <c:ser>
          <c:idx val="0"/>
          <c:order val="0"/>
          <c:tx>
            <c:strRef>
              <c:f>árindex!$J$9</c:f>
              <c:strCache>
                <c:ptCount val="1"/>
                <c:pt idx="0">
                  <c:v>HICP - Euro area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árindex!$A$24:$A$305</c:f>
              <c:numCache>
                <c:formatCode>mmm\-yy</c:formatCode>
                <c:ptCount val="282"/>
                <c:pt idx="0">
                  <c:v>36950</c:v>
                </c:pt>
                <c:pt idx="1">
                  <c:v>36981</c:v>
                </c:pt>
                <c:pt idx="2">
                  <c:v>37011</c:v>
                </c:pt>
                <c:pt idx="3">
                  <c:v>37042</c:v>
                </c:pt>
                <c:pt idx="4">
                  <c:v>37072</c:v>
                </c:pt>
                <c:pt idx="5">
                  <c:v>37103</c:v>
                </c:pt>
                <c:pt idx="6">
                  <c:v>37134</c:v>
                </c:pt>
                <c:pt idx="7">
                  <c:v>37164</c:v>
                </c:pt>
                <c:pt idx="8">
                  <c:v>37195</c:v>
                </c:pt>
                <c:pt idx="9">
                  <c:v>37225</c:v>
                </c:pt>
                <c:pt idx="10">
                  <c:v>37256</c:v>
                </c:pt>
                <c:pt idx="11">
                  <c:v>37287</c:v>
                </c:pt>
                <c:pt idx="12">
                  <c:v>37315</c:v>
                </c:pt>
                <c:pt idx="13">
                  <c:v>37346</c:v>
                </c:pt>
                <c:pt idx="14">
                  <c:v>37376</c:v>
                </c:pt>
                <c:pt idx="15">
                  <c:v>37407</c:v>
                </c:pt>
                <c:pt idx="16">
                  <c:v>37437</c:v>
                </c:pt>
                <c:pt idx="17">
                  <c:v>37468</c:v>
                </c:pt>
                <c:pt idx="18">
                  <c:v>37499</c:v>
                </c:pt>
                <c:pt idx="19">
                  <c:v>37529</c:v>
                </c:pt>
                <c:pt idx="20">
                  <c:v>37560</c:v>
                </c:pt>
                <c:pt idx="21">
                  <c:v>37590</c:v>
                </c:pt>
                <c:pt idx="22">
                  <c:v>37621</c:v>
                </c:pt>
                <c:pt idx="23">
                  <c:v>37652</c:v>
                </c:pt>
                <c:pt idx="24">
                  <c:v>37680</c:v>
                </c:pt>
                <c:pt idx="25">
                  <c:v>37711</c:v>
                </c:pt>
                <c:pt idx="26">
                  <c:v>37741</c:v>
                </c:pt>
                <c:pt idx="27">
                  <c:v>37772</c:v>
                </c:pt>
                <c:pt idx="28">
                  <c:v>37802</c:v>
                </c:pt>
                <c:pt idx="29">
                  <c:v>37833</c:v>
                </c:pt>
                <c:pt idx="30">
                  <c:v>37864</c:v>
                </c:pt>
                <c:pt idx="31">
                  <c:v>37894</c:v>
                </c:pt>
                <c:pt idx="32">
                  <c:v>37925</c:v>
                </c:pt>
                <c:pt idx="33">
                  <c:v>37955</c:v>
                </c:pt>
                <c:pt idx="34">
                  <c:v>37986</c:v>
                </c:pt>
                <c:pt idx="35">
                  <c:v>38017</c:v>
                </c:pt>
                <c:pt idx="36">
                  <c:v>38046</c:v>
                </c:pt>
                <c:pt idx="37">
                  <c:v>38077</c:v>
                </c:pt>
                <c:pt idx="38">
                  <c:v>38107</c:v>
                </c:pt>
                <c:pt idx="39">
                  <c:v>38138</c:v>
                </c:pt>
                <c:pt idx="40">
                  <c:v>38168</c:v>
                </c:pt>
                <c:pt idx="41">
                  <c:v>38199</c:v>
                </c:pt>
                <c:pt idx="42">
                  <c:v>38230</c:v>
                </c:pt>
                <c:pt idx="43">
                  <c:v>38260</c:v>
                </c:pt>
                <c:pt idx="44">
                  <c:v>38291</c:v>
                </c:pt>
                <c:pt idx="45">
                  <c:v>38321</c:v>
                </c:pt>
                <c:pt idx="46">
                  <c:v>38352</c:v>
                </c:pt>
                <c:pt idx="47">
                  <c:v>38383</c:v>
                </c:pt>
                <c:pt idx="48">
                  <c:v>38411</c:v>
                </c:pt>
                <c:pt idx="49">
                  <c:v>38442</c:v>
                </c:pt>
                <c:pt idx="50">
                  <c:v>38472</c:v>
                </c:pt>
                <c:pt idx="51">
                  <c:v>38503</c:v>
                </c:pt>
                <c:pt idx="52">
                  <c:v>38533</c:v>
                </c:pt>
                <c:pt idx="53">
                  <c:v>38564</c:v>
                </c:pt>
                <c:pt idx="54">
                  <c:v>38595</c:v>
                </c:pt>
                <c:pt idx="55">
                  <c:v>38625</c:v>
                </c:pt>
                <c:pt idx="56">
                  <c:v>38656</c:v>
                </c:pt>
                <c:pt idx="57">
                  <c:v>38686</c:v>
                </c:pt>
                <c:pt idx="58">
                  <c:v>38717</c:v>
                </c:pt>
                <c:pt idx="59">
                  <c:v>38748</c:v>
                </c:pt>
                <c:pt idx="60">
                  <c:v>38776</c:v>
                </c:pt>
                <c:pt idx="61">
                  <c:v>38807</c:v>
                </c:pt>
                <c:pt idx="62">
                  <c:v>38837</c:v>
                </c:pt>
                <c:pt idx="63">
                  <c:v>38868</c:v>
                </c:pt>
                <c:pt idx="64">
                  <c:v>38898</c:v>
                </c:pt>
                <c:pt idx="65">
                  <c:v>38929</c:v>
                </c:pt>
                <c:pt idx="66">
                  <c:v>38960</c:v>
                </c:pt>
                <c:pt idx="67">
                  <c:v>38990</c:v>
                </c:pt>
                <c:pt idx="68">
                  <c:v>39021</c:v>
                </c:pt>
                <c:pt idx="69">
                  <c:v>39051</c:v>
                </c:pt>
                <c:pt idx="70">
                  <c:v>39082</c:v>
                </c:pt>
                <c:pt idx="71">
                  <c:v>39113</c:v>
                </c:pt>
                <c:pt idx="72">
                  <c:v>39141</c:v>
                </c:pt>
                <c:pt idx="73">
                  <c:v>39172</c:v>
                </c:pt>
                <c:pt idx="74">
                  <c:v>39202</c:v>
                </c:pt>
                <c:pt idx="75">
                  <c:v>39233</c:v>
                </c:pt>
                <c:pt idx="76">
                  <c:v>39263</c:v>
                </c:pt>
                <c:pt idx="77">
                  <c:v>39294</c:v>
                </c:pt>
                <c:pt idx="78">
                  <c:v>39325</c:v>
                </c:pt>
                <c:pt idx="79">
                  <c:v>39355</c:v>
                </c:pt>
                <c:pt idx="80">
                  <c:v>39386</c:v>
                </c:pt>
                <c:pt idx="81">
                  <c:v>39416</c:v>
                </c:pt>
                <c:pt idx="82">
                  <c:v>39447</c:v>
                </c:pt>
                <c:pt idx="83">
                  <c:v>39478</c:v>
                </c:pt>
                <c:pt idx="84">
                  <c:v>39507</c:v>
                </c:pt>
                <c:pt idx="85">
                  <c:v>39538</c:v>
                </c:pt>
                <c:pt idx="86">
                  <c:v>39568</c:v>
                </c:pt>
                <c:pt idx="87">
                  <c:v>39599</c:v>
                </c:pt>
                <c:pt idx="88">
                  <c:v>39629</c:v>
                </c:pt>
                <c:pt idx="89">
                  <c:v>39660</c:v>
                </c:pt>
                <c:pt idx="90">
                  <c:v>39691</c:v>
                </c:pt>
                <c:pt idx="91">
                  <c:v>39721</c:v>
                </c:pt>
                <c:pt idx="92">
                  <c:v>39752</c:v>
                </c:pt>
                <c:pt idx="93">
                  <c:v>39782</c:v>
                </c:pt>
                <c:pt idx="94">
                  <c:v>39813</c:v>
                </c:pt>
                <c:pt idx="95">
                  <c:v>39844</c:v>
                </c:pt>
                <c:pt idx="96">
                  <c:v>39872</c:v>
                </c:pt>
                <c:pt idx="97">
                  <c:v>39903</c:v>
                </c:pt>
                <c:pt idx="98">
                  <c:v>39933</c:v>
                </c:pt>
                <c:pt idx="99">
                  <c:v>39964</c:v>
                </c:pt>
                <c:pt idx="100">
                  <c:v>39994</c:v>
                </c:pt>
                <c:pt idx="101">
                  <c:v>40025</c:v>
                </c:pt>
                <c:pt idx="102">
                  <c:v>40056</c:v>
                </c:pt>
                <c:pt idx="103">
                  <c:v>40086</c:v>
                </c:pt>
                <c:pt idx="104">
                  <c:v>40117</c:v>
                </c:pt>
                <c:pt idx="105">
                  <c:v>40147</c:v>
                </c:pt>
                <c:pt idx="106">
                  <c:v>40178</c:v>
                </c:pt>
                <c:pt idx="107">
                  <c:v>40209</c:v>
                </c:pt>
                <c:pt idx="108">
                  <c:v>40237</c:v>
                </c:pt>
                <c:pt idx="109">
                  <c:v>40268</c:v>
                </c:pt>
                <c:pt idx="110">
                  <c:v>40298</c:v>
                </c:pt>
                <c:pt idx="111">
                  <c:v>40329</c:v>
                </c:pt>
                <c:pt idx="112">
                  <c:v>40359</c:v>
                </c:pt>
                <c:pt idx="113">
                  <c:v>40390</c:v>
                </c:pt>
                <c:pt idx="114">
                  <c:v>40421</c:v>
                </c:pt>
                <c:pt idx="115">
                  <c:v>40451</c:v>
                </c:pt>
                <c:pt idx="116">
                  <c:v>40482</c:v>
                </c:pt>
                <c:pt idx="117">
                  <c:v>40512</c:v>
                </c:pt>
                <c:pt idx="118">
                  <c:v>40543</c:v>
                </c:pt>
                <c:pt idx="119">
                  <c:v>40574</c:v>
                </c:pt>
                <c:pt idx="120">
                  <c:v>40602</c:v>
                </c:pt>
                <c:pt idx="121">
                  <c:v>40633</c:v>
                </c:pt>
                <c:pt idx="122">
                  <c:v>40663</c:v>
                </c:pt>
                <c:pt idx="123">
                  <c:v>40694</c:v>
                </c:pt>
                <c:pt idx="124">
                  <c:v>40724</c:v>
                </c:pt>
                <c:pt idx="125">
                  <c:v>40755</c:v>
                </c:pt>
                <c:pt idx="126">
                  <c:v>40786</c:v>
                </c:pt>
                <c:pt idx="127">
                  <c:v>40816</c:v>
                </c:pt>
                <c:pt idx="128">
                  <c:v>40847</c:v>
                </c:pt>
                <c:pt idx="129">
                  <c:v>40877</c:v>
                </c:pt>
                <c:pt idx="130">
                  <c:v>40908</c:v>
                </c:pt>
                <c:pt idx="131">
                  <c:v>40939</c:v>
                </c:pt>
                <c:pt idx="132">
                  <c:v>40968</c:v>
                </c:pt>
                <c:pt idx="133">
                  <c:v>40999</c:v>
                </c:pt>
                <c:pt idx="134">
                  <c:v>41029</c:v>
                </c:pt>
                <c:pt idx="135">
                  <c:v>41060</c:v>
                </c:pt>
                <c:pt idx="136">
                  <c:v>41090</c:v>
                </c:pt>
                <c:pt idx="137">
                  <c:v>41121</c:v>
                </c:pt>
                <c:pt idx="138">
                  <c:v>41152</c:v>
                </c:pt>
                <c:pt idx="139">
                  <c:v>41182</c:v>
                </c:pt>
                <c:pt idx="140">
                  <c:v>41213</c:v>
                </c:pt>
                <c:pt idx="141">
                  <c:v>41243</c:v>
                </c:pt>
                <c:pt idx="142">
                  <c:v>41274</c:v>
                </c:pt>
                <c:pt idx="143">
                  <c:v>41305</c:v>
                </c:pt>
                <c:pt idx="144">
                  <c:v>41333</c:v>
                </c:pt>
                <c:pt idx="145">
                  <c:v>41364</c:v>
                </c:pt>
                <c:pt idx="146">
                  <c:v>41394</c:v>
                </c:pt>
                <c:pt idx="147">
                  <c:v>41425</c:v>
                </c:pt>
                <c:pt idx="148">
                  <c:v>41455</c:v>
                </c:pt>
                <c:pt idx="149">
                  <c:v>41486</c:v>
                </c:pt>
                <c:pt idx="150">
                  <c:v>41517</c:v>
                </c:pt>
                <c:pt idx="151">
                  <c:v>41547</c:v>
                </c:pt>
                <c:pt idx="152">
                  <c:v>41578</c:v>
                </c:pt>
                <c:pt idx="153">
                  <c:v>41608</c:v>
                </c:pt>
                <c:pt idx="154">
                  <c:v>41639</c:v>
                </c:pt>
                <c:pt idx="155">
                  <c:v>41670</c:v>
                </c:pt>
                <c:pt idx="156">
                  <c:v>41698</c:v>
                </c:pt>
                <c:pt idx="157">
                  <c:v>41729</c:v>
                </c:pt>
                <c:pt idx="158">
                  <c:v>41759</c:v>
                </c:pt>
                <c:pt idx="159">
                  <c:v>41790</c:v>
                </c:pt>
                <c:pt idx="160">
                  <c:v>41820</c:v>
                </c:pt>
                <c:pt idx="161">
                  <c:v>41851</c:v>
                </c:pt>
                <c:pt idx="162">
                  <c:v>41882</c:v>
                </c:pt>
                <c:pt idx="163">
                  <c:v>41912</c:v>
                </c:pt>
                <c:pt idx="164">
                  <c:v>41943</c:v>
                </c:pt>
                <c:pt idx="165">
                  <c:v>41973</c:v>
                </c:pt>
                <c:pt idx="166">
                  <c:v>42004</c:v>
                </c:pt>
                <c:pt idx="167">
                  <c:v>42035</c:v>
                </c:pt>
                <c:pt idx="168">
                  <c:v>42063</c:v>
                </c:pt>
                <c:pt idx="169">
                  <c:v>42094</c:v>
                </c:pt>
                <c:pt idx="170">
                  <c:v>42124</c:v>
                </c:pt>
                <c:pt idx="171">
                  <c:v>42155</c:v>
                </c:pt>
                <c:pt idx="172">
                  <c:v>42185</c:v>
                </c:pt>
                <c:pt idx="173">
                  <c:v>42216</c:v>
                </c:pt>
                <c:pt idx="174">
                  <c:v>42247</c:v>
                </c:pt>
                <c:pt idx="175">
                  <c:v>42277</c:v>
                </c:pt>
                <c:pt idx="176">
                  <c:v>42308</c:v>
                </c:pt>
                <c:pt idx="177">
                  <c:v>42338</c:v>
                </c:pt>
                <c:pt idx="178">
                  <c:v>42369</c:v>
                </c:pt>
                <c:pt idx="179">
                  <c:v>42400</c:v>
                </c:pt>
                <c:pt idx="180">
                  <c:v>42429</c:v>
                </c:pt>
                <c:pt idx="181">
                  <c:v>42460</c:v>
                </c:pt>
                <c:pt idx="182">
                  <c:v>42490</c:v>
                </c:pt>
                <c:pt idx="183">
                  <c:v>42521</c:v>
                </c:pt>
                <c:pt idx="184">
                  <c:v>42551</c:v>
                </c:pt>
                <c:pt idx="185">
                  <c:v>42582</c:v>
                </c:pt>
                <c:pt idx="186">
                  <c:v>42613</c:v>
                </c:pt>
                <c:pt idx="187">
                  <c:v>42643</c:v>
                </c:pt>
                <c:pt idx="188">
                  <c:v>42674</c:v>
                </c:pt>
                <c:pt idx="189">
                  <c:v>42704</c:v>
                </c:pt>
                <c:pt idx="190">
                  <c:v>42735</c:v>
                </c:pt>
                <c:pt idx="191">
                  <c:v>42766</c:v>
                </c:pt>
                <c:pt idx="192">
                  <c:v>42794</c:v>
                </c:pt>
                <c:pt idx="193">
                  <c:v>42825</c:v>
                </c:pt>
                <c:pt idx="194">
                  <c:v>42855</c:v>
                </c:pt>
                <c:pt idx="195">
                  <c:v>42886</c:v>
                </c:pt>
                <c:pt idx="196">
                  <c:v>42916</c:v>
                </c:pt>
                <c:pt idx="197">
                  <c:v>42947</c:v>
                </c:pt>
                <c:pt idx="198">
                  <c:v>42978</c:v>
                </c:pt>
                <c:pt idx="199">
                  <c:v>43008</c:v>
                </c:pt>
                <c:pt idx="200">
                  <c:v>43039</c:v>
                </c:pt>
                <c:pt idx="201">
                  <c:v>43069</c:v>
                </c:pt>
                <c:pt idx="202">
                  <c:v>43100</c:v>
                </c:pt>
                <c:pt idx="203">
                  <c:v>43131</c:v>
                </c:pt>
                <c:pt idx="204">
                  <c:v>43159</c:v>
                </c:pt>
                <c:pt idx="205">
                  <c:v>43190</c:v>
                </c:pt>
                <c:pt idx="206">
                  <c:v>43220</c:v>
                </c:pt>
                <c:pt idx="207">
                  <c:v>43251</c:v>
                </c:pt>
                <c:pt idx="208">
                  <c:v>43281</c:v>
                </c:pt>
                <c:pt idx="209">
                  <c:v>43312</c:v>
                </c:pt>
                <c:pt idx="210">
                  <c:v>43343</c:v>
                </c:pt>
                <c:pt idx="211">
                  <c:v>43373</c:v>
                </c:pt>
                <c:pt idx="212">
                  <c:v>43404</c:v>
                </c:pt>
                <c:pt idx="213">
                  <c:v>43434</c:v>
                </c:pt>
                <c:pt idx="214">
                  <c:v>43465</c:v>
                </c:pt>
                <c:pt idx="215">
                  <c:v>43496</c:v>
                </c:pt>
                <c:pt idx="216">
                  <c:v>43524</c:v>
                </c:pt>
                <c:pt idx="217">
                  <c:v>43555</c:v>
                </c:pt>
                <c:pt idx="218">
                  <c:v>43585</c:v>
                </c:pt>
                <c:pt idx="219">
                  <c:v>43616</c:v>
                </c:pt>
                <c:pt idx="220">
                  <c:v>43646</c:v>
                </c:pt>
                <c:pt idx="221">
                  <c:v>43677</c:v>
                </c:pt>
                <c:pt idx="222">
                  <c:v>43708</c:v>
                </c:pt>
                <c:pt idx="223">
                  <c:v>43738</c:v>
                </c:pt>
                <c:pt idx="224">
                  <c:v>43769</c:v>
                </c:pt>
                <c:pt idx="225">
                  <c:v>43799</c:v>
                </c:pt>
                <c:pt idx="226">
                  <c:v>43830</c:v>
                </c:pt>
                <c:pt idx="227">
                  <c:v>43861</c:v>
                </c:pt>
                <c:pt idx="228">
                  <c:v>43890</c:v>
                </c:pt>
                <c:pt idx="229">
                  <c:v>43921</c:v>
                </c:pt>
                <c:pt idx="230">
                  <c:v>43951</c:v>
                </c:pt>
                <c:pt idx="231">
                  <c:v>43982</c:v>
                </c:pt>
                <c:pt idx="232">
                  <c:v>44012</c:v>
                </c:pt>
                <c:pt idx="233">
                  <c:v>44043</c:v>
                </c:pt>
                <c:pt idx="234">
                  <c:v>44074</c:v>
                </c:pt>
                <c:pt idx="235">
                  <c:v>44104</c:v>
                </c:pt>
                <c:pt idx="236">
                  <c:v>44135</c:v>
                </c:pt>
                <c:pt idx="237">
                  <c:v>44165</c:v>
                </c:pt>
                <c:pt idx="238">
                  <c:v>44196</c:v>
                </c:pt>
                <c:pt idx="239">
                  <c:v>44227</c:v>
                </c:pt>
                <c:pt idx="240">
                  <c:v>44255</c:v>
                </c:pt>
                <c:pt idx="241">
                  <c:v>44286</c:v>
                </c:pt>
                <c:pt idx="242">
                  <c:v>44316</c:v>
                </c:pt>
                <c:pt idx="243">
                  <c:v>44347</c:v>
                </c:pt>
                <c:pt idx="244">
                  <c:v>44377</c:v>
                </c:pt>
                <c:pt idx="245">
                  <c:v>44408</c:v>
                </c:pt>
                <c:pt idx="246">
                  <c:v>44439</c:v>
                </c:pt>
                <c:pt idx="247">
                  <c:v>44469</c:v>
                </c:pt>
                <c:pt idx="248">
                  <c:v>44500</c:v>
                </c:pt>
                <c:pt idx="249">
                  <c:v>44530</c:v>
                </c:pt>
                <c:pt idx="250">
                  <c:v>44561</c:v>
                </c:pt>
                <c:pt idx="251">
                  <c:v>44592</c:v>
                </c:pt>
                <c:pt idx="252">
                  <c:v>44620</c:v>
                </c:pt>
                <c:pt idx="253">
                  <c:v>44651</c:v>
                </c:pt>
                <c:pt idx="254">
                  <c:v>44681</c:v>
                </c:pt>
                <c:pt idx="255">
                  <c:v>44712</c:v>
                </c:pt>
                <c:pt idx="256">
                  <c:v>44742</c:v>
                </c:pt>
                <c:pt idx="257">
                  <c:v>44773</c:v>
                </c:pt>
                <c:pt idx="258">
                  <c:v>44804</c:v>
                </c:pt>
                <c:pt idx="259">
                  <c:v>44834</c:v>
                </c:pt>
                <c:pt idx="260">
                  <c:v>44865</c:v>
                </c:pt>
                <c:pt idx="261">
                  <c:v>44895</c:v>
                </c:pt>
                <c:pt idx="262">
                  <c:v>44926</c:v>
                </c:pt>
                <c:pt idx="263">
                  <c:v>44957</c:v>
                </c:pt>
                <c:pt idx="264">
                  <c:v>44985</c:v>
                </c:pt>
                <c:pt idx="265">
                  <c:v>45016</c:v>
                </c:pt>
                <c:pt idx="266">
                  <c:v>45046</c:v>
                </c:pt>
                <c:pt idx="267">
                  <c:v>45077</c:v>
                </c:pt>
                <c:pt idx="268">
                  <c:v>45107</c:v>
                </c:pt>
                <c:pt idx="269">
                  <c:v>45138</c:v>
                </c:pt>
                <c:pt idx="270">
                  <c:v>45169</c:v>
                </c:pt>
                <c:pt idx="271">
                  <c:v>45199</c:v>
                </c:pt>
                <c:pt idx="272">
                  <c:v>45230</c:v>
                </c:pt>
                <c:pt idx="273">
                  <c:v>45260</c:v>
                </c:pt>
                <c:pt idx="274">
                  <c:v>45291</c:v>
                </c:pt>
                <c:pt idx="275">
                  <c:v>45322</c:v>
                </c:pt>
                <c:pt idx="276">
                  <c:v>45351</c:v>
                </c:pt>
                <c:pt idx="277">
                  <c:v>45382</c:v>
                </c:pt>
                <c:pt idx="278">
                  <c:v>45412</c:v>
                </c:pt>
                <c:pt idx="279">
                  <c:v>45443</c:v>
                </c:pt>
                <c:pt idx="280">
                  <c:v>45473</c:v>
                </c:pt>
                <c:pt idx="281">
                  <c:v>45504</c:v>
                </c:pt>
              </c:numCache>
            </c:numRef>
          </c:cat>
          <c:val>
            <c:numRef>
              <c:f>árindex!$J$23:$J$305</c:f>
              <c:numCache>
                <c:formatCode>General</c:formatCode>
                <c:ptCount val="283"/>
                <c:pt idx="0">
                  <c:v>98.459232292949295</c:v>
                </c:pt>
                <c:pt idx="1">
                  <c:v>98.754751325017395</c:v>
                </c:pt>
                <c:pt idx="2">
                  <c:v>99.281546121312701</c:v>
                </c:pt>
                <c:pt idx="3">
                  <c:v>99.872584185448915</c:v>
                </c:pt>
                <c:pt idx="4">
                  <c:v>100.34798436747148</c:v>
                </c:pt>
                <c:pt idx="5">
                  <c:v>100.48931955672144</c:v>
                </c:pt>
                <c:pt idx="6">
                  <c:v>100.25804379249425</c:v>
                </c:pt>
                <c:pt idx="7">
                  <c:v>100.18095187108517</c:v>
                </c:pt>
                <c:pt idx="8">
                  <c:v>100.45077359601693</c:v>
                </c:pt>
                <c:pt idx="9">
                  <c:v>100.52786551742598</c:v>
                </c:pt>
                <c:pt idx="10">
                  <c:v>100.4636222495851</c:v>
                </c:pt>
                <c:pt idx="11">
                  <c:v>100.91332512447133</c:v>
                </c:pt>
                <c:pt idx="12">
                  <c:v>101.02896300658493</c:v>
                </c:pt>
                <c:pt idx="13">
                  <c:v>101.19599550297127</c:v>
                </c:pt>
                <c:pt idx="14">
                  <c:v>101.77418491353927</c:v>
                </c:pt>
                <c:pt idx="15">
                  <c:v>102.2238877884255</c:v>
                </c:pt>
                <c:pt idx="16">
                  <c:v>102.41661759194818</c:v>
                </c:pt>
                <c:pt idx="17">
                  <c:v>102.36522297767547</c:v>
                </c:pt>
                <c:pt idx="18">
                  <c:v>102.26243374913004</c:v>
                </c:pt>
                <c:pt idx="19">
                  <c:v>102.32667701697093</c:v>
                </c:pt>
                <c:pt idx="20">
                  <c:v>102.58365008833449</c:v>
                </c:pt>
                <c:pt idx="21">
                  <c:v>102.82777450612987</c:v>
                </c:pt>
                <c:pt idx="22">
                  <c:v>102.75068258472079</c:v>
                </c:pt>
                <c:pt idx="23">
                  <c:v>103.25178007387976</c:v>
                </c:pt>
                <c:pt idx="24">
                  <c:v>103.17468815247068</c:v>
                </c:pt>
                <c:pt idx="25">
                  <c:v>103.58584506665241</c:v>
                </c:pt>
                <c:pt idx="26">
                  <c:v>104.17688313078858</c:v>
                </c:pt>
                <c:pt idx="27">
                  <c:v>104.34391562717489</c:v>
                </c:pt>
                <c:pt idx="28">
                  <c:v>104.26682370576583</c:v>
                </c:pt>
                <c:pt idx="29">
                  <c:v>104.39531024144762</c:v>
                </c:pt>
                <c:pt idx="30">
                  <c:v>104.24112639862948</c:v>
                </c:pt>
                <c:pt idx="31">
                  <c:v>104.39531024144762</c:v>
                </c:pt>
                <c:pt idx="32">
                  <c:v>104.7679211949248</c:v>
                </c:pt>
                <c:pt idx="33">
                  <c:v>104.92210503774291</c:v>
                </c:pt>
                <c:pt idx="34">
                  <c:v>104.97349965201563</c:v>
                </c:pt>
                <c:pt idx="35">
                  <c:v>105.29471599122009</c:v>
                </c:pt>
                <c:pt idx="36">
                  <c:v>105.03774291985653</c:v>
                </c:pt>
                <c:pt idx="37">
                  <c:v>105.2818673376519</c:v>
                </c:pt>
                <c:pt idx="38">
                  <c:v>105.94999732319717</c:v>
                </c:pt>
                <c:pt idx="39">
                  <c:v>106.48964077306064</c:v>
                </c:pt>
                <c:pt idx="40">
                  <c:v>106.82370576583328</c:v>
                </c:pt>
                <c:pt idx="41">
                  <c:v>106.87510038010602</c:v>
                </c:pt>
                <c:pt idx="42">
                  <c:v>106.6438246158788</c:v>
                </c:pt>
                <c:pt idx="43">
                  <c:v>106.86225172653782</c:v>
                </c:pt>
                <c:pt idx="44">
                  <c:v>106.97788960865144</c:v>
                </c:pt>
                <c:pt idx="45">
                  <c:v>107.40189517640131</c:v>
                </c:pt>
                <c:pt idx="46">
                  <c:v>107.32480325499223</c:v>
                </c:pt>
                <c:pt idx="47">
                  <c:v>107.73596016917392</c:v>
                </c:pt>
                <c:pt idx="48">
                  <c:v>107.05498153006047</c:v>
                </c:pt>
                <c:pt idx="49">
                  <c:v>107.44044113710585</c:v>
                </c:pt>
                <c:pt idx="50">
                  <c:v>108.24990631190106</c:v>
                </c:pt>
                <c:pt idx="51">
                  <c:v>108.6996091867873</c:v>
                </c:pt>
                <c:pt idx="52">
                  <c:v>108.93088495101451</c:v>
                </c:pt>
                <c:pt idx="53">
                  <c:v>109.04652283312812</c:v>
                </c:pt>
                <c:pt idx="54">
                  <c:v>108.93088495101451</c:v>
                </c:pt>
                <c:pt idx="55">
                  <c:v>109.18785802237807</c:v>
                </c:pt>
                <c:pt idx="56">
                  <c:v>109.75319877937793</c:v>
                </c:pt>
                <c:pt idx="57">
                  <c:v>110.03586915787784</c:v>
                </c:pt>
                <c:pt idx="58">
                  <c:v>109.79174474008244</c:v>
                </c:pt>
                <c:pt idx="59">
                  <c:v>110.1643556935596</c:v>
                </c:pt>
                <c:pt idx="60">
                  <c:v>109.66325820440066</c:v>
                </c:pt>
                <c:pt idx="61">
                  <c:v>109.97162589003695</c:v>
                </c:pt>
                <c:pt idx="62">
                  <c:v>110.61405856844586</c:v>
                </c:pt>
                <c:pt idx="63">
                  <c:v>111.346431821832</c:v>
                </c:pt>
                <c:pt idx="64">
                  <c:v>111.6419508539001</c:v>
                </c:pt>
                <c:pt idx="65">
                  <c:v>111.73189142887733</c:v>
                </c:pt>
                <c:pt idx="66">
                  <c:v>111.59055623962739</c:v>
                </c:pt>
                <c:pt idx="67">
                  <c:v>111.69334546817282</c:v>
                </c:pt>
                <c:pt idx="68">
                  <c:v>111.69334546817282</c:v>
                </c:pt>
                <c:pt idx="69">
                  <c:v>111.78328604315007</c:v>
                </c:pt>
                <c:pt idx="70">
                  <c:v>111.82183200385461</c:v>
                </c:pt>
                <c:pt idx="71">
                  <c:v>112.25868622517265</c:v>
                </c:pt>
                <c:pt idx="72">
                  <c:v>111.68049681460464</c:v>
                </c:pt>
                <c:pt idx="73">
                  <c:v>112.00171315380909</c:v>
                </c:pt>
                <c:pt idx="74">
                  <c:v>112.74693506076343</c:v>
                </c:pt>
                <c:pt idx="75">
                  <c:v>113.46645966058139</c:v>
                </c:pt>
                <c:pt idx="76">
                  <c:v>113.73628138551315</c:v>
                </c:pt>
                <c:pt idx="77">
                  <c:v>113.85191926762674</c:v>
                </c:pt>
                <c:pt idx="78">
                  <c:v>113.56924888912683</c:v>
                </c:pt>
                <c:pt idx="79">
                  <c:v>113.6463408105359</c:v>
                </c:pt>
                <c:pt idx="80">
                  <c:v>114.07034637828576</c:v>
                </c:pt>
                <c:pt idx="81">
                  <c:v>114.62283848171744</c:v>
                </c:pt>
                <c:pt idx="82">
                  <c:v>115.23957385298999</c:v>
                </c:pt>
                <c:pt idx="83">
                  <c:v>115.7021253814444</c:v>
                </c:pt>
                <c:pt idx="84">
                  <c:v>115.25242250655816</c:v>
                </c:pt>
                <c:pt idx="85">
                  <c:v>115.66357942073986</c:v>
                </c:pt>
                <c:pt idx="86">
                  <c:v>116.79426093473954</c:v>
                </c:pt>
                <c:pt idx="87">
                  <c:v>117.1668718882167</c:v>
                </c:pt>
                <c:pt idx="88">
                  <c:v>117.89924514160288</c:v>
                </c:pt>
                <c:pt idx="89">
                  <c:v>118.3489480164891</c:v>
                </c:pt>
                <c:pt idx="90">
                  <c:v>118.16906686653461</c:v>
                </c:pt>
                <c:pt idx="91">
                  <c:v>118.00203437014829</c:v>
                </c:pt>
                <c:pt idx="92">
                  <c:v>118.22046148080733</c:v>
                </c:pt>
                <c:pt idx="93">
                  <c:v>118.25900744151187</c:v>
                </c:pt>
                <c:pt idx="94">
                  <c:v>117.68081803094385</c:v>
                </c:pt>
                <c:pt idx="95">
                  <c:v>117.5266341881257</c:v>
                </c:pt>
                <c:pt idx="96">
                  <c:v>116.55013651694415</c:v>
                </c:pt>
                <c:pt idx="97">
                  <c:v>117.02553669896676</c:v>
                </c:pt>
                <c:pt idx="98">
                  <c:v>117.4623909202848</c:v>
                </c:pt>
                <c:pt idx="99">
                  <c:v>117.88639648803469</c:v>
                </c:pt>
                <c:pt idx="100">
                  <c:v>117.95063975587559</c:v>
                </c:pt>
                <c:pt idx="101">
                  <c:v>118.18191552010279</c:v>
                </c:pt>
                <c:pt idx="102">
                  <c:v>117.41099630601211</c:v>
                </c:pt>
                <c:pt idx="103">
                  <c:v>117.80930456662561</c:v>
                </c:pt>
                <c:pt idx="104">
                  <c:v>117.83500187376197</c:v>
                </c:pt>
                <c:pt idx="105">
                  <c:v>118.10482359869371</c:v>
                </c:pt>
                <c:pt idx="106">
                  <c:v>118.24615878794368</c:v>
                </c:pt>
                <c:pt idx="107">
                  <c:v>118.61876974142085</c:v>
                </c:pt>
                <c:pt idx="108">
                  <c:v>117.65512072380749</c:v>
                </c:pt>
                <c:pt idx="109">
                  <c:v>118.01488302371648</c:v>
                </c:pt>
                <c:pt idx="110">
                  <c:v>119.32544568767065</c:v>
                </c:pt>
                <c:pt idx="111">
                  <c:v>119.81369452326143</c:v>
                </c:pt>
                <c:pt idx="112">
                  <c:v>119.94218105894319</c:v>
                </c:pt>
                <c:pt idx="113">
                  <c:v>119.94218105894319</c:v>
                </c:pt>
                <c:pt idx="114">
                  <c:v>119.42823491621608</c:v>
                </c:pt>
                <c:pt idx="115">
                  <c:v>119.67235933401146</c:v>
                </c:pt>
                <c:pt idx="116">
                  <c:v>120.04497028748864</c:v>
                </c:pt>
                <c:pt idx="117">
                  <c:v>120.40473258739762</c:v>
                </c:pt>
                <c:pt idx="118">
                  <c:v>120.50752181594304</c:v>
                </c:pt>
                <c:pt idx="119">
                  <c:v>121.23989506932919</c:v>
                </c:pt>
                <c:pt idx="120">
                  <c:v>120.36618662669309</c:v>
                </c:pt>
                <c:pt idx="121">
                  <c:v>120.8801327694202</c:v>
                </c:pt>
                <c:pt idx="122">
                  <c:v>122.51191177257883</c:v>
                </c:pt>
                <c:pt idx="123">
                  <c:v>123.19289041169228</c:v>
                </c:pt>
                <c:pt idx="124">
                  <c:v>123.20573906526045</c:v>
                </c:pt>
                <c:pt idx="125">
                  <c:v>123.19289041169228</c:v>
                </c:pt>
                <c:pt idx="126">
                  <c:v>122.48621446544247</c:v>
                </c:pt>
                <c:pt idx="127">
                  <c:v>122.71749022966969</c:v>
                </c:pt>
                <c:pt idx="128">
                  <c:v>123.61689597944215</c:v>
                </c:pt>
                <c:pt idx="129">
                  <c:v>124.05375020076022</c:v>
                </c:pt>
                <c:pt idx="130">
                  <c:v>124.15653942930562</c:v>
                </c:pt>
                <c:pt idx="131">
                  <c:v>124.58054499705551</c:v>
                </c:pt>
                <c:pt idx="132">
                  <c:v>123.56550136516944</c:v>
                </c:pt>
                <c:pt idx="133">
                  <c:v>124.18223673644199</c:v>
                </c:pt>
                <c:pt idx="134">
                  <c:v>125.78831843246428</c:v>
                </c:pt>
                <c:pt idx="135">
                  <c:v>126.37935649660047</c:v>
                </c:pt>
                <c:pt idx="136">
                  <c:v>126.19947534664597</c:v>
                </c:pt>
                <c:pt idx="137">
                  <c:v>126.10953477166873</c:v>
                </c:pt>
                <c:pt idx="138">
                  <c:v>125.44140478612344</c:v>
                </c:pt>
                <c:pt idx="139">
                  <c:v>125.92965362171424</c:v>
                </c:pt>
                <c:pt idx="140">
                  <c:v>126.84190802505488</c:v>
                </c:pt>
                <c:pt idx="141">
                  <c:v>127.13742705712299</c:v>
                </c:pt>
                <c:pt idx="142">
                  <c:v>126.89330263932759</c:v>
                </c:pt>
                <c:pt idx="143">
                  <c:v>127.34300551421383</c:v>
                </c:pt>
                <c:pt idx="144">
                  <c:v>126.01959419669146</c:v>
                </c:pt>
                <c:pt idx="145">
                  <c:v>126.48214572514588</c:v>
                </c:pt>
                <c:pt idx="146">
                  <c:v>127.97258953905455</c:v>
                </c:pt>
                <c:pt idx="147">
                  <c:v>127.85695165694095</c:v>
                </c:pt>
                <c:pt idx="148">
                  <c:v>127.99828684619092</c:v>
                </c:pt>
                <c:pt idx="149">
                  <c:v>128.13962203544088</c:v>
                </c:pt>
                <c:pt idx="150">
                  <c:v>127.45864339632745</c:v>
                </c:pt>
                <c:pt idx="151">
                  <c:v>127.61282723914556</c:v>
                </c:pt>
                <c:pt idx="152">
                  <c:v>128.2295626104181</c:v>
                </c:pt>
                <c:pt idx="153">
                  <c:v>128.07537876759997</c:v>
                </c:pt>
                <c:pt idx="154">
                  <c:v>127.97258953905455</c:v>
                </c:pt>
                <c:pt idx="155">
                  <c:v>128.4222924139408</c:v>
                </c:pt>
                <c:pt idx="156">
                  <c:v>126.98324321430484</c:v>
                </c:pt>
                <c:pt idx="157">
                  <c:v>127.38155147491837</c:v>
                </c:pt>
                <c:pt idx="158">
                  <c:v>128.57647625675892</c:v>
                </c:pt>
                <c:pt idx="159">
                  <c:v>128.76920606028159</c:v>
                </c:pt>
                <c:pt idx="160">
                  <c:v>128.62787087103163</c:v>
                </c:pt>
                <c:pt idx="161">
                  <c:v>128.76920606028159</c:v>
                </c:pt>
                <c:pt idx="162">
                  <c:v>127.93404357835001</c:v>
                </c:pt>
                <c:pt idx="163">
                  <c:v>128.07537876759997</c:v>
                </c:pt>
                <c:pt idx="164">
                  <c:v>128.64071952459983</c:v>
                </c:pt>
                <c:pt idx="165">
                  <c:v>128.56362760319075</c:v>
                </c:pt>
                <c:pt idx="166">
                  <c:v>128.33235183896355</c:v>
                </c:pt>
                <c:pt idx="167">
                  <c:v>128.20386530328176</c:v>
                </c:pt>
                <c:pt idx="168">
                  <c:v>126.22517265378232</c:v>
                </c:pt>
                <c:pt idx="169">
                  <c:v>127.00894052144119</c:v>
                </c:pt>
                <c:pt idx="170">
                  <c:v>128.48653568178167</c:v>
                </c:pt>
                <c:pt idx="171">
                  <c:v>129.03902778521334</c:v>
                </c:pt>
                <c:pt idx="172">
                  <c:v>129.39879008512233</c:v>
                </c:pt>
                <c:pt idx="173">
                  <c:v>129.4116387386905</c:v>
                </c:pt>
                <c:pt idx="174">
                  <c:v>128.62787087103163</c:v>
                </c:pt>
                <c:pt idx="175">
                  <c:v>128.64071952459983</c:v>
                </c:pt>
                <c:pt idx="176">
                  <c:v>128.89769259596338</c:v>
                </c:pt>
                <c:pt idx="177">
                  <c:v>129.0647250923497</c:v>
                </c:pt>
                <c:pt idx="178">
                  <c:v>128.49938433534987</c:v>
                </c:pt>
                <c:pt idx="179">
                  <c:v>128.52508164248621</c:v>
                </c:pt>
                <c:pt idx="180">
                  <c:v>126.63632956796403</c:v>
                </c:pt>
                <c:pt idx="181">
                  <c:v>126.85475667862305</c:v>
                </c:pt>
                <c:pt idx="182">
                  <c:v>128.43514106750894</c:v>
                </c:pt>
                <c:pt idx="183">
                  <c:v>128.70496279244071</c:v>
                </c:pt>
                <c:pt idx="184">
                  <c:v>129.2446062423042</c:v>
                </c:pt>
                <c:pt idx="185">
                  <c:v>129.47588200653141</c:v>
                </c:pt>
                <c:pt idx="186">
                  <c:v>128.84629798169067</c:v>
                </c:pt>
                <c:pt idx="187">
                  <c:v>128.92338990309975</c:v>
                </c:pt>
                <c:pt idx="188">
                  <c:v>129.4116387386905</c:v>
                </c:pt>
                <c:pt idx="189">
                  <c:v>129.72000642432678</c:v>
                </c:pt>
                <c:pt idx="190">
                  <c:v>129.25745489587237</c:v>
                </c:pt>
                <c:pt idx="191">
                  <c:v>129.93843353498579</c:v>
                </c:pt>
                <c:pt idx="192">
                  <c:v>128.82060067455433</c:v>
                </c:pt>
                <c:pt idx="193">
                  <c:v>129.33454681728142</c:v>
                </c:pt>
                <c:pt idx="194">
                  <c:v>130.40098506344023</c:v>
                </c:pt>
                <c:pt idx="195">
                  <c:v>131.14620697039456</c:v>
                </c:pt>
                <c:pt idx="196">
                  <c:v>131.03056908828097</c:v>
                </c:pt>
                <c:pt idx="197">
                  <c:v>131.15905562396273</c:v>
                </c:pt>
                <c:pt idx="198">
                  <c:v>130.56801755982656</c:v>
                </c:pt>
                <c:pt idx="199">
                  <c:v>130.91493120616735</c:v>
                </c:pt>
                <c:pt idx="200">
                  <c:v>131.42887734889447</c:v>
                </c:pt>
                <c:pt idx="201">
                  <c:v>131.49312061673538</c:v>
                </c:pt>
                <c:pt idx="202">
                  <c:v>131.23614754537181</c:v>
                </c:pt>
                <c:pt idx="203">
                  <c:v>131.68585042025805</c:v>
                </c:pt>
                <c:pt idx="204">
                  <c:v>130.49092563841748</c:v>
                </c:pt>
                <c:pt idx="205">
                  <c:v>130.77359601691739</c:v>
                </c:pt>
                <c:pt idx="206">
                  <c:v>132.22549387012151</c:v>
                </c:pt>
                <c:pt idx="207">
                  <c:v>132.75228866641683</c:v>
                </c:pt>
                <c:pt idx="208">
                  <c:v>133.58745114834841</c:v>
                </c:pt>
                <c:pt idx="209">
                  <c:v>133.74163499116656</c:v>
                </c:pt>
                <c:pt idx="210">
                  <c:v>133.43326730553028</c:v>
                </c:pt>
                <c:pt idx="211">
                  <c:v>133.63884576262112</c:v>
                </c:pt>
                <c:pt idx="212">
                  <c:v>134.16564055891644</c:v>
                </c:pt>
                <c:pt idx="213">
                  <c:v>134.49970555168906</c:v>
                </c:pt>
                <c:pt idx="214">
                  <c:v>133.75448364473473</c:v>
                </c:pt>
                <c:pt idx="215">
                  <c:v>133.69024037689383</c:v>
                </c:pt>
                <c:pt idx="216">
                  <c:v>132.30258579153059</c:v>
                </c:pt>
                <c:pt idx="217">
                  <c:v>132.72659135928046</c:v>
                </c:pt>
                <c:pt idx="218">
                  <c:v>134.07569998393919</c:v>
                </c:pt>
                <c:pt idx="219">
                  <c:v>135.03934900155255</c:v>
                </c:pt>
                <c:pt idx="220">
                  <c:v>135.21923015150702</c:v>
                </c:pt>
                <c:pt idx="221">
                  <c:v>135.43765726216606</c:v>
                </c:pt>
                <c:pt idx="222">
                  <c:v>134.79522458375718</c:v>
                </c:pt>
                <c:pt idx="223">
                  <c:v>134.98795438727984</c:v>
                </c:pt>
                <c:pt idx="224">
                  <c:v>135.28347341934796</c:v>
                </c:pt>
                <c:pt idx="225">
                  <c:v>135.47620322287059</c:v>
                </c:pt>
                <c:pt idx="226">
                  <c:v>135.03934900155255</c:v>
                </c:pt>
                <c:pt idx="227">
                  <c:v>135.46335456930242</c:v>
                </c:pt>
                <c:pt idx="228">
                  <c:v>134.10139729107556</c:v>
                </c:pt>
                <c:pt idx="229">
                  <c:v>134.34552170887093</c:v>
                </c:pt>
                <c:pt idx="230">
                  <c:v>135.07789496225709</c:v>
                </c:pt>
                <c:pt idx="231">
                  <c:v>135.46335456930242</c:v>
                </c:pt>
                <c:pt idx="232">
                  <c:v>135.33486803362064</c:v>
                </c:pt>
                <c:pt idx="233">
                  <c:v>135.79741956207505</c:v>
                </c:pt>
                <c:pt idx="234">
                  <c:v>135.32201938005247</c:v>
                </c:pt>
                <c:pt idx="235">
                  <c:v>134.75667862305264</c:v>
                </c:pt>
                <c:pt idx="236">
                  <c:v>134.85946785159803</c:v>
                </c:pt>
                <c:pt idx="237">
                  <c:v>135.10359226939343</c:v>
                </c:pt>
                <c:pt idx="238">
                  <c:v>134.65388939450719</c:v>
                </c:pt>
                <c:pt idx="239">
                  <c:v>135.10359226939343</c:v>
                </c:pt>
                <c:pt idx="240">
                  <c:v>135.32201938005247</c:v>
                </c:pt>
                <c:pt idx="241">
                  <c:v>135.60468975855241</c:v>
                </c:pt>
                <c:pt idx="242">
                  <c:v>136.87670646180203</c:v>
                </c:pt>
                <c:pt idx="243">
                  <c:v>137.6604743294609</c:v>
                </c:pt>
                <c:pt idx="244">
                  <c:v>138.02023662936989</c:v>
                </c:pt>
                <c:pt idx="245">
                  <c:v>138.37999892927888</c:v>
                </c:pt>
                <c:pt idx="246">
                  <c:v>138.25151239359707</c:v>
                </c:pt>
                <c:pt idx="247">
                  <c:v>138.73976122918788</c:v>
                </c:pt>
                <c:pt idx="248">
                  <c:v>139.39504256116496</c:v>
                </c:pt>
                <c:pt idx="249">
                  <c:v>140.57711868943733</c:v>
                </c:pt>
                <c:pt idx="250">
                  <c:v>141.20670271427807</c:v>
                </c:pt>
                <c:pt idx="251">
                  <c:v>141.81058943198244</c:v>
                </c:pt>
                <c:pt idx="252">
                  <c:v>142.23459499973231</c:v>
                </c:pt>
                <c:pt idx="253">
                  <c:v>143.57085497082284</c:v>
                </c:pt>
                <c:pt idx="254">
                  <c:v>147.0656887413673</c:v>
                </c:pt>
                <c:pt idx="255">
                  <c:v>147.9008512232989</c:v>
                </c:pt>
                <c:pt idx="256">
                  <c:v>149.13432196584401</c:v>
                </c:pt>
                <c:pt idx="257">
                  <c:v>150.34209540125275</c:v>
                </c:pt>
                <c:pt idx="258">
                  <c:v>150.50912789763908</c:v>
                </c:pt>
                <c:pt idx="259">
                  <c:v>151.4213823009797</c:v>
                </c:pt>
                <c:pt idx="260">
                  <c:v>153.23304245409284</c:v>
                </c:pt>
                <c:pt idx="261">
                  <c:v>155.50725413566039</c:v>
                </c:pt>
                <c:pt idx="262">
                  <c:v>155.40446490711494</c:v>
                </c:pt>
                <c:pt idx="263">
                  <c:v>154.85197280368328</c:v>
                </c:pt>
                <c:pt idx="264">
                  <c:v>154.53075646447883</c:v>
                </c:pt>
                <c:pt idx="265">
                  <c:v>155.77707586059211</c:v>
                </c:pt>
                <c:pt idx="266">
                  <c:v>157.19042775309171</c:v>
                </c:pt>
                <c:pt idx="267">
                  <c:v>158.19262273140961</c:v>
                </c:pt>
                <c:pt idx="268">
                  <c:v>158.23116869211415</c:v>
                </c:pt>
                <c:pt idx="269">
                  <c:v>158.64232560629583</c:v>
                </c:pt>
                <c:pt idx="270">
                  <c:v>158.5009904170459</c:v>
                </c:pt>
                <c:pt idx="271">
                  <c:v>159.36185020611381</c:v>
                </c:pt>
                <c:pt idx="272">
                  <c:v>159.87579634884094</c:v>
                </c:pt>
                <c:pt idx="273">
                  <c:v>160.01713153809092</c:v>
                </c:pt>
                <c:pt idx="274">
                  <c:v>159.13057444188661</c:v>
                </c:pt>
                <c:pt idx="275">
                  <c:v>159.38754751325018</c:v>
                </c:pt>
                <c:pt idx="276">
                  <c:v>158.80935810268215</c:v>
                </c:pt>
                <c:pt idx="277">
                  <c:v>159.79870442743189</c:v>
                </c:pt>
                <c:pt idx="278">
                  <c:v>161.00647786284063</c:v>
                </c:pt>
                <c:pt idx="279">
                  <c:v>161.94442957331765</c:v>
                </c:pt>
                <c:pt idx="280">
                  <c:v>162.29134321965844</c:v>
                </c:pt>
                <c:pt idx="281">
                  <c:v>162.63825686599924</c:v>
                </c:pt>
                <c:pt idx="282">
                  <c:v>162.58686225172653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0B-4456-8F74-72000745F528}"/>
            </c:ext>
          </c:extLst>
        </c:ser>
        <c:ser>
          <c:idx val="1"/>
          <c:order val="1"/>
          <c:tx>
            <c:strRef>
              <c:f>árindex!$K$9</c:f>
              <c:strCache>
                <c:ptCount val="1"/>
                <c:pt idx="0">
                  <c:v>Financial services - Euro area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árindex!$A$24:$A$305</c:f>
              <c:numCache>
                <c:formatCode>mmm\-yy</c:formatCode>
                <c:ptCount val="282"/>
                <c:pt idx="0">
                  <c:v>36950</c:v>
                </c:pt>
                <c:pt idx="1">
                  <c:v>36981</c:v>
                </c:pt>
                <c:pt idx="2">
                  <c:v>37011</c:v>
                </c:pt>
                <c:pt idx="3">
                  <c:v>37042</c:v>
                </c:pt>
                <c:pt idx="4">
                  <c:v>37072</c:v>
                </c:pt>
                <c:pt idx="5">
                  <c:v>37103</c:v>
                </c:pt>
                <c:pt idx="6">
                  <c:v>37134</c:v>
                </c:pt>
                <c:pt idx="7">
                  <c:v>37164</c:v>
                </c:pt>
                <c:pt idx="8">
                  <c:v>37195</c:v>
                </c:pt>
                <c:pt idx="9">
                  <c:v>37225</c:v>
                </c:pt>
                <c:pt idx="10">
                  <c:v>37256</c:v>
                </c:pt>
                <c:pt idx="11">
                  <c:v>37287</c:v>
                </c:pt>
                <c:pt idx="12">
                  <c:v>37315</c:v>
                </c:pt>
                <c:pt idx="13">
                  <c:v>37346</c:v>
                </c:pt>
                <c:pt idx="14">
                  <c:v>37376</c:v>
                </c:pt>
                <c:pt idx="15">
                  <c:v>37407</c:v>
                </c:pt>
                <c:pt idx="16">
                  <c:v>37437</c:v>
                </c:pt>
                <c:pt idx="17">
                  <c:v>37468</c:v>
                </c:pt>
                <c:pt idx="18">
                  <c:v>37499</c:v>
                </c:pt>
                <c:pt idx="19">
                  <c:v>37529</c:v>
                </c:pt>
                <c:pt idx="20">
                  <c:v>37560</c:v>
                </c:pt>
                <c:pt idx="21">
                  <c:v>37590</c:v>
                </c:pt>
                <c:pt idx="22">
                  <c:v>37621</c:v>
                </c:pt>
                <c:pt idx="23">
                  <c:v>37652</c:v>
                </c:pt>
                <c:pt idx="24">
                  <c:v>37680</c:v>
                </c:pt>
                <c:pt idx="25">
                  <c:v>37711</c:v>
                </c:pt>
                <c:pt idx="26">
                  <c:v>37741</c:v>
                </c:pt>
                <c:pt idx="27">
                  <c:v>37772</c:v>
                </c:pt>
                <c:pt idx="28">
                  <c:v>37802</c:v>
                </c:pt>
                <c:pt idx="29">
                  <c:v>37833</c:v>
                </c:pt>
                <c:pt idx="30">
                  <c:v>37864</c:v>
                </c:pt>
                <c:pt idx="31">
                  <c:v>37894</c:v>
                </c:pt>
                <c:pt idx="32">
                  <c:v>37925</c:v>
                </c:pt>
                <c:pt idx="33">
                  <c:v>37955</c:v>
                </c:pt>
                <c:pt idx="34">
                  <c:v>37986</c:v>
                </c:pt>
                <c:pt idx="35">
                  <c:v>38017</c:v>
                </c:pt>
                <c:pt idx="36">
                  <c:v>38046</c:v>
                </c:pt>
                <c:pt idx="37">
                  <c:v>38077</c:v>
                </c:pt>
                <c:pt idx="38">
                  <c:v>38107</c:v>
                </c:pt>
                <c:pt idx="39">
                  <c:v>38138</c:v>
                </c:pt>
                <c:pt idx="40">
                  <c:v>38168</c:v>
                </c:pt>
                <c:pt idx="41">
                  <c:v>38199</c:v>
                </c:pt>
                <c:pt idx="42">
                  <c:v>38230</c:v>
                </c:pt>
                <c:pt idx="43">
                  <c:v>38260</c:v>
                </c:pt>
                <c:pt idx="44">
                  <c:v>38291</c:v>
                </c:pt>
                <c:pt idx="45">
                  <c:v>38321</c:v>
                </c:pt>
                <c:pt idx="46">
                  <c:v>38352</c:v>
                </c:pt>
                <c:pt idx="47">
                  <c:v>38383</c:v>
                </c:pt>
                <c:pt idx="48">
                  <c:v>38411</c:v>
                </c:pt>
                <c:pt idx="49">
                  <c:v>38442</c:v>
                </c:pt>
                <c:pt idx="50">
                  <c:v>38472</c:v>
                </c:pt>
                <c:pt idx="51">
                  <c:v>38503</c:v>
                </c:pt>
                <c:pt idx="52">
                  <c:v>38533</c:v>
                </c:pt>
                <c:pt idx="53">
                  <c:v>38564</c:v>
                </c:pt>
                <c:pt idx="54">
                  <c:v>38595</c:v>
                </c:pt>
                <c:pt idx="55">
                  <c:v>38625</c:v>
                </c:pt>
                <c:pt idx="56">
                  <c:v>38656</c:v>
                </c:pt>
                <c:pt idx="57">
                  <c:v>38686</c:v>
                </c:pt>
                <c:pt idx="58">
                  <c:v>38717</c:v>
                </c:pt>
                <c:pt idx="59">
                  <c:v>38748</c:v>
                </c:pt>
                <c:pt idx="60">
                  <c:v>38776</c:v>
                </c:pt>
                <c:pt idx="61">
                  <c:v>38807</c:v>
                </c:pt>
                <c:pt idx="62">
                  <c:v>38837</c:v>
                </c:pt>
                <c:pt idx="63">
                  <c:v>38868</c:v>
                </c:pt>
                <c:pt idx="64">
                  <c:v>38898</c:v>
                </c:pt>
                <c:pt idx="65">
                  <c:v>38929</c:v>
                </c:pt>
                <c:pt idx="66">
                  <c:v>38960</c:v>
                </c:pt>
                <c:pt idx="67">
                  <c:v>38990</c:v>
                </c:pt>
                <c:pt idx="68">
                  <c:v>39021</c:v>
                </c:pt>
                <c:pt idx="69">
                  <c:v>39051</c:v>
                </c:pt>
                <c:pt idx="70">
                  <c:v>39082</c:v>
                </c:pt>
                <c:pt idx="71">
                  <c:v>39113</c:v>
                </c:pt>
                <c:pt idx="72">
                  <c:v>39141</c:v>
                </c:pt>
                <c:pt idx="73">
                  <c:v>39172</c:v>
                </c:pt>
                <c:pt idx="74">
                  <c:v>39202</c:v>
                </c:pt>
                <c:pt idx="75">
                  <c:v>39233</c:v>
                </c:pt>
                <c:pt idx="76">
                  <c:v>39263</c:v>
                </c:pt>
                <c:pt idx="77">
                  <c:v>39294</c:v>
                </c:pt>
                <c:pt idx="78">
                  <c:v>39325</c:v>
                </c:pt>
                <c:pt idx="79">
                  <c:v>39355</c:v>
                </c:pt>
                <c:pt idx="80">
                  <c:v>39386</c:v>
                </c:pt>
                <c:pt idx="81">
                  <c:v>39416</c:v>
                </c:pt>
                <c:pt idx="82">
                  <c:v>39447</c:v>
                </c:pt>
                <c:pt idx="83">
                  <c:v>39478</c:v>
                </c:pt>
                <c:pt idx="84">
                  <c:v>39507</c:v>
                </c:pt>
                <c:pt idx="85">
                  <c:v>39538</c:v>
                </c:pt>
                <c:pt idx="86">
                  <c:v>39568</c:v>
                </c:pt>
                <c:pt idx="87">
                  <c:v>39599</c:v>
                </c:pt>
                <c:pt idx="88">
                  <c:v>39629</c:v>
                </c:pt>
                <c:pt idx="89">
                  <c:v>39660</c:v>
                </c:pt>
                <c:pt idx="90">
                  <c:v>39691</c:v>
                </c:pt>
                <c:pt idx="91">
                  <c:v>39721</c:v>
                </c:pt>
                <c:pt idx="92">
                  <c:v>39752</c:v>
                </c:pt>
                <c:pt idx="93">
                  <c:v>39782</c:v>
                </c:pt>
                <c:pt idx="94">
                  <c:v>39813</c:v>
                </c:pt>
                <c:pt idx="95">
                  <c:v>39844</c:v>
                </c:pt>
                <c:pt idx="96">
                  <c:v>39872</c:v>
                </c:pt>
                <c:pt idx="97">
                  <c:v>39903</c:v>
                </c:pt>
                <c:pt idx="98">
                  <c:v>39933</c:v>
                </c:pt>
                <c:pt idx="99">
                  <c:v>39964</c:v>
                </c:pt>
                <c:pt idx="100">
                  <c:v>39994</c:v>
                </c:pt>
                <c:pt idx="101">
                  <c:v>40025</c:v>
                </c:pt>
                <c:pt idx="102">
                  <c:v>40056</c:v>
                </c:pt>
                <c:pt idx="103">
                  <c:v>40086</c:v>
                </c:pt>
                <c:pt idx="104">
                  <c:v>40117</c:v>
                </c:pt>
                <c:pt idx="105">
                  <c:v>40147</c:v>
                </c:pt>
                <c:pt idx="106">
                  <c:v>40178</c:v>
                </c:pt>
                <c:pt idx="107">
                  <c:v>40209</c:v>
                </c:pt>
                <c:pt idx="108">
                  <c:v>40237</c:v>
                </c:pt>
                <c:pt idx="109">
                  <c:v>40268</c:v>
                </c:pt>
                <c:pt idx="110">
                  <c:v>40298</c:v>
                </c:pt>
                <c:pt idx="111">
                  <c:v>40329</c:v>
                </c:pt>
                <c:pt idx="112">
                  <c:v>40359</c:v>
                </c:pt>
                <c:pt idx="113">
                  <c:v>40390</c:v>
                </c:pt>
                <c:pt idx="114">
                  <c:v>40421</c:v>
                </c:pt>
                <c:pt idx="115">
                  <c:v>40451</c:v>
                </c:pt>
                <c:pt idx="116">
                  <c:v>40482</c:v>
                </c:pt>
                <c:pt idx="117">
                  <c:v>40512</c:v>
                </c:pt>
                <c:pt idx="118">
                  <c:v>40543</c:v>
                </c:pt>
                <c:pt idx="119">
                  <c:v>40574</c:v>
                </c:pt>
                <c:pt idx="120">
                  <c:v>40602</c:v>
                </c:pt>
                <c:pt idx="121">
                  <c:v>40633</c:v>
                </c:pt>
                <c:pt idx="122">
                  <c:v>40663</c:v>
                </c:pt>
                <c:pt idx="123">
                  <c:v>40694</c:v>
                </c:pt>
                <c:pt idx="124">
                  <c:v>40724</c:v>
                </c:pt>
                <c:pt idx="125">
                  <c:v>40755</c:v>
                </c:pt>
                <c:pt idx="126">
                  <c:v>40786</c:v>
                </c:pt>
                <c:pt idx="127">
                  <c:v>40816</c:v>
                </c:pt>
                <c:pt idx="128">
                  <c:v>40847</c:v>
                </c:pt>
                <c:pt idx="129">
                  <c:v>40877</c:v>
                </c:pt>
                <c:pt idx="130">
                  <c:v>40908</c:v>
                </c:pt>
                <c:pt idx="131">
                  <c:v>40939</c:v>
                </c:pt>
                <c:pt idx="132">
                  <c:v>40968</c:v>
                </c:pt>
                <c:pt idx="133">
                  <c:v>40999</c:v>
                </c:pt>
                <c:pt idx="134">
                  <c:v>41029</c:v>
                </c:pt>
                <c:pt idx="135">
                  <c:v>41060</c:v>
                </c:pt>
                <c:pt idx="136">
                  <c:v>41090</c:v>
                </c:pt>
                <c:pt idx="137">
                  <c:v>41121</c:v>
                </c:pt>
                <c:pt idx="138">
                  <c:v>41152</c:v>
                </c:pt>
                <c:pt idx="139">
                  <c:v>41182</c:v>
                </c:pt>
                <c:pt idx="140">
                  <c:v>41213</c:v>
                </c:pt>
                <c:pt idx="141">
                  <c:v>41243</c:v>
                </c:pt>
                <c:pt idx="142">
                  <c:v>41274</c:v>
                </c:pt>
                <c:pt idx="143">
                  <c:v>41305</c:v>
                </c:pt>
                <c:pt idx="144">
                  <c:v>41333</c:v>
                </c:pt>
                <c:pt idx="145">
                  <c:v>41364</c:v>
                </c:pt>
                <c:pt idx="146">
                  <c:v>41394</c:v>
                </c:pt>
                <c:pt idx="147">
                  <c:v>41425</c:v>
                </c:pt>
                <c:pt idx="148">
                  <c:v>41455</c:v>
                </c:pt>
                <c:pt idx="149">
                  <c:v>41486</c:v>
                </c:pt>
                <c:pt idx="150">
                  <c:v>41517</c:v>
                </c:pt>
                <c:pt idx="151">
                  <c:v>41547</c:v>
                </c:pt>
                <c:pt idx="152">
                  <c:v>41578</c:v>
                </c:pt>
                <c:pt idx="153">
                  <c:v>41608</c:v>
                </c:pt>
                <c:pt idx="154">
                  <c:v>41639</c:v>
                </c:pt>
                <c:pt idx="155">
                  <c:v>41670</c:v>
                </c:pt>
                <c:pt idx="156">
                  <c:v>41698</c:v>
                </c:pt>
                <c:pt idx="157">
                  <c:v>41729</c:v>
                </c:pt>
                <c:pt idx="158">
                  <c:v>41759</c:v>
                </c:pt>
                <c:pt idx="159">
                  <c:v>41790</c:v>
                </c:pt>
                <c:pt idx="160">
                  <c:v>41820</c:v>
                </c:pt>
                <c:pt idx="161">
                  <c:v>41851</c:v>
                </c:pt>
                <c:pt idx="162">
                  <c:v>41882</c:v>
                </c:pt>
                <c:pt idx="163">
                  <c:v>41912</c:v>
                </c:pt>
                <c:pt idx="164">
                  <c:v>41943</c:v>
                </c:pt>
                <c:pt idx="165">
                  <c:v>41973</c:v>
                </c:pt>
                <c:pt idx="166">
                  <c:v>42004</c:v>
                </c:pt>
                <c:pt idx="167">
                  <c:v>42035</c:v>
                </c:pt>
                <c:pt idx="168">
                  <c:v>42063</c:v>
                </c:pt>
                <c:pt idx="169">
                  <c:v>42094</c:v>
                </c:pt>
                <c:pt idx="170">
                  <c:v>42124</c:v>
                </c:pt>
                <c:pt idx="171">
                  <c:v>42155</c:v>
                </c:pt>
                <c:pt idx="172">
                  <c:v>42185</c:v>
                </c:pt>
                <c:pt idx="173">
                  <c:v>42216</c:v>
                </c:pt>
                <c:pt idx="174">
                  <c:v>42247</c:v>
                </c:pt>
                <c:pt idx="175">
                  <c:v>42277</c:v>
                </c:pt>
                <c:pt idx="176">
                  <c:v>42308</c:v>
                </c:pt>
                <c:pt idx="177">
                  <c:v>42338</c:v>
                </c:pt>
                <c:pt idx="178">
                  <c:v>42369</c:v>
                </c:pt>
                <c:pt idx="179">
                  <c:v>42400</c:v>
                </c:pt>
                <c:pt idx="180">
                  <c:v>42429</c:v>
                </c:pt>
                <c:pt idx="181">
                  <c:v>42460</c:v>
                </c:pt>
                <c:pt idx="182">
                  <c:v>42490</c:v>
                </c:pt>
                <c:pt idx="183">
                  <c:v>42521</c:v>
                </c:pt>
                <c:pt idx="184">
                  <c:v>42551</c:v>
                </c:pt>
                <c:pt idx="185">
                  <c:v>42582</c:v>
                </c:pt>
                <c:pt idx="186">
                  <c:v>42613</c:v>
                </c:pt>
                <c:pt idx="187">
                  <c:v>42643</c:v>
                </c:pt>
                <c:pt idx="188">
                  <c:v>42674</c:v>
                </c:pt>
                <c:pt idx="189">
                  <c:v>42704</c:v>
                </c:pt>
                <c:pt idx="190">
                  <c:v>42735</c:v>
                </c:pt>
                <c:pt idx="191">
                  <c:v>42766</c:v>
                </c:pt>
                <c:pt idx="192">
                  <c:v>42794</c:v>
                </c:pt>
                <c:pt idx="193">
                  <c:v>42825</c:v>
                </c:pt>
                <c:pt idx="194">
                  <c:v>42855</c:v>
                </c:pt>
                <c:pt idx="195">
                  <c:v>42886</c:v>
                </c:pt>
                <c:pt idx="196">
                  <c:v>42916</c:v>
                </c:pt>
                <c:pt idx="197">
                  <c:v>42947</c:v>
                </c:pt>
                <c:pt idx="198">
                  <c:v>42978</c:v>
                </c:pt>
                <c:pt idx="199">
                  <c:v>43008</c:v>
                </c:pt>
                <c:pt idx="200">
                  <c:v>43039</c:v>
                </c:pt>
                <c:pt idx="201">
                  <c:v>43069</c:v>
                </c:pt>
                <c:pt idx="202">
                  <c:v>43100</c:v>
                </c:pt>
                <c:pt idx="203">
                  <c:v>43131</c:v>
                </c:pt>
                <c:pt idx="204">
                  <c:v>43159</c:v>
                </c:pt>
                <c:pt idx="205">
                  <c:v>43190</c:v>
                </c:pt>
                <c:pt idx="206">
                  <c:v>43220</c:v>
                </c:pt>
                <c:pt idx="207">
                  <c:v>43251</c:v>
                </c:pt>
                <c:pt idx="208">
                  <c:v>43281</c:v>
                </c:pt>
                <c:pt idx="209">
                  <c:v>43312</c:v>
                </c:pt>
                <c:pt idx="210">
                  <c:v>43343</c:v>
                </c:pt>
                <c:pt idx="211">
                  <c:v>43373</c:v>
                </c:pt>
                <c:pt idx="212">
                  <c:v>43404</c:v>
                </c:pt>
                <c:pt idx="213">
                  <c:v>43434</c:v>
                </c:pt>
                <c:pt idx="214">
                  <c:v>43465</c:v>
                </c:pt>
                <c:pt idx="215">
                  <c:v>43496</c:v>
                </c:pt>
                <c:pt idx="216">
                  <c:v>43524</c:v>
                </c:pt>
                <c:pt idx="217">
                  <c:v>43555</c:v>
                </c:pt>
                <c:pt idx="218">
                  <c:v>43585</c:v>
                </c:pt>
                <c:pt idx="219">
                  <c:v>43616</c:v>
                </c:pt>
                <c:pt idx="220">
                  <c:v>43646</c:v>
                </c:pt>
                <c:pt idx="221">
                  <c:v>43677</c:v>
                </c:pt>
                <c:pt idx="222">
                  <c:v>43708</c:v>
                </c:pt>
                <c:pt idx="223">
                  <c:v>43738</c:v>
                </c:pt>
                <c:pt idx="224">
                  <c:v>43769</c:v>
                </c:pt>
                <c:pt idx="225">
                  <c:v>43799</c:v>
                </c:pt>
                <c:pt idx="226">
                  <c:v>43830</c:v>
                </c:pt>
                <c:pt idx="227">
                  <c:v>43861</c:v>
                </c:pt>
                <c:pt idx="228">
                  <c:v>43890</c:v>
                </c:pt>
                <c:pt idx="229">
                  <c:v>43921</c:v>
                </c:pt>
                <c:pt idx="230">
                  <c:v>43951</c:v>
                </c:pt>
                <c:pt idx="231">
                  <c:v>43982</c:v>
                </c:pt>
                <c:pt idx="232">
                  <c:v>44012</c:v>
                </c:pt>
                <c:pt idx="233">
                  <c:v>44043</c:v>
                </c:pt>
                <c:pt idx="234">
                  <c:v>44074</c:v>
                </c:pt>
                <c:pt idx="235">
                  <c:v>44104</c:v>
                </c:pt>
                <c:pt idx="236">
                  <c:v>44135</c:v>
                </c:pt>
                <c:pt idx="237">
                  <c:v>44165</c:v>
                </c:pt>
                <c:pt idx="238">
                  <c:v>44196</c:v>
                </c:pt>
                <c:pt idx="239">
                  <c:v>44227</c:v>
                </c:pt>
                <c:pt idx="240">
                  <c:v>44255</c:v>
                </c:pt>
                <c:pt idx="241">
                  <c:v>44286</c:v>
                </c:pt>
                <c:pt idx="242">
                  <c:v>44316</c:v>
                </c:pt>
                <c:pt idx="243">
                  <c:v>44347</c:v>
                </c:pt>
                <c:pt idx="244">
                  <c:v>44377</c:v>
                </c:pt>
                <c:pt idx="245">
                  <c:v>44408</c:v>
                </c:pt>
                <c:pt idx="246">
                  <c:v>44439</c:v>
                </c:pt>
                <c:pt idx="247">
                  <c:v>44469</c:v>
                </c:pt>
                <c:pt idx="248">
                  <c:v>44500</c:v>
                </c:pt>
                <c:pt idx="249">
                  <c:v>44530</c:v>
                </c:pt>
                <c:pt idx="250">
                  <c:v>44561</c:v>
                </c:pt>
                <c:pt idx="251">
                  <c:v>44592</c:v>
                </c:pt>
                <c:pt idx="252">
                  <c:v>44620</c:v>
                </c:pt>
                <c:pt idx="253">
                  <c:v>44651</c:v>
                </c:pt>
                <c:pt idx="254">
                  <c:v>44681</c:v>
                </c:pt>
                <c:pt idx="255">
                  <c:v>44712</c:v>
                </c:pt>
                <c:pt idx="256">
                  <c:v>44742</c:v>
                </c:pt>
                <c:pt idx="257">
                  <c:v>44773</c:v>
                </c:pt>
                <c:pt idx="258">
                  <c:v>44804</c:v>
                </c:pt>
                <c:pt idx="259">
                  <c:v>44834</c:v>
                </c:pt>
                <c:pt idx="260">
                  <c:v>44865</c:v>
                </c:pt>
                <c:pt idx="261">
                  <c:v>44895</c:v>
                </c:pt>
                <c:pt idx="262">
                  <c:v>44926</c:v>
                </c:pt>
                <c:pt idx="263">
                  <c:v>44957</c:v>
                </c:pt>
                <c:pt idx="264">
                  <c:v>44985</c:v>
                </c:pt>
                <c:pt idx="265">
                  <c:v>45016</c:v>
                </c:pt>
                <c:pt idx="266">
                  <c:v>45046</c:v>
                </c:pt>
                <c:pt idx="267">
                  <c:v>45077</c:v>
                </c:pt>
                <c:pt idx="268">
                  <c:v>45107</c:v>
                </c:pt>
                <c:pt idx="269">
                  <c:v>45138</c:v>
                </c:pt>
                <c:pt idx="270">
                  <c:v>45169</c:v>
                </c:pt>
                <c:pt idx="271">
                  <c:v>45199</c:v>
                </c:pt>
                <c:pt idx="272">
                  <c:v>45230</c:v>
                </c:pt>
                <c:pt idx="273">
                  <c:v>45260</c:v>
                </c:pt>
                <c:pt idx="274">
                  <c:v>45291</c:v>
                </c:pt>
                <c:pt idx="275">
                  <c:v>45322</c:v>
                </c:pt>
                <c:pt idx="276">
                  <c:v>45351</c:v>
                </c:pt>
                <c:pt idx="277">
                  <c:v>45382</c:v>
                </c:pt>
                <c:pt idx="278">
                  <c:v>45412</c:v>
                </c:pt>
                <c:pt idx="279">
                  <c:v>45443</c:v>
                </c:pt>
                <c:pt idx="280">
                  <c:v>45473</c:v>
                </c:pt>
                <c:pt idx="281">
                  <c:v>45504</c:v>
                </c:pt>
              </c:numCache>
            </c:numRef>
          </c:cat>
          <c:val>
            <c:numRef>
              <c:f>árindex!$K$23:$K$305</c:f>
              <c:numCache>
                <c:formatCode>General</c:formatCode>
                <c:ptCount val="283"/>
                <c:pt idx="0">
                  <c:v>98.587101571811303</c:v>
                </c:pt>
                <c:pt idx="1">
                  <c:v>98.64822190756567</c:v>
                </c:pt>
                <c:pt idx="2">
                  <c:v>98.843806981979682</c:v>
                </c:pt>
                <c:pt idx="3">
                  <c:v>99.002719854941063</c:v>
                </c:pt>
                <c:pt idx="4">
                  <c:v>99.002719854941063</c:v>
                </c:pt>
                <c:pt idx="5">
                  <c:v>99.002719854941063</c:v>
                </c:pt>
                <c:pt idx="6">
                  <c:v>99.5405788095796</c:v>
                </c:pt>
                <c:pt idx="7">
                  <c:v>99.662819481088334</c:v>
                </c:pt>
                <c:pt idx="8">
                  <c:v>101.60644615807757</c:v>
                </c:pt>
                <c:pt idx="9">
                  <c:v>101.91204783684944</c:v>
                </c:pt>
                <c:pt idx="10">
                  <c:v>101.91204783684944</c:v>
                </c:pt>
                <c:pt idx="11">
                  <c:v>102.27876985137571</c:v>
                </c:pt>
                <c:pt idx="12">
                  <c:v>102.60881966444934</c:v>
                </c:pt>
                <c:pt idx="13">
                  <c:v>102.82885287316512</c:v>
                </c:pt>
                <c:pt idx="14">
                  <c:v>102.85330100746685</c:v>
                </c:pt>
                <c:pt idx="15">
                  <c:v>103.6845375737264</c:v>
                </c:pt>
                <c:pt idx="16">
                  <c:v>103.81900231238603</c:v>
                </c:pt>
                <c:pt idx="17">
                  <c:v>103.86789858098953</c:v>
                </c:pt>
                <c:pt idx="18">
                  <c:v>105.73818085507349</c:v>
                </c:pt>
                <c:pt idx="19">
                  <c:v>105.82374932512961</c:v>
                </c:pt>
                <c:pt idx="20">
                  <c:v>105.97043813094011</c:v>
                </c:pt>
                <c:pt idx="21">
                  <c:v>105.21254596758583</c:v>
                </c:pt>
                <c:pt idx="22">
                  <c:v>105.51814764635772</c:v>
                </c:pt>
                <c:pt idx="23">
                  <c:v>105.55481984781035</c:v>
                </c:pt>
                <c:pt idx="24">
                  <c:v>109.73545081340978</c:v>
                </c:pt>
                <c:pt idx="25">
                  <c:v>109.88213961922031</c:v>
                </c:pt>
                <c:pt idx="26">
                  <c:v>110.04105249218168</c:v>
                </c:pt>
                <c:pt idx="27">
                  <c:v>110.40777450670794</c:v>
                </c:pt>
                <c:pt idx="28">
                  <c:v>110.55446331251846</c:v>
                </c:pt>
                <c:pt idx="29">
                  <c:v>110.67670398402723</c:v>
                </c:pt>
                <c:pt idx="30">
                  <c:v>110.78672058838508</c:v>
                </c:pt>
                <c:pt idx="31">
                  <c:v>110.89673719274298</c:v>
                </c:pt>
                <c:pt idx="32">
                  <c:v>111.26345920726924</c:v>
                </c:pt>
                <c:pt idx="33">
                  <c:v>112.20471237788668</c:v>
                </c:pt>
                <c:pt idx="34">
                  <c:v>112.21693644503752</c:v>
                </c:pt>
                <c:pt idx="35">
                  <c:v>112.22916051218841</c:v>
                </c:pt>
                <c:pt idx="36">
                  <c:v>113.72049670459523</c:v>
                </c:pt>
                <c:pt idx="37">
                  <c:v>114.35614819644076</c:v>
                </c:pt>
                <c:pt idx="38">
                  <c:v>114.38059633074249</c:v>
                </c:pt>
                <c:pt idx="39">
                  <c:v>113.96497804761275</c:v>
                </c:pt>
                <c:pt idx="40">
                  <c:v>113.97720211476361</c:v>
                </c:pt>
                <c:pt idx="41">
                  <c:v>114.00165024906536</c:v>
                </c:pt>
                <c:pt idx="42">
                  <c:v>114.13611498772499</c:v>
                </c:pt>
                <c:pt idx="43">
                  <c:v>114.18501125632849</c:v>
                </c:pt>
                <c:pt idx="44">
                  <c:v>114.23390752493199</c:v>
                </c:pt>
                <c:pt idx="45">
                  <c:v>114.09944278627238</c:v>
                </c:pt>
                <c:pt idx="46">
                  <c:v>114.38059633074249</c:v>
                </c:pt>
                <c:pt idx="47">
                  <c:v>114.41726853219511</c:v>
                </c:pt>
                <c:pt idx="48">
                  <c:v>115.35852170281255</c:v>
                </c:pt>
                <c:pt idx="49">
                  <c:v>116.82540976091759</c:v>
                </c:pt>
                <c:pt idx="50">
                  <c:v>117.11878737253862</c:v>
                </c:pt>
                <c:pt idx="51">
                  <c:v>117.36326871555613</c:v>
                </c:pt>
                <c:pt idx="52">
                  <c:v>117.59552599142278</c:v>
                </c:pt>
                <c:pt idx="53">
                  <c:v>117.61997412572451</c:v>
                </c:pt>
                <c:pt idx="54">
                  <c:v>117.75443886438414</c:v>
                </c:pt>
                <c:pt idx="55">
                  <c:v>117.76666293153504</c:v>
                </c:pt>
                <c:pt idx="56">
                  <c:v>117.60775005857364</c:v>
                </c:pt>
                <c:pt idx="57">
                  <c:v>118.02336834170342</c:v>
                </c:pt>
                <c:pt idx="58">
                  <c:v>118.07226461030693</c:v>
                </c:pt>
                <c:pt idx="59">
                  <c:v>118.1211608789104</c:v>
                </c:pt>
                <c:pt idx="60">
                  <c:v>119.30689539254533</c:v>
                </c:pt>
                <c:pt idx="61">
                  <c:v>119.30689539254533</c:v>
                </c:pt>
                <c:pt idx="62">
                  <c:v>119.31911945969622</c:v>
                </c:pt>
                <c:pt idx="63">
                  <c:v>119.13575845243307</c:v>
                </c:pt>
                <c:pt idx="64">
                  <c:v>118.52455509488931</c:v>
                </c:pt>
                <c:pt idx="65">
                  <c:v>118.29229781902266</c:v>
                </c:pt>
                <c:pt idx="66">
                  <c:v>118.39009035622968</c:v>
                </c:pt>
                <c:pt idx="67">
                  <c:v>118.2311774832683</c:v>
                </c:pt>
                <c:pt idx="68">
                  <c:v>118.2311774832683</c:v>
                </c:pt>
                <c:pt idx="69">
                  <c:v>118.30452188617355</c:v>
                </c:pt>
                <c:pt idx="70">
                  <c:v>118.41453849053143</c:v>
                </c:pt>
                <c:pt idx="71">
                  <c:v>118.59789949779456</c:v>
                </c:pt>
                <c:pt idx="72">
                  <c:v>119.38023979545061</c:v>
                </c:pt>
                <c:pt idx="73">
                  <c:v>119.51470453411022</c:v>
                </c:pt>
                <c:pt idx="74">
                  <c:v>119.63694520561899</c:v>
                </c:pt>
                <c:pt idx="75">
                  <c:v>119.73473774282598</c:v>
                </c:pt>
                <c:pt idx="76">
                  <c:v>119.84475434718387</c:v>
                </c:pt>
                <c:pt idx="77">
                  <c:v>119.89365061578737</c:v>
                </c:pt>
                <c:pt idx="78">
                  <c:v>120.04033942159789</c:v>
                </c:pt>
                <c:pt idx="79">
                  <c:v>120.07701162305051</c:v>
                </c:pt>
                <c:pt idx="80">
                  <c:v>119.5269286012611</c:v>
                </c:pt>
                <c:pt idx="81">
                  <c:v>119.40468792975236</c:v>
                </c:pt>
                <c:pt idx="82">
                  <c:v>119.5269286012611</c:v>
                </c:pt>
                <c:pt idx="83">
                  <c:v>119.72251367567512</c:v>
                </c:pt>
                <c:pt idx="84">
                  <c:v>120.18702822740839</c:v>
                </c:pt>
                <c:pt idx="85">
                  <c:v>119.79585807858038</c:v>
                </c:pt>
                <c:pt idx="86">
                  <c:v>119.86920248148563</c:v>
                </c:pt>
                <c:pt idx="87">
                  <c:v>119.68584147422247</c:v>
                </c:pt>
                <c:pt idx="88">
                  <c:v>119.90587468293825</c:v>
                </c:pt>
                <c:pt idx="89">
                  <c:v>120.2848207646154</c:v>
                </c:pt>
                <c:pt idx="90">
                  <c:v>120.49262990618026</c:v>
                </c:pt>
                <c:pt idx="91">
                  <c:v>120.51707804048203</c:v>
                </c:pt>
                <c:pt idx="92">
                  <c:v>120.54152617478377</c:v>
                </c:pt>
                <c:pt idx="93">
                  <c:v>120.74933531634866</c:v>
                </c:pt>
                <c:pt idx="94">
                  <c:v>120.95714445791354</c:v>
                </c:pt>
                <c:pt idx="95">
                  <c:v>120.88380005500829</c:v>
                </c:pt>
                <c:pt idx="96">
                  <c:v>121.9839660985871</c:v>
                </c:pt>
                <c:pt idx="97">
                  <c:v>121.88617356138008</c:v>
                </c:pt>
                <c:pt idx="98">
                  <c:v>121.83727729277658</c:v>
                </c:pt>
                <c:pt idx="99">
                  <c:v>122.60739352328174</c:v>
                </c:pt>
                <c:pt idx="100">
                  <c:v>122.66851385903612</c:v>
                </c:pt>
                <c:pt idx="101">
                  <c:v>122.68073792618699</c:v>
                </c:pt>
                <c:pt idx="102">
                  <c:v>123.01078773926064</c:v>
                </c:pt>
                <c:pt idx="103">
                  <c:v>123.34083755233429</c:v>
                </c:pt>
                <c:pt idx="104">
                  <c:v>123.51197449244656</c:v>
                </c:pt>
                <c:pt idx="105">
                  <c:v>123.45085415669215</c:v>
                </c:pt>
                <c:pt idx="106">
                  <c:v>123.7320077011623</c:v>
                </c:pt>
                <c:pt idx="107">
                  <c:v>123.69533549970966</c:v>
                </c:pt>
                <c:pt idx="108">
                  <c:v>123.15747654507115</c:v>
                </c:pt>
                <c:pt idx="109">
                  <c:v>123.16970061222203</c:v>
                </c:pt>
                <c:pt idx="110">
                  <c:v>122.59516945613088</c:v>
                </c:pt>
                <c:pt idx="111">
                  <c:v>122.71741012763964</c:v>
                </c:pt>
                <c:pt idx="112">
                  <c:v>123.29194128373078</c:v>
                </c:pt>
                <c:pt idx="113">
                  <c:v>123.48752635814478</c:v>
                </c:pt>
                <c:pt idx="114">
                  <c:v>123.65866329825704</c:v>
                </c:pt>
                <c:pt idx="115">
                  <c:v>124.99108661770248</c:v>
                </c:pt>
                <c:pt idx="116">
                  <c:v>124.8321737447411</c:v>
                </c:pt>
                <c:pt idx="117">
                  <c:v>124.99108661770248</c:v>
                </c:pt>
                <c:pt idx="118">
                  <c:v>124.84439781189197</c:v>
                </c:pt>
                <c:pt idx="119">
                  <c:v>124.20874632004643</c:v>
                </c:pt>
                <c:pt idx="120">
                  <c:v>124.53879613312007</c:v>
                </c:pt>
                <c:pt idx="121">
                  <c:v>125.23556796071999</c:v>
                </c:pt>
                <c:pt idx="122">
                  <c:v>125.45560116943575</c:v>
                </c:pt>
                <c:pt idx="123">
                  <c:v>125.38225676653047</c:v>
                </c:pt>
                <c:pt idx="124">
                  <c:v>124.79550154328847</c:v>
                </c:pt>
                <c:pt idx="125">
                  <c:v>125.01553475200421</c:v>
                </c:pt>
                <c:pt idx="126">
                  <c:v>126.3724062057514</c:v>
                </c:pt>
                <c:pt idx="127">
                  <c:v>125.98123605692339</c:v>
                </c:pt>
                <c:pt idx="128">
                  <c:v>125.82232318396203</c:v>
                </c:pt>
                <c:pt idx="129">
                  <c:v>125.83454725111289</c:v>
                </c:pt>
                <c:pt idx="130">
                  <c:v>126.3846302729023</c:v>
                </c:pt>
                <c:pt idx="131">
                  <c:v>126.75135228742856</c:v>
                </c:pt>
                <c:pt idx="132">
                  <c:v>123.82980023836929</c:v>
                </c:pt>
                <c:pt idx="133">
                  <c:v>123.35306161948516</c:v>
                </c:pt>
                <c:pt idx="134">
                  <c:v>122.53404912037649</c:v>
                </c:pt>
                <c:pt idx="135">
                  <c:v>122.19177524015197</c:v>
                </c:pt>
                <c:pt idx="136">
                  <c:v>119.89365061578737</c:v>
                </c:pt>
                <c:pt idx="137">
                  <c:v>119.539152668412</c:v>
                </c:pt>
                <c:pt idx="138">
                  <c:v>119.8814265486365</c:v>
                </c:pt>
                <c:pt idx="139">
                  <c:v>120.028115354447</c:v>
                </c:pt>
                <c:pt idx="140">
                  <c:v>119.74696180997685</c:v>
                </c:pt>
                <c:pt idx="141">
                  <c:v>119.50248046695937</c:v>
                </c:pt>
                <c:pt idx="142">
                  <c:v>117.9377998716473</c:v>
                </c:pt>
                <c:pt idx="143">
                  <c:v>117.88890360304379</c:v>
                </c:pt>
                <c:pt idx="144">
                  <c:v>119.86920248148563</c:v>
                </c:pt>
                <c:pt idx="145">
                  <c:v>120.19925229455926</c:v>
                </c:pt>
                <c:pt idx="146">
                  <c:v>120.23592449601188</c:v>
                </c:pt>
                <c:pt idx="147">
                  <c:v>120.48040583902939</c:v>
                </c:pt>
                <c:pt idx="148">
                  <c:v>120.52930210763289</c:v>
                </c:pt>
                <c:pt idx="149">
                  <c:v>119.00129371377346</c:v>
                </c:pt>
                <c:pt idx="150">
                  <c:v>118.59789949779456</c:v>
                </c:pt>
                <c:pt idx="151">
                  <c:v>118.51233102773844</c:v>
                </c:pt>
                <c:pt idx="152">
                  <c:v>118.92794931086821</c:v>
                </c:pt>
                <c:pt idx="153">
                  <c:v>119.01351778092433</c:v>
                </c:pt>
                <c:pt idx="154">
                  <c:v>119.03796591522608</c:v>
                </c:pt>
                <c:pt idx="155">
                  <c:v>119.02574184807521</c:v>
                </c:pt>
                <c:pt idx="156">
                  <c:v>120.60264651053816</c:v>
                </c:pt>
                <c:pt idx="157">
                  <c:v>120.61487057768903</c:v>
                </c:pt>
                <c:pt idx="158">
                  <c:v>120.7371112491978</c:v>
                </c:pt>
                <c:pt idx="159">
                  <c:v>120.88380005500829</c:v>
                </c:pt>
                <c:pt idx="160">
                  <c:v>120.92047225646093</c:v>
                </c:pt>
                <c:pt idx="161">
                  <c:v>120.96936852506441</c:v>
                </c:pt>
                <c:pt idx="162">
                  <c:v>121.10383326372404</c:v>
                </c:pt>
                <c:pt idx="163">
                  <c:v>121.16495359947844</c:v>
                </c:pt>
                <c:pt idx="164">
                  <c:v>121.17717766662931</c:v>
                </c:pt>
                <c:pt idx="165">
                  <c:v>121.00604072651704</c:v>
                </c:pt>
                <c:pt idx="166">
                  <c:v>121.00604072651704</c:v>
                </c:pt>
                <c:pt idx="167">
                  <c:v>121.01826479366792</c:v>
                </c:pt>
                <c:pt idx="168">
                  <c:v>121.50722747970295</c:v>
                </c:pt>
                <c:pt idx="169">
                  <c:v>121.54389968115558</c:v>
                </c:pt>
                <c:pt idx="170">
                  <c:v>121.77615695702222</c:v>
                </c:pt>
                <c:pt idx="171">
                  <c:v>121.92284576283269</c:v>
                </c:pt>
                <c:pt idx="172">
                  <c:v>122.36291218026423</c:v>
                </c:pt>
                <c:pt idx="173">
                  <c:v>122.35068811311336</c:v>
                </c:pt>
                <c:pt idx="174">
                  <c:v>122.50960098607473</c:v>
                </c:pt>
                <c:pt idx="175">
                  <c:v>122.66851385903612</c:v>
                </c:pt>
                <c:pt idx="176">
                  <c:v>123.0230118064115</c:v>
                </c:pt>
                <c:pt idx="177">
                  <c:v>123.08413214216588</c:v>
                </c:pt>
                <c:pt idx="178">
                  <c:v>122.24067150875548</c:v>
                </c:pt>
                <c:pt idx="179">
                  <c:v>121.88617356138008</c:v>
                </c:pt>
                <c:pt idx="180">
                  <c:v>122.36291218026423</c:v>
                </c:pt>
                <c:pt idx="181">
                  <c:v>122.64406572473436</c:v>
                </c:pt>
                <c:pt idx="182">
                  <c:v>122.66851385903612</c:v>
                </c:pt>
                <c:pt idx="183">
                  <c:v>121.51945154685382</c:v>
                </c:pt>
                <c:pt idx="184">
                  <c:v>121.78838102417309</c:v>
                </c:pt>
                <c:pt idx="185">
                  <c:v>121.87394949422921</c:v>
                </c:pt>
                <c:pt idx="186">
                  <c:v>121.84950135992747</c:v>
                </c:pt>
                <c:pt idx="187">
                  <c:v>121.89839762853096</c:v>
                </c:pt>
                <c:pt idx="188">
                  <c:v>121.9839660985871</c:v>
                </c:pt>
                <c:pt idx="189">
                  <c:v>122.289567777359</c:v>
                </c:pt>
                <c:pt idx="190">
                  <c:v>122.30179184450985</c:v>
                </c:pt>
                <c:pt idx="191">
                  <c:v>122.36291218026423</c:v>
                </c:pt>
                <c:pt idx="192">
                  <c:v>122.81520266484662</c:v>
                </c:pt>
                <c:pt idx="193">
                  <c:v>123.27971721657988</c:v>
                </c:pt>
                <c:pt idx="194">
                  <c:v>123.3286134851834</c:v>
                </c:pt>
                <c:pt idx="195">
                  <c:v>123.6342151639553</c:v>
                </c:pt>
                <c:pt idx="196">
                  <c:v>123.37750975378692</c:v>
                </c:pt>
                <c:pt idx="197">
                  <c:v>123.30416535088166</c:v>
                </c:pt>
                <c:pt idx="198">
                  <c:v>123.48752635814478</c:v>
                </c:pt>
                <c:pt idx="199">
                  <c:v>123.60976702965354</c:v>
                </c:pt>
                <c:pt idx="200">
                  <c:v>123.60976702965354</c:v>
                </c:pt>
                <c:pt idx="201">
                  <c:v>123.64643923110617</c:v>
                </c:pt>
                <c:pt idx="202">
                  <c:v>123.7320077011623</c:v>
                </c:pt>
                <c:pt idx="203">
                  <c:v>123.7320077011623</c:v>
                </c:pt>
                <c:pt idx="204">
                  <c:v>126.94693736184254</c:v>
                </c:pt>
                <c:pt idx="205">
                  <c:v>127.03250583189869</c:v>
                </c:pt>
                <c:pt idx="206">
                  <c:v>127.20364277201095</c:v>
                </c:pt>
                <c:pt idx="207">
                  <c:v>127.61926105514073</c:v>
                </c:pt>
                <c:pt idx="208">
                  <c:v>128.15712000977925</c:v>
                </c:pt>
                <c:pt idx="209">
                  <c:v>128.26713661413714</c:v>
                </c:pt>
                <c:pt idx="210">
                  <c:v>129.67290433648782</c:v>
                </c:pt>
                <c:pt idx="211">
                  <c:v>129.77069687369479</c:v>
                </c:pt>
                <c:pt idx="212">
                  <c:v>129.69735247078955</c:v>
                </c:pt>
                <c:pt idx="213">
                  <c:v>130.67527784285963</c:v>
                </c:pt>
                <c:pt idx="214">
                  <c:v>130.55303717135084</c:v>
                </c:pt>
                <c:pt idx="215">
                  <c:v>130.65082970855786</c:v>
                </c:pt>
                <c:pt idx="216">
                  <c:v>131.06644799168762</c:v>
                </c:pt>
                <c:pt idx="217">
                  <c:v>131.28648120040339</c:v>
                </c:pt>
                <c:pt idx="218">
                  <c:v>131.31092933470515</c:v>
                </c:pt>
                <c:pt idx="219">
                  <c:v>133.31567634744871</c:v>
                </c:pt>
                <c:pt idx="220">
                  <c:v>133.16898754163822</c:v>
                </c:pt>
                <c:pt idx="221">
                  <c:v>133.27900414599608</c:v>
                </c:pt>
                <c:pt idx="222">
                  <c:v>133.54793362331537</c:v>
                </c:pt>
                <c:pt idx="223">
                  <c:v>133.69462242912587</c:v>
                </c:pt>
                <c:pt idx="224">
                  <c:v>134.46473865963102</c:v>
                </c:pt>
                <c:pt idx="225">
                  <c:v>134.51363492823452</c:v>
                </c:pt>
                <c:pt idx="226">
                  <c:v>134.58697933113976</c:v>
                </c:pt>
                <c:pt idx="227">
                  <c:v>134.62365153259242</c:v>
                </c:pt>
                <c:pt idx="228">
                  <c:v>135.14928642008007</c:v>
                </c:pt>
                <c:pt idx="229">
                  <c:v>135.2837511587397</c:v>
                </c:pt>
                <c:pt idx="230">
                  <c:v>136.9828964927114</c:v>
                </c:pt>
                <c:pt idx="231">
                  <c:v>137.59409985025516</c:v>
                </c:pt>
                <c:pt idx="232">
                  <c:v>137.72856458891479</c:v>
                </c:pt>
                <c:pt idx="233">
                  <c:v>138.22975134210068</c:v>
                </c:pt>
                <c:pt idx="234">
                  <c:v>137.77746085751829</c:v>
                </c:pt>
                <c:pt idx="235">
                  <c:v>138.58424928947611</c:v>
                </c:pt>
                <c:pt idx="236">
                  <c:v>139.1343323112655</c:v>
                </c:pt>
                <c:pt idx="237">
                  <c:v>140.7723573094828</c:v>
                </c:pt>
                <c:pt idx="238">
                  <c:v>140.94349424959506</c:v>
                </c:pt>
                <c:pt idx="239">
                  <c:v>140.6623407051249</c:v>
                </c:pt>
                <c:pt idx="240">
                  <c:v>141.59136980859145</c:v>
                </c:pt>
                <c:pt idx="241">
                  <c:v>142.45927857630366</c:v>
                </c:pt>
                <c:pt idx="242">
                  <c:v>142.26369350188963</c:v>
                </c:pt>
                <c:pt idx="243">
                  <c:v>143.27829107541228</c:v>
                </c:pt>
                <c:pt idx="244">
                  <c:v>143.51054835127894</c:v>
                </c:pt>
                <c:pt idx="245">
                  <c:v>143.55944461988244</c:v>
                </c:pt>
                <c:pt idx="246">
                  <c:v>143.70613342569294</c:v>
                </c:pt>
                <c:pt idx="247">
                  <c:v>143.6816852913912</c:v>
                </c:pt>
                <c:pt idx="248">
                  <c:v>143.75502969429644</c:v>
                </c:pt>
                <c:pt idx="249">
                  <c:v>143.98728697016307</c:v>
                </c:pt>
                <c:pt idx="250">
                  <c:v>144.42735338759459</c:v>
                </c:pt>
                <c:pt idx="251">
                  <c:v>144.64738659631035</c:v>
                </c:pt>
                <c:pt idx="252">
                  <c:v>146.17539499016979</c:v>
                </c:pt>
                <c:pt idx="253">
                  <c:v>146.40765226603642</c:v>
                </c:pt>
                <c:pt idx="254">
                  <c:v>146.62768547475221</c:v>
                </c:pt>
                <c:pt idx="255">
                  <c:v>147.76452371978363</c:v>
                </c:pt>
                <c:pt idx="256">
                  <c:v>147.76452371978363</c:v>
                </c:pt>
                <c:pt idx="257">
                  <c:v>147.76452371978363</c:v>
                </c:pt>
                <c:pt idx="258">
                  <c:v>150.84498864180426</c:v>
                </c:pt>
                <c:pt idx="259">
                  <c:v>150.97945338046389</c:v>
                </c:pt>
                <c:pt idx="260">
                  <c:v>151.11391811912353</c:v>
                </c:pt>
                <c:pt idx="261">
                  <c:v>151.12614218627439</c:v>
                </c:pt>
                <c:pt idx="262">
                  <c:v>151.79846587957255</c:v>
                </c:pt>
                <c:pt idx="263">
                  <c:v>151.98182688683568</c:v>
                </c:pt>
                <c:pt idx="264">
                  <c:v>153.60762781790214</c:v>
                </c:pt>
                <c:pt idx="265">
                  <c:v>153.63207595220391</c:v>
                </c:pt>
                <c:pt idx="266">
                  <c:v>153.75431662371264</c:v>
                </c:pt>
                <c:pt idx="267">
                  <c:v>155.5757026291931</c:v>
                </c:pt>
                <c:pt idx="268">
                  <c:v>155.86908024081413</c:v>
                </c:pt>
                <c:pt idx="269">
                  <c:v>155.69794330070187</c:v>
                </c:pt>
                <c:pt idx="270">
                  <c:v>156.57807613556488</c:v>
                </c:pt>
                <c:pt idx="271">
                  <c:v>156.66364460562102</c:v>
                </c:pt>
                <c:pt idx="272">
                  <c:v>156.70031680707365</c:v>
                </c:pt>
                <c:pt idx="273">
                  <c:v>156.74921307567712</c:v>
                </c:pt>
                <c:pt idx="274">
                  <c:v>156.76143714282804</c:v>
                </c:pt>
                <c:pt idx="275">
                  <c:v>156.61474833701752</c:v>
                </c:pt>
                <c:pt idx="276">
                  <c:v>157.69046624629456</c:v>
                </c:pt>
                <c:pt idx="277">
                  <c:v>158.03274012651909</c:v>
                </c:pt>
                <c:pt idx="278">
                  <c:v>158.14275673087695</c:v>
                </c:pt>
                <c:pt idx="279">
                  <c:v>158.46058247679971</c:v>
                </c:pt>
                <c:pt idx="280">
                  <c:v>158.93732109568387</c:v>
                </c:pt>
                <c:pt idx="281">
                  <c:v>159.02288956574</c:v>
                </c:pt>
                <c:pt idx="282">
                  <c:v>159.34071531166276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B-4456-8F74-72000745F528}"/>
            </c:ext>
          </c:extLst>
        </c:ser>
        <c:ser>
          <c:idx val="2"/>
          <c:order val="2"/>
          <c:tx>
            <c:strRef>
              <c:f>árindex!$L$9</c:f>
              <c:strCache>
                <c:ptCount val="1"/>
                <c:pt idx="0">
                  <c:v>HICP - Hungary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árindex!$A$24:$A$305</c:f>
              <c:numCache>
                <c:formatCode>mmm\-yy</c:formatCode>
                <c:ptCount val="282"/>
                <c:pt idx="0">
                  <c:v>36950</c:v>
                </c:pt>
                <c:pt idx="1">
                  <c:v>36981</c:v>
                </c:pt>
                <c:pt idx="2">
                  <c:v>37011</c:v>
                </c:pt>
                <c:pt idx="3">
                  <c:v>37042</c:v>
                </c:pt>
                <c:pt idx="4">
                  <c:v>37072</c:v>
                </c:pt>
                <c:pt idx="5">
                  <c:v>37103</c:v>
                </c:pt>
                <c:pt idx="6">
                  <c:v>37134</c:v>
                </c:pt>
                <c:pt idx="7">
                  <c:v>37164</c:v>
                </c:pt>
                <c:pt idx="8">
                  <c:v>37195</c:v>
                </c:pt>
                <c:pt idx="9">
                  <c:v>37225</c:v>
                </c:pt>
                <c:pt idx="10">
                  <c:v>37256</c:v>
                </c:pt>
                <c:pt idx="11">
                  <c:v>37287</c:v>
                </c:pt>
                <c:pt idx="12">
                  <c:v>37315</c:v>
                </c:pt>
                <c:pt idx="13">
                  <c:v>37346</c:v>
                </c:pt>
                <c:pt idx="14">
                  <c:v>37376</c:v>
                </c:pt>
                <c:pt idx="15">
                  <c:v>37407</c:v>
                </c:pt>
                <c:pt idx="16">
                  <c:v>37437</c:v>
                </c:pt>
                <c:pt idx="17">
                  <c:v>37468</c:v>
                </c:pt>
                <c:pt idx="18">
                  <c:v>37499</c:v>
                </c:pt>
                <c:pt idx="19">
                  <c:v>37529</c:v>
                </c:pt>
                <c:pt idx="20">
                  <c:v>37560</c:v>
                </c:pt>
                <c:pt idx="21">
                  <c:v>37590</c:v>
                </c:pt>
                <c:pt idx="22">
                  <c:v>37621</c:v>
                </c:pt>
                <c:pt idx="23">
                  <c:v>37652</c:v>
                </c:pt>
                <c:pt idx="24">
                  <c:v>37680</c:v>
                </c:pt>
                <c:pt idx="25">
                  <c:v>37711</c:v>
                </c:pt>
                <c:pt idx="26">
                  <c:v>37741</c:v>
                </c:pt>
                <c:pt idx="27">
                  <c:v>37772</c:v>
                </c:pt>
                <c:pt idx="28">
                  <c:v>37802</c:v>
                </c:pt>
                <c:pt idx="29">
                  <c:v>37833</c:v>
                </c:pt>
                <c:pt idx="30">
                  <c:v>37864</c:v>
                </c:pt>
                <c:pt idx="31">
                  <c:v>37894</c:v>
                </c:pt>
                <c:pt idx="32">
                  <c:v>37925</c:v>
                </c:pt>
                <c:pt idx="33">
                  <c:v>37955</c:v>
                </c:pt>
                <c:pt idx="34">
                  <c:v>37986</c:v>
                </c:pt>
                <c:pt idx="35">
                  <c:v>38017</c:v>
                </c:pt>
                <c:pt idx="36">
                  <c:v>38046</c:v>
                </c:pt>
                <c:pt idx="37">
                  <c:v>38077</c:v>
                </c:pt>
                <c:pt idx="38">
                  <c:v>38107</c:v>
                </c:pt>
                <c:pt idx="39">
                  <c:v>38138</c:v>
                </c:pt>
                <c:pt idx="40">
                  <c:v>38168</c:v>
                </c:pt>
                <c:pt idx="41">
                  <c:v>38199</c:v>
                </c:pt>
                <c:pt idx="42">
                  <c:v>38230</c:v>
                </c:pt>
                <c:pt idx="43">
                  <c:v>38260</c:v>
                </c:pt>
                <c:pt idx="44">
                  <c:v>38291</c:v>
                </c:pt>
                <c:pt idx="45">
                  <c:v>38321</c:v>
                </c:pt>
                <c:pt idx="46">
                  <c:v>38352</c:v>
                </c:pt>
                <c:pt idx="47">
                  <c:v>38383</c:v>
                </c:pt>
                <c:pt idx="48">
                  <c:v>38411</c:v>
                </c:pt>
                <c:pt idx="49">
                  <c:v>38442</c:v>
                </c:pt>
                <c:pt idx="50">
                  <c:v>38472</c:v>
                </c:pt>
                <c:pt idx="51">
                  <c:v>38503</c:v>
                </c:pt>
                <c:pt idx="52">
                  <c:v>38533</c:v>
                </c:pt>
                <c:pt idx="53">
                  <c:v>38564</c:v>
                </c:pt>
                <c:pt idx="54">
                  <c:v>38595</c:v>
                </c:pt>
                <c:pt idx="55">
                  <c:v>38625</c:v>
                </c:pt>
                <c:pt idx="56">
                  <c:v>38656</c:v>
                </c:pt>
                <c:pt idx="57">
                  <c:v>38686</c:v>
                </c:pt>
                <c:pt idx="58">
                  <c:v>38717</c:v>
                </c:pt>
                <c:pt idx="59">
                  <c:v>38748</c:v>
                </c:pt>
                <c:pt idx="60">
                  <c:v>38776</c:v>
                </c:pt>
                <c:pt idx="61">
                  <c:v>38807</c:v>
                </c:pt>
                <c:pt idx="62">
                  <c:v>38837</c:v>
                </c:pt>
                <c:pt idx="63">
                  <c:v>38868</c:v>
                </c:pt>
                <c:pt idx="64">
                  <c:v>38898</c:v>
                </c:pt>
                <c:pt idx="65">
                  <c:v>38929</c:v>
                </c:pt>
                <c:pt idx="66">
                  <c:v>38960</c:v>
                </c:pt>
                <c:pt idx="67">
                  <c:v>38990</c:v>
                </c:pt>
                <c:pt idx="68">
                  <c:v>39021</c:v>
                </c:pt>
                <c:pt idx="69">
                  <c:v>39051</c:v>
                </c:pt>
                <c:pt idx="70">
                  <c:v>39082</c:v>
                </c:pt>
                <c:pt idx="71">
                  <c:v>39113</c:v>
                </c:pt>
                <c:pt idx="72">
                  <c:v>39141</c:v>
                </c:pt>
                <c:pt idx="73">
                  <c:v>39172</c:v>
                </c:pt>
                <c:pt idx="74">
                  <c:v>39202</c:v>
                </c:pt>
                <c:pt idx="75">
                  <c:v>39233</c:v>
                </c:pt>
                <c:pt idx="76">
                  <c:v>39263</c:v>
                </c:pt>
                <c:pt idx="77">
                  <c:v>39294</c:v>
                </c:pt>
                <c:pt idx="78">
                  <c:v>39325</c:v>
                </c:pt>
                <c:pt idx="79">
                  <c:v>39355</c:v>
                </c:pt>
                <c:pt idx="80">
                  <c:v>39386</c:v>
                </c:pt>
                <c:pt idx="81">
                  <c:v>39416</c:v>
                </c:pt>
                <c:pt idx="82">
                  <c:v>39447</c:v>
                </c:pt>
                <c:pt idx="83">
                  <c:v>39478</c:v>
                </c:pt>
                <c:pt idx="84">
                  <c:v>39507</c:v>
                </c:pt>
                <c:pt idx="85">
                  <c:v>39538</c:v>
                </c:pt>
                <c:pt idx="86">
                  <c:v>39568</c:v>
                </c:pt>
                <c:pt idx="87">
                  <c:v>39599</c:v>
                </c:pt>
                <c:pt idx="88">
                  <c:v>39629</c:v>
                </c:pt>
                <c:pt idx="89">
                  <c:v>39660</c:v>
                </c:pt>
                <c:pt idx="90">
                  <c:v>39691</c:v>
                </c:pt>
                <c:pt idx="91">
                  <c:v>39721</c:v>
                </c:pt>
                <c:pt idx="92">
                  <c:v>39752</c:v>
                </c:pt>
                <c:pt idx="93">
                  <c:v>39782</c:v>
                </c:pt>
                <c:pt idx="94">
                  <c:v>39813</c:v>
                </c:pt>
                <c:pt idx="95">
                  <c:v>39844</c:v>
                </c:pt>
                <c:pt idx="96">
                  <c:v>39872</c:v>
                </c:pt>
                <c:pt idx="97">
                  <c:v>39903</c:v>
                </c:pt>
                <c:pt idx="98">
                  <c:v>39933</c:v>
                </c:pt>
                <c:pt idx="99">
                  <c:v>39964</c:v>
                </c:pt>
                <c:pt idx="100">
                  <c:v>39994</c:v>
                </c:pt>
                <c:pt idx="101">
                  <c:v>40025</c:v>
                </c:pt>
                <c:pt idx="102">
                  <c:v>40056</c:v>
                </c:pt>
                <c:pt idx="103">
                  <c:v>40086</c:v>
                </c:pt>
                <c:pt idx="104">
                  <c:v>40117</c:v>
                </c:pt>
                <c:pt idx="105">
                  <c:v>40147</c:v>
                </c:pt>
                <c:pt idx="106">
                  <c:v>40178</c:v>
                </c:pt>
                <c:pt idx="107">
                  <c:v>40209</c:v>
                </c:pt>
                <c:pt idx="108">
                  <c:v>40237</c:v>
                </c:pt>
                <c:pt idx="109">
                  <c:v>40268</c:v>
                </c:pt>
                <c:pt idx="110">
                  <c:v>40298</c:v>
                </c:pt>
                <c:pt idx="111">
                  <c:v>40329</c:v>
                </c:pt>
                <c:pt idx="112">
                  <c:v>40359</c:v>
                </c:pt>
                <c:pt idx="113">
                  <c:v>40390</c:v>
                </c:pt>
                <c:pt idx="114">
                  <c:v>40421</c:v>
                </c:pt>
                <c:pt idx="115">
                  <c:v>40451</c:v>
                </c:pt>
                <c:pt idx="116">
                  <c:v>40482</c:v>
                </c:pt>
                <c:pt idx="117">
                  <c:v>40512</c:v>
                </c:pt>
                <c:pt idx="118">
                  <c:v>40543</c:v>
                </c:pt>
                <c:pt idx="119">
                  <c:v>40574</c:v>
                </c:pt>
                <c:pt idx="120">
                  <c:v>40602</c:v>
                </c:pt>
                <c:pt idx="121">
                  <c:v>40633</c:v>
                </c:pt>
                <c:pt idx="122">
                  <c:v>40663</c:v>
                </c:pt>
                <c:pt idx="123">
                  <c:v>40694</c:v>
                </c:pt>
                <c:pt idx="124">
                  <c:v>40724</c:v>
                </c:pt>
                <c:pt idx="125">
                  <c:v>40755</c:v>
                </c:pt>
                <c:pt idx="126">
                  <c:v>40786</c:v>
                </c:pt>
                <c:pt idx="127">
                  <c:v>40816</c:v>
                </c:pt>
                <c:pt idx="128">
                  <c:v>40847</c:v>
                </c:pt>
                <c:pt idx="129">
                  <c:v>40877</c:v>
                </c:pt>
                <c:pt idx="130">
                  <c:v>40908</c:v>
                </c:pt>
                <c:pt idx="131">
                  <c:v>40939</c:v>
                </c:pt>
                <c:pt idx="132">
                  <c:v>40968</c:v>
                </c:pt>
                <c:pt idx="133">
                  <c:v>40999</c:v>
                </c:pt>
                <c:pt idx="134">
                  <c:v>41029</c:v>
                </c:pt>
                <c:pt idx="135">
                  <c:v>41060</c:v>
                </c:pt>
                <c:pt idx="136">
                  <c:v>41090</c:v>
                </c:pt>
                <c:pt idx="137">
                  <c:v>41121</c:v>
                </c:pt>
                <c:pt idx="138">
                  <c:v>41152</c:v>
                </c:pt>
                <c:pt idx="139">
                  <c:v>41182</c:v>
                </c:pt>
                <c:pt idx="140">
                  <c:v>41213</c:v>
                </c:pt>
                <c:pt idx="141">
                  <c:v>41243</c:v>
                </c:pt>
                <c:pt idx="142">
                  <c:v>41274</c:v>
                </c:pt>
                <c:pt idx="143">
                  <c:v>41305</c:v>
                </c:pt>
                <c:pt idx="144">
                  <c:v>41333</c:v>
                </c:pt>
                <c:pt idx="145">
                  <c:v>41364</c:v>
                </c:pt>
                <c:pt idx="146">
                  <c:v>41394</c:v>
                </c:pt>
                <c:pt idx="147">
                  <c:v>41425</c:v>
                </c:pt>
                <c:pt idx="148">
                  <c:v>41455</c:v>
                </c:pt>
                <c:pt idx="149">
                  <c:v>41486</c:v>
                </c:pt>
                <c:pt idx="150">
                  <c:v>41517</c:v>
                </c:pt>
                <c:pt idx="151">
                  <c:v>41547</c:v>
                </c:pt>
                <c:pt idx="152">
                  <c:v>41578</c:v>
                </c:pt>
                <c:pt idx="153">
                  <c:v>41608</c:v>
                </c:pt>
                <c:pt idx="154">
                  <c:v>41639</c:v>
                </c:pt>
                <c:pt idx="155">
                  <c:v>41670</c:v>
                </c:pt>
                <c:pt idx="156">
                  <c:v>41698</c:v>
                </c:pt>
                <c:pt idx="157">
                  <c:v>41729</c:v>
                </c:pt>
                <c:pt idx="158">
                  <c:v>41759</c:v>
                </c:pt>
                <c:pt idx="159">
                  <c:v>41790</c:v>
                </c:pt>
                <c:pt idx="160">
                  <c:v>41820</c:v>
                </c:pt>
                <c:pt idx="161">
                  <c:v>41851</c:v>
                </c:pt>
                <c:pt idx="162">
                  <c:v>41882</c:v>
                </c:pt>
                <c:pt idx="163">
                  <c:v>41912</c:v>
                </c:pt>
                <c:pt idx="164">
                  <c:v>41943</c:v>
                </c:pt>
                <c:pt idx="165">
                  <c:v>41973</c:v>
                </c:pt>
                <c:pt idx="166">
                  <c:v>42004</c:v>
                </c:pt>
                <c:pt idx="167">
                  <c:v>42035</c:v>
                </c:pt>
                <c:pt idx="168">
                  <c:v>42063</c:v>
                </c:pt>
                <c:pt idx="169">
                  <c:v>42094</c:v>
                </c:pt>
                <c:pt idx="170">
                  <c:v>42124</c:v>
                </c:pt>
                <c:pt idx="171">
                  <c:v>42155</c:v>
                </c:pt>
                <c:pt idx="172">
                  <c:v>42185</c:v>
                </c:pt>
                <c:pt idx="173">
                  <c:v>42216</c:v>
                </c:pt>
                <c:pt idx="174">
                  <c:v>42247</c:v>
                </c:pt>
                <c:pt idx="175">
                  <c:v>42277</c:v>
                </c:pt>
                <c:pt idx="176">
                  <c:v>42308</c:v>
                </c:pt>
                <c:pt idx="177">
                  <c:v>42338</c:v>
                </c:pt>
                <c:pt idx="178">
                  <c:v>42369</c:v>
                </c:pt>
                <c:pt idx="179">
                  <c:v>42400</c:v>
                </c:pt>
                <c:pt idx="180">
                  <c:v>42429</c:v>
                </c:pt>
                <c:pt idx="181">
                  <c:v>42460</c:v>
                </c:pt>
                <c:pt idx="182">
                  <c:v>42490</c:v>
                </c:pt>
                <c:pt idx="183">
                  <c:v>42521</c:v>
                </c:pt>
                <c:pt idx="184">
                  <c:v>42551</c:v>
                </c:pt>
                <c:pt idx="185">
                  <c:v>42582</c:v>
                </c:pt>
                <c:pt idx="186">
                  <c:v>42613</c:v>
                </c:pt>
                <c:pt idx="187">
                  <c:v>42643</c:v>
                </c:pt>
                <c:pt idx="188">
                  <c:v>42674</c:v>
                </c:pt>
                <c:pt idx="189">
                  <c:v>42704</c:v>
                </c:pt>
                <c:pt idx="190">
                  <c:v>42735</c:v>
                </c:pt>
                <c:pt idx="191">
                  <c:v>42766</c:v>
                </c:pt>
                <c:pt idx="192">
                  <c:v>42794</c:v>
                </c:pt>
                <c:pt idx="193">
                  <c:v>42825</c:v>
                </c:pt>
                <c:pt idx="194">
                  <c:v>42855</c:v>
                </c:pt>
                <c:pt idx="195">
                  <c:v>42886</c:v>
                </c:pt>
                <c:pt idx="196">
                  <c:v>42916</c:v>
                </c:pt>
                <c:pt idx="197">
                  <c:v>42947</c:v>
                </c:pt>
                <c:pt idx="198">
                  <c:v>42978</c:v>
                </c:pt>
                <c:pt idx="199">
                  <c:v>43008</c:v>
                </c:pt>
                <c:pt idx="200">
                  <c:v>43039</c:v>
                </c:pt>
                <c:pt idx="201">
                  <c:v>43069</c:v>
                </c:pt>
                <c:pt idx="202">
                  <c:v>43100</c:v>
                </c:pt>
                <c:pt idx="203">
                  <c:v>43131</c:v>
                </c:pt>
                <c:pt idx="204">
                  <c:v>43159</c:v>
                </c:pt>
                <c:pt idx="205">
                  <c:v>43190</c:v>
                </c:pt>
                <c:pt idx="206">
                  <c:v>43220</c:v>
                </c:pt>
                <c:pt idx="207">
                  <c:v>43251</c:v>
                </c:pt>
                <c:pt idx="208">
                  <c:v>43281</c:v>
                </c:pt>
                <c:pt idx="209">
                  <c:v>43312</c:v>
                </c:pt>
                <c:pt idx="210">
                  <c:v>43343</c:v>
                </c:pt>
                <c:pt idx="211">
                  <c:v>43373</c:v>
                </c:pt>
                <c:pt idx="212">
                  <c:v>43404</c:v>
                </c:pt>
                <c:pt idx="213">
                  <c:v>43434</c:v>
                </c:pt>
                <c:pt idx="214">
                  <c:v>43465</c:v>
                </c:pt>
                <c:pt idx="215">
                  <c:v>43496</c:v>
                </c:pt>
                <c:pt idx="216">
                  <c:v>43524</c:v>
                </c:pt>
                <c:pt idx="217">
                  <c:v>43555</c:v>
                </c:pt>
                <c:pt idx="218">
                  <c:v>43585</c:v>
                </c:pt>
                <c:pt idx="219">
                  <c:v>43616</c:v>
                </c:pt>
                <c:pt idx="220">
                  <c:v>43646</c:v>
                </c:pt>
                <c:pt idx="221">
                  <c:v>43677</c:v>
                </c:pt>
                <c:pt idx="222">
                  <c:v>43708</c:v>
                </c:pt>
                <c:pt idx="223">
                  <c:v>43738</c:v>
                </c:pt>
                <c:pt idx="224">
                  <c:v>43769</c:v>
                </c:pt>
                <c:pt idx="225">
                  <c:v>43799</c:v>
                </c:pt>
                <c:pt idx="226">
                  <c:v>43830</c:v>
                </c:pt>
                <c:pt idx="227">
                  <c:v>43861</c:v>
                </c:pt>
                <c:pt idx="228">
                  <c:v>43890</c:v>
                </c:pt>
                <c:pt idx="229">
                  <c:v>43921</c:v>
                </c:pt>
                <c:pt idx="230">
                  <c:v>43951</c:v>
                </c:pt>
                <c:pt idx="231">
                  <c:v>43982</c:v>
                </c:pt>
                <c:pt idx="232">
                  <c:v>44012</c:v>
                </c:pt>
                <c:pt idx="233">
                  <c:v>44043</c:v>
                </c:pt>
                <c:pt idx="234">
                  <c:v>44074</c:v>
                </c:pt>
                <c:pt idx="235">
                  <c:v>44104</c:v>
                </c:pt>
                <c:pt idx="236">
                  <c:v>44135</c:v>
                </c:pt>
                <c:pt idx="237">
                  <c:v>44165</c:v>
                </c:pt>
                <c:pt idx="238">
                  <c:v>44196</c:v>
                </c:pt>
                <c:pt idx="239">
                  <c:v>44227</c:v>
                </c:pt>
                <c:pt idx="240">
                  <c:v>44255</c:v>
                </c:pt>
                <c:pt idx="241">
                  <c:v>44286</c:v>
                </c:pt>
                <c:pt idx="242">
                  <c:v>44316</c:v>
                </c:pt>
                <c:pt idx="243">
                  <c:v>44347</c:v>
                </c:pt>
                <c:pt idx="244">
                  <c:v>44377</c:v>
                </c:pt>
                <c:pt idx="245">
                  <c:v>44408</c:v>
                </c:pt>
                <c:pt idx="246">
                  <c:v>44439</c:v>
                </c:pt>
                <c:pt idx="247">
                  <c:v>44469</c:v>
                </c:pt>
                <c:pt idx="248">
                  <c:v>44500</c:v>
                </c:pt>
                <c:pt idx="249">
                  <c:v>44530</c:v>
                </c:pt>
                <c:pt idx="250">
                  <c:v>44561</c:v>
                </c:pt>
                <c:pt idx="251">
                  <c:v>44592</c:v>
                </c:pt>
                <c:pt idx="252">
                  <c:v>44620</c:v>
                </c:pt>
                <c:pt idx="253">
                  <c:v>44651</c:v>
                </c:pt>
                <c:pt idx="254">
                  <c:v>44681</c:v>
                </c:pt>
                <c:pt idx="255">
                  <c:v>44712</c:v>
                </c:pt>
                <c:pt idx="256">
                  <c:v>44742</c:v>
                </c:pt>
                <c:pt idx="257">
                  <c:v>44773</c:v>
                </c:pt>
                <c:pt idx="258">
                  <c:v>44804</c:v>
                </c:pt>
                <c:pt idx="259">
                  <c:v>44834</c:v>
                </c:pt>
                <c:pt idx="260">
                  <c:v>44865</c:v>
                </c:pt>
                <c:pt idx="261">
                  <c:v>44895</c:v>
                </c:pt>
                <c:pt idx="262">
                  <c:v>44926</c:v>
                </c:pt>
                <c:pt idx="263">
                  <c:v>44957</c:v>
                </c:pt>
                <c:pt idx="264">
                  <c:v>44985</c:v>
                </c:pt>
                <c:pt idx="265">
                  <c:v>45016</c:v>
                </c:pt>
                <c:pt idx="266">
                  <c:v>45046</c:v>
                </c:pt>
                <c:pt idx="267">
                  <c:v>45077</c:v>
                </c:pt>
                <c:pt idx="268">
                  <c:v>45107</c:v>
                </c:pt>
                <c:pt idx="269">
                  <c:v>45138</c:v>
                </c:pt>
                <c:pt idx="270">
                  <c:v>45169</c:v>
                </c:pt>
                <c:pt idx="271">
                  <c:v>45199</c:v>
                </c:pt>
                <c:pt idx="272">
                  <c:v>45230</c:v>
                </c:pt>
                <c:pt idx="273">
                  <c:v>45260</c:v>
                </c:pt>
                <c:pt idx="274">
                  <c:v>45291</c:v>
                </c:pt>
                <c:pt idx="275">
                  <c:v>45322</c:v>
                </c:pt>
                <c:pt idx="276">
                  <c:v>45351</c:v>
                </c:pt>
                <c:pt idx="277">
                  <c:v>45382</c:v>
                </c:pt>
                <c:pt idx="278">
                  <c:v>45412</c:v>
                </c:pt>
                <c:pt idx="279">
                  <c:v>45443</c:v>
                </c:pt>
                <c:pt idx="280">
                  <c:v>45473</c:v>
                </c:pt>
                <c:pt idx="281">
                  <c:v>45504</c:v>
                </c:pt>
              </c:numCache>
            </c:numRef>
          </c:cat>
          <c:val>
            <c:numRef>
              <c:f>árindex!$L$23:$L$305</c:f>
              <c:numCache>
                <c:formatCode>General</c:formatCode>
                <c:ptCount val="283"/>
                <c:pt idx="0">
                  <c:v>96.398794206308352</c:v>
                </c:pt>
                <c:pt idx="1">
                  <c:v>97.757517829571341</c:v>
                </c:pt>
                <c:pt idx="2">
                  <c:v>98.675097419307392</c:v>
                </c:pt>
                <c:pt idx="3">
                  <c:v>99.45151091831481</c:v>
                </c:pt>
                <c:pt idx="4">
                  <c:v>100.38673626939195</c:v>
                </c:pt>
                <c:pt idx="5">
                  <c:v>100.65142268950811</c:v>
                </c:pt>
                <c:pt idx="6">
                  <c:v>100.81023454157783</c:v>
                </c:pt>
                <c:pt idx="7">
                  <c:v>100.59848540548488</c:v>
                </c:pt>
                <c:pt idx="8">
                  <c:v>101.07492096169398</c:v>
                </c:pt>
                <c:pt idx="9">
                  <c:v>101.37489890449231</c:v>
                </c:pt>
                <c:pt idx="10">
                  <c:v>101.39254466583338</c:v>
                </c:pt>
                <c:pt idx="11">
                  <c:v>101.42783618851554</c:v>
                </c:pt>
                <c:pt idx="12">
                  <c:v>102.78655981177853</c:v>
                </c:pt>
                <c:pt idx="13">
                  <c:v>103.77472244687888</c:v>
                </c:pt>
                <c:pt idx="14">
                  <c:v>104.55113594588632</c:v>
                </c:pt>
                <c:pt idx="15">
                  <c:v>105.45106977428129</c:v>
                </c:pt>
                <c:pt idx="16">
                  <c:v>105.96279685317253</c:v>
                </c:pt>
                <c:pt idx="17">
                  <c:v>105.45106977428129</c:v>
                </c:pt>
                <c:pt idx="18">
                  <c:v>105.32754944489373</c:v>
                </c:pt>
                <c:pt idx="19">
                  <c:v>104.99227997941327</c:v>
                </c:pt>
                <c:pt idx="20">
                  <c:v>105.71575619439746</c:v>
                </c:pt>
                <c:pt idx="21">
                  <c:v>106.29806631865304</c:v>
                </c:pt>
                <c:pt idx="22">
                  <c:v>106.2451290346298</c:v>
                </c:pt>
                <c:pt idx="23">
                  <c:v>106.35100360267626</c:v>
                </c:pt>
                <c:pt idx="24">
                  <c:v>107.72737298728032</c:v>
                </c:pt>
                <c:pt idx="25">
                  <c:v>108.60966105433423</c:v>
                </c:pt>
                <c:pt idx="26">
                  <c:v>109.52724064407026</c:v>
                </c:pt>
                <c:pt idx="27">
                  <c:v>109.54488640541136</c:v>
                </c:pt>
                <c:pt idx="28">
                  <c:v>109.65076097345784</c:v>
                </c:pt>
                <c:pt idx="29">
                  <c:v>110.07425924564369</c:v>
                </c:pt>
                <c:pt idx="30">
                  <c:v>110.32129990441879</c:v>
                </c:pt>
                <c:pt idx="31">
                  <c:v>109.98603043893829</c:v>
                </c:pt>
                <c:pt idx="32">
                  <c:v>110.58598632453496</c:v>
                </c:pt>
                <c:pt idx="33">
                  <c:v>111.45062863024775</c:v>
                </c:pt>
                <c:pt idx="34">
                  <c:v>112.15645908389087</c:v>
                </c:pt>
                <c:pt idx="35">
                  <c:v>112.31527093596057</c:v>
                </c:pt>
                <c:pt idx="36">
                  <c:v>114.89155209175794</c:v>
                </c:pt>
                <c:pt idx="37">
                  <c:v>116.23262995367986</c:v>
                </c:pt>
                <c:pt idx="38">
                  <c:v>116.85023160061758</c:v>
                </c:pt>
                <c:pt idx="39">
                  <c:v>117.15020954341591</c:v>
                </c:pt>
                <c:pt idx="40">
                  <c:v>118.20895522388058</c:v>
                </c:pt>
                <c:pt idx="41">
                  <c:v>118.2618925079038</c:v>
                </c:pt>
                <c:pt idx="42">
                  <c:v>118.2618925079038</c:v>
                </c:pt>
                <c:pt idx="43">
                  <c:v>117.89133151974119</c:v>
                </c:pt>
                <c:pt idx="44">
                  <c:v>117.97956032644656</c:v>
                </c:pt>
                <c:pt idx="45">
                  <c:v>118.54422468936107</c:v>
                </c:pt>
                <c:pt idx="46">
                  <c:v>118.63245349606646</c:v>
                </c:pt>
                <c:pt idx="47">
                  <c:v>118.54422468936107</c:v>
                </c:pt>
                <c:pt idx="48">
                  <c:v>119.47945004043818</c:v>
                </c:pt>
                <c:pt idx="49">
                  <c:v>120.11469744871697</c:v>
                </c:pt>
                <c:pt idx="50">
                  <c:v>120.69700757297257</c:v>
                </c:pt>
                <c:pt idx="51">
                  <c:v>121.57929564002646</c:v>
                </c:pt>
                <c:pt idx="52">
                  <c:v>122.30277185501063</c:v>
                </c:pt>
                <c:pt idx="53">
                  <c:v>122.63804132049113</c:v>
                </c:pt>
                <c:pt idx="54">
                  <c:v>122.56745827512681</c:v>
                </c:pt>
                <c:pt idx="55">
                  <c:v>121.98514815087123</c:v>
                </c:pt>
                <c:pt idx="56">
                  <c:v>122.19689728696417</c:v>
                </c:pt>
                <c:pt idx="57">
                  <c:v>122.23218880964633</c:v>
                </c:pt>
                <c:pt idx="58">
                  <c:v>122.46158370708035</c:v>
                </c:pt>
                <c:pt idx="59">
                  <c:v>122.40864642305711</c:v>
                </c:pt>
                <c:pt idx="60">
                  <c:v>122.39100066171605</c:v>
                </c:pt>
                <c:pt idx="61">
                  <c:v>122.84979045658406</c:v>
                </c:pt>
                <c:pt idx="62">
                  <c:v>123.55562091022716</c:v>
                </c:pt>
                <c:pt idx="63">
                  <c:v>124.49084626130428</c:v>
                </c:pt>
                <c:pt idx="64">
                  <c:v>125.83192412322622</c:v>
                </c:pt>
                <c:pt idx="65">
                  <c:v>126.1671935887067</c:v>
                </c:pt>
                <c:pt idx="66">
                  <c:v>126.3965884861407</c:v>
                </c:pt>
                <c:pt idx="67">
                  <c:v>127.70237482538047</c:v>
                </c:pt>
                <c:pt idx="68">
                  <c:v>129.43165943680609</c:v>
                </c:pt>
                <c:pt idx="69">
                  <c:v>130.01396956106169</c:v>
                </c:pt>
                <c:pt idx="70">
                  <c:v>130.29630174251892</c:v>
                </c:pt>
                <c:pt idx="71">
                  <c:v>130.45511359458862</c:v>
                </c:pt>
                <c:pt idx="72">
                  <c:v>132.71377104624656</c:v>
                </c:pt>
                <c:pt idx="73">
                  <c:v>133.87839129475773</c:v>
                </c:pt>
                <c:pt idx="74">
                  <c:v>134.67245055510622</c:v>
                </c:pt>
                <c:pt idx="75">
                  <c:v>135.29005220204397</c:v>
                </c:pt>
                <c:pt idx="76">
                  <c:v>136.40173516653184</c:v>
                </c:pt>
                <c:pt idx="77">
                  <c:v>136.89581648408202</c:v>
                </c:pt>
                <c:pt idx="78">
                  <c:v>136.89581648408202</c:v>
                </c:pt>
                <c:pt idx="79">
                  <c:v>136.82523343871773</c:v>
                </c:pt>
                <c:pt idx="80">
                  <c:v>137.76045878979482</c:v>
                </c:pt>
                <c:pt idx="81">
                  <c:v>138.925079038306</c:v>
                </c:pt>
                <c:pt idx="82">
                  <c:v>139.6485552532902</c:v>
                </c:pt>
                <c:pt idx="83">
                  <c:v>140.10734504815821</c:v>
                </c:pt>
                <c:pt idx="84">
                  <c:v>142.47187706786261</c:v>
                </c:pt>
                <c:pt idx="85">
                  <c:v>142.82479229468419</c:v>
                </c:pt>
                <c:pt idx="86">
                  <c:v>143.67178883905595</c:v>
                </c:pt>
                <c:pt idx="87">
                  <c:v>144.50113962208658</c:v>
                </c:pt>
                <c:pt idx="88">
                  <c:v>145.82457172266743</c:v>
                </c:pt>
                <c:pt idx="89">
                  <c:v>146.0010293360782</c:v>
                </c:pt>
                <c:pt idx="90">
                  <c:v>146.44217336960514</c:v>
                </c:pt>
                <c:pt idx="91">
                  <c:v>145.55988530255127</c:v>
                </c:pt>
                <c:pt idx="92">
                  <c:v>145.48930225718695</c:v>
                </c:pt>
                <c:pt idx="93">
                  <c:v>146.01867509741928</c:v>
                </c:pt>
                <c:pt idx="94">
                  <c:v>145.34813616645835</c:v>
                </c:pt>
                <c:pt idx="95">
                  <c:v>144.81876332622599</c:v>
                </c:pt>
                <c:pt idx="96">
                  <c:v>145.85986324534957</c:v>
                </c:pt>
                <c:pt idx="97">
                  <c:v>147.02448349386071</c:v>
                </c:pt>
                <c:pt idx="98">
                  <c:v>147.74795970884495</c:v>
                </c:pt>
                <c:pt idx="99">
                  <c:v>149.05374604808469</c:v>
                </c:pt>
                <c:pt idx="100">
                  <c:v>151.3476950224248</c:v>
                </c:pt>
                <c:pt idx="101">
                  <c:v>151.41827806778912</c:v>
                </c:pt>
                <c:pt idx="102">
                  <c:v>153.5887067127417</c:v>
                </c:pt>
                <c:pt idx="103">
                  <c:v>152.77700169105211</c:v>
                </c:pt>
                <c:pt idx="104">
                  <c:v>152.38879494154841</c:v>
                </c:pt>
                <c:pt idx="105">
                  <c:v>152.14175428277329</c:v>
                </c:pt>
                <c:pt idx="106">
                  <c:v>152.93581354312181</c:v>
                </c:pt>
                <c:pt idx="107">
                  <c:v>152.63583560032347</c:v>
                </c:pt>
                <c:pt idx="108">
                  <c:v>154.89449305198144</c:v>
                </c:pt>
                <c:pt idx="109">
                  <c:v>155.24740827880302</c:v>
                </c:pt>
                <c:pt idx="110">
                  <c:v>156.25321667524443</c:v>
                </c:pt>
                <c:pt idx="111">
                  <c:v>157.59429453716635</c:v>
                </c:pt>
                <c:pt idx="112">
                  <c:v>158.70597750165427</c:v>
                </c:pt>
                <c:pt idx="113">
                  <c:v>158.98830968311151</c:v>
                </c:pt>
                <c:pt idx="114">
                  <c:v>159.04124696713473</c:v>
                </c:pt>
                <c:pt idx="115">
                  <c:v>158.30012499080948</c:v>
                </c:pt>
                <c:pt idx="116">
                  <c:v>158.07073009337546</c:v>
                </c:pt>
                <c:pt idx="117">
                  <c:v>158.6883317403132</c:v>
                </c:pt>
                <c:pt idx="118">
                  <c:v>159.00595544445258</c:v>
                </c:pt>
                <c:pt idx="119">
                  <c:v>159.67649437541354</c:v>
                </c:pt>
                <c:pt idx="120">
                  <c:v>161.10580104404085</c:v>
                </c:pt>
                <c:pt idx="121">
                  <c:v>161.74104845231966</c:v>
                </c:pt>
                <c:pt idx="122">
                  <c:v>163.39975001838096</c:v>
                </c:pt>
                <c:pt idx="123">
                  <c:v>164.56437026689213</c:v>
                </c:pt>
                <c:pt idx="124">
                  <c:v>164.88199397103151</c:v>
                </c:pt>
                <c:pt idx="125">
                  <c:v>164.49378722152781</c:v>
                </c:pt>
                <c:pt idx="126">
                  <c:v>164.03499742665977</c:v>
                </c:pt>
                <c:pt idx="127">
                  <c:v>163.84089405190792</c:v>
                </c:pt>
                <c:pt idx="128">
                  <c:v>163.91147709727224</c:v>
                </c:pt>
                <c:pt idx="129">
                  <c:v>164.77611940298505</c:v>
                </c:pt>
                <c:pt idx="130">
                  <c:v>165.79957356076756</c:v>
                </c:pt>
                <c:pt idx="131">
                  <c:v>166.20542607161235</c:v>
                </c:pt>
                <c:pt idx="132">
                  <c:v>170.12278508933164</c:v>
                </c:pt>
                <c:pt idx="133">
                  <c:v>171.09330196309091</c:v>
                </c:pt>
                <c:pt idx="134">
                  <c:v>172.45202558635393</c:v>
                </c:pt>
                <c:pt idx="135">
                  <c:v>173.82839497095802</c:v>
                </c:pt>
                <c:pt idx="136">
                  <c:v>173.70487464157046</c:v>
                </c:pt>
                <c:pt idx="137">
                  <c:v>173.72252040291153</c:v>
                </c:pt>
                <c:pt idx="138">
                  <c:v>173.40489669877212</c:v>
                </c:pt>
                <c:pt idx="139">
                  <c:v>173.61664583486507</c:v>
                </c:pt>
                <c:pt idx="140">
                  <c:v>174.41070509521356</c:v>
                </c:pt>
                <c:pt idx="141">
                  <c:v>174.69303727667079</c:v>
                </c:pt>
                <c:pt idx="142">
                  <c:v>174.56951694728326</c:v>
                </c:pt>
                <c:pt idx="143">
                  <c:v>174.64009999264758</c:v>
                </c:pt>
                <c:pt idx="144">
                  <c:v>174.90478641276374</c:v>
                </c:pt>
                <c:pt idx="145">
                  <c:v>175.99882361591057</c:v>
                </c:pt>
                <c:pt idx="146">
                  <c:v>176.47525917211968</c:v>
                </c:pt>
                <c:pt idx="147">
                  <c:v>176.96934048966986</c:v>
                </c:pt>
                <c:pt idx="148">
                  <c:v>176.75759135357691</c:v>
                </c:pt>
                <c:pt idx="149">
                  <c:v>177.18108962576278</c:v>
                </c:pt>
                <c:pt idx="150">
                  <c:v>176.43996764943751</c:v>
                </c:pt>
                <c:pt idx="151">
                  <c:v>176.33409308139105</c:v>
                </c:pt>
                <c:pt idx="152">
                  <c:v>177.16344386442171</c:v>
                </c:pt>
                <c:pt idx="153">
                  <c:v>176.59877950150721</c:v>
                </c:pt>
                <c:pt idx="154">
                  <c:v>175.25770163958529</c:v>
                </c:pt>
                <c:pt idx="155">
                  <c:v>175.68119991177119</c:v>
                </c:pt>
                <c:pt idx="156">
                  <c:v>176.33409308139105</c:v>
                </c:pt>
                <c:pt idx="157">
                  <c:v>176.47525917211968</c:v>
                </c:pt>
                <c:pt idx="158">
                  <c:v>176.86346592162337</c:v>
                </c:pt>
                <c:pt idx="159">
                  <c:v>176.66936254687153</c:v>
                </c:pt>
                <c:pt idx="160">
                  <c:v>176.79288287625909</c:v>
                </c:pt>
                <c:pt idx="161">
                  <c:v>176.96934048966986</c:v>
                </c:pt>
                <c:pt idx="162">
                  <c:v>177.2516726711271</c:v>
                </c:pt>
                <c:pt idx="163">
                  <c:v>176.8458201602823</c:v>
                </c:pt>
                <c:pt idx="164">
                  <c:v>176.22821851334459</c:v>
                </c:pt>
                <c:pt idx="165">
                  <c:v>176.08705242261598</c:v>
                </c:pt>
                <c:pt idx="166">
                  <c:v>175.39886773031392</c:v>
                </c:pt>
                <c:pt idx="167">
                  <c:v>174.19895595912064</c:v>
                </c:pt>
                <c:pt idx="168">
                  <c:v>173.9166237776634</c:v>
                </c:pt>
                <c:pt idx="169">
                  <c:v>174.79891184471728</c:v>
                </c:pt>
                <c:pt idx="170">
                  <c:v>175.92824057054625</c:v>
                </c:pt>
                <c:pt idx="171">
                  <c:v>176.63407102418935</c:v>
                </c:pt>
                <c:pt idx="172">
                  <c:v>177.88692007940591</c:v>
                </c:pt>
                <c:pt idx="173">
                  <c:v>178.20454378354529</c:v>
                </c:pt>
                <c:pt idx="174">
                  <c:v>178.16925226086315</c:v>
                </c:pt>
                <c:pt idx="175">
                  <c:v>177.07521505771632</c:v>
                </c:pt>
                <c:pt idx="176">
                  <c:v>176.03411513859274</c:v>
                </c:pt>
                <c:pt idx="177">
                  <c:v>176.49290493346075</c:v>
                </c:pt>
                <c:pt idx="178">
                  <c:v>176.45761341077858</c:v>
                </c:pt>
                <c:pt idx="179">
                  <c:v>175.85765752518193</c:v>
                </c:pt>
                <c:pt idx="180">
                  <c:v>175.61061686640684</c:v>
                </c:pt>
                <c:pt idx="181">
                  <c:v>175.36357620763175</c:v>
                </c:pt>
                <c:pt idx="182">
                  <c:v>175.62826262774794</c:v>
                </c:pt>
                <c:pt idx="183">
                  <c:v>177.11050658039849</c:v>
                </c:pt>
                <c:pt idx="184">
                  <c:v>177.62223365928972</c:v>
                </c:pt>
                <c:pt idx="185">
                  <c:v>177.99279464745237</c:v>
                </c:pt>
                <c:pt idx="186">
                  <c:v>177.67517094331296</c:v>
                </c:pt>
                <c:pt idx="187">
                  <c:v>176.95169472832876</c:v>
                </c:pt>
                <c:pt idx="188">
                  <c:v>177.2516726711271</c:v>
                </c:pt>
                <c:pt idx="189">
                  <c:v>178.39864715829714</c:v>
                </c:pt>
                <c:pt idx="190">
                  <c:v>178.32806411293285</c:v>
                </c:pt>
                <c:pt idx="191">
                  <c:v>179.03389456657595</c:v>
                </c:pt>
                <c:pt idx="192">
                  <c:v>179.75737078156016</c:v>
                </c:pt>
                <c:pt idx="193">
                  <c:v>180.37497242849787</c:v>
                </c:pt>
                <c:pt idx="194">
                  <c:v>180.35732666715677</c:v>
                </c:pt>
                <c:pt idx="195">
                  <c:v>181.09844864348204</c:v>
                </c:pt>
                <c:pt idx="196">
                  <c:v>181.38078082493934</c:v>
                </c:pt>
                <c:pt idx="197">
                  <c:v>181.4866553929858</c:v>
                </c:pt>
                <c:pt idx="198">
                  <c:v>181.61017572237333</c:v>
                </c:pt>
                <c:pt idx="199">
                  <c:v>181.66311300639657</c:v>
                </c:pt>
                <c:pt idx="200">
                  <c:v>181.76898757444303</c:v>
                </c:pt>
                <c:pt idx="201">
                  <c:v>182.3512976986986</c:v>
                </c:pt>
                <c:pt idx="202">
                  <c:v>182.9159620616131</c:v>
                </c:pt>
                <c:pt idx="203">
                  <c:v>182.95125358429524</c:v>
                </c:pt>
                <c:pt idx="204">
                  <c:v>183.53356370855082</c:v>
                </c:pt>
                <c:pt idx="205">
                  <c:v>183.83354165134915</c:v>
                </c:pt>
                <c:pt idx="206">
                  <c:v>184.027645026101</c:v>
                </c:pt>
                <c:pt idx="207">
                  <c:v>185.38636864936399</c:v>
                </c:pt>
                <c:pt idx="208">
                  <c:v>186.60392618189837</c:v>
                </c:pt>
                <c:pt idx="209">
                  <c:v>187.23917359017716</c:v>
                </c:pt>
                <c:pt idx="210">
                  <c:v>187.82148371443273</c:v>
                </c:pt>
                <c:pt idx="211">
                  <c:v>187.90971252113812</c:v>
                </c:pt>
                <c:pt idx="212">
                  <c:v>188.49202264539369</c:v>
                </c:pt>
                <c:pt idx="213">
                  <c:v>189.42724799647081</c:v>
                </c:pt>
                <c:pt idx="214">
                  <c:v>188.77435482685095</c:v>
                </c:pt>
                <c:pt idx="215">
                  <c:v>188.06852437320782</c:v>
                </c:pt>
                <c:pt idx="216">
                  <c:v>188.59789721344015</c:v>
                </c:pt>
                <c:pt idx="217">
                  <c:v>189.63899713256376</c:v>
                </c:pt>
                <c:pt idx="218">
                  <c:v>190.98007499448568</c:v>
                </c:pt>
                <c:pt idx="219">
                  <c:v>192.69171384457022</c:v>
                </c:pt>
                <c:pt idx="220">
                  <c:v>194.10337475185645</c:v>
                </c:pt>
                <c:pt idx="221">
                  <c:v>193.66223071832951</c:v>
                </c:pt>
                <c:pt idx="222">
                  <c:v>194.06808322917431</c:v>
                </c:pt>
                <c:pt idx="223">
                  <c:v>193.9092713771046</c:v>
                </c:pt>
                <c:pt idx="224">
                  <c:v>193.94456289978675</c:v>
                </c:pt>
                <c:pt idx="225">
                  <c:v>195.12682890963896</c:v>
                </c:pt>
                <c:pt idx="226">
                  <c:v>195.26799500036759</c:v>
                </c:pt>
                <c:pt idx="227">
                  <c:v>195.79736784059992</c:v>
                </c:pt>
                <c:pt idx="228">
                  <c:v>197.49136092934341</c:v>
                </c:pt>
                <c:pt idx="229">
                  <c:v>198.02073376957574</c:v>
                </c:pt>
                <c:pt idx="230">
                  <c:v>198.47952356444375</c:v>
                </c:pt>
                <c:pt idx="231">
                  <c:v>197.54429821336663</c:v>
                </c:pt>
                <c:pt idx="232">
                  <c:v>198.42658628042054</c:v>
                </c:pt>
                <c:pt idx="233">
                  <c:v>199.2559370634512</c:v>
                </c:pt>
                <c:pt idx="234">
                  <c:v>201.60282332181455</c:v>
                </c:pt>
                <c:pt idx="235">
                  <c:v>201.58517756047348</c:v>
                </c:pt>
                <c:pt idx="236">
                  <c:v>200.63230644805526</c:v>
                </c:pt>
                <c:pt idx="237">
                  <c:v>201.00286743621785</c:v>
                </c:pt>
                <c:pt idx="238">
                  <c:v>200.66759797073743</c:v>
                </c:pt>
                <c:pt idx="239">
                  <c:v>201.30284537901622</c:v>
                </c:pt>
                <c:pt idx="240">
                  <c:v>203.13800455848835</c:v>
                </c:pt>
                <c:pt idx="241">
                  <c:v>204.58495698845672</c:v>
                </c:pt>
                <c:pt idx="242">
                  <c:v>206.15542974781263</c:v>
                </c:pt>
                <c:pt idx="243">
                  <c:v>207.77883979119181</c:v>
                </c:pt>
                <c:pt idx="244">
                  <c:v>208.92581427836188</c:v>
                </c:pt>
                <c:pt idx="245">
                  <c:v>209.86103962943901</c:v>
                </c:pt>
                <c:pt idx="246">
                  <c:v>211.02565987795012</c:v>
                </c:pt>
                <c:pt idx="247">
                  <c:v>211.50209543415923</c:v>
                </c:pt>
                <c:pt idx="248">
                  <c:v>211.76678185427539</c:v>
                </c:pt>
                <c:pt idx="249">
                  <c:v>214.18425115800304</c:v>
                </c:pt>
                <c:pt idx="250">
                  <c:v>215.63120358797144</c:v>
                </c:pt>
                <c:pt idx="251">
                  <c:v>216.17822218954487</c:v>
                </c:pt>
                <c:pt idx="252">
                  <c:v>219.26623042423347</c:v>
                </c:pt>
                <c:pt idx="253">
                  <c:v>221.70134548930224</c:v>
                </c:pt>
                <c:pt idx="254">
                  <c:v>223.92471141827804</c:v>
                </c:pt>
                <c:pt idx="255">
                  <c:v>227.68325858392762</c:v>
                </c:pt>
                <c:pt idx="256">
                  <c:v>231.58297184030582</c:v>
                </c:pt>
                <c:pt idx="257">
                  <c:v>236.27674435703256</c:v>
                </c:pt>
                <c:pt idx="258">
                  <c:v>241.99397103154175</c:v>
                </c:pt>
                <c:pt idx="259">
                  <c:v>250.90508050878606</c:v>
                </c:pt>
                <c:pt idx="260">
                  <c:v>255.54591574148952</c:v>
                </c:pt>
                <c:pt idx="261">
                  <c:v>260.99845599588264</c:v>
                </c:pt>
                <c:pt idx="262">
                  <c:v>265.53341666053961</c:v>
                </c:pt>
                <c:pt idx="263">
                  <c:v>270.22718917726633</c:v>
                </c:pt>
                <c:pt idx="264">
                  <c:v>276.70318358944195</c:v>
                </c:pt>
                <c:pt idx="265">
                  <c:v>278.94419527975884</c:v>
                </c:pt>
                <c:pt idx="266">
                  <c:v>281.30872729946321</c:v>
                </c:pt>
                <c:pt idx="267">
                  <c:v>283.33798985368719</c:v>
                </c:pt>
                <c:pt idx="268">
                  <c:v>282.31453569590468</c:v>
                </c:pt>
                <c:pt idx="269">
                  <c:v>283.30269833100505</c:v>
                </c:pt>
                <c:pt idx="270">
                  <c:v>284.30850672744651</c:v>
                </c:pt>
                <c:pt idx="271">
                  <c:v>286.51422689508121</c:v>
                </c:pt>
                <c:pt idx="272">
                  <c:v>286.72597603117413</c:v>
                </c:pt>
                <c:pt idx="273">
                  <c:v>286.03779133887207</c:v>
                </c:pt>
                <c:pt idx="274">
                  <c:v>285.98485405484888</c:v>
                </c:pt>
                <c:pt idx="275">
                  <c:v>285.0672744651128</c:v>
                </c:pt>
                <c:pt idx="276">
                  <c:v>286.95537092860815</c:v>
                </c:pt>
                <c:pt idx="277">
                  <c:v>289.00227924417317</c:v>
                </c:pt>
                <c:pt idx="278">
                  <c:v>291.36681126387759</c:v>
                </c:pt>
                <c:pt idx="279">
                  <c:v>293.5195941474891</c:v>
                </c:pt>
                <c:pt idx="280">
                  <c:v>293.44901110212481</c:v>
                </c:pt>
                <c:pt idx="281">
                  <c:v>293.50194838614806</c:v>
                </c:pt>
                <c:pt idx="282">
                  <c:v>295.95470921255782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0B-4456-8F74-72000745F528}"/>
            </c:ext>
          </c:extLst>
        </c:ser>
        <c:ser>
          <c:idx val="3"/>
          <c:order val="3"/>
          <c:tx>
            <c:strRef>
              <c:f>árindex!$M$9</c:f>
              <c:strCache>
                <c:ptCount val="1"/>
                <c:pt idx="0">
                  <c:v>Financial Services - Hungary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árindex!$A$24:$A$305</c:f>
              <c:numCache>
                <c:formatCode>mmm\-yy</c:formatCode>
                <c:ptCount val="282"/>
                <c:pt idx="0">
                  <c:v>36950</c:v>
                </c:pt>
                <c:pt idx="1">
                  <c:v>36981</c:v>
                </c:pt>
                <c:pt idx="2">
                  <c:v>37011</c:v>
                </c:pt>
                <c:pt idx="3">
                  <c:v>37042</c:v>
                </c:pt>
                <c:pt idx="4">
                  <c:v>37072</c:v>
                </c:pt>
                <c:pt idx="5">
                  <c:v>37103</c:v>
                </c:pt>
                <c:pt idx="6">
                  <c:v>37134</c:v>
                </c:pt>
                <c:pt idx="7">
                  <c:v>37164</c:v>
                </c:pt>
                <c:pt idx="8">
                  <c:v>37195</c:v>
                </c:pt>
                <c:pt idx="9">
                  <c:v>37225</c:v>
                </c:pt>
                <c:pt idx="10">
                  <c:v>37256</c:v>
                </c:pt>
                <c:pt idx="11">
                  <c:v>37287</c:v>
                </c:pt>
                <c:pt idx="12">
                  <c:v>37315</c:v>
                </c:pt>
                <c:pt idx="13">
                  <c:v>37346</c:v>
                </c:pt>
                <c:pt idx="14">
                  <c:v>37376</c:v>
                </c:pt>
                <c:pt idx="15">
                  <c:v>37407</c:v>
                </c:pt>
                <c:pt idx="16">
                  <c:v>37437</c:v>
                </c:pt>
                <c:pt idx="17">
                  <c:v>37468</c:v>
                </c:pt>
                <c:pt idx="18">
                  <c:v>37499</c:v>
                </c:pt>
                <c:pt idx="19">
                  <c:v>37529</c:v>
                </c:pt>
                <c:pt idx="20">
                  <c:v>37560</c:v>
                </c:pt>
                <c:pt idx="21">
                  <c:v>37590</c:v>
                </c:pt>
                <c:pt idx="22">
                  <c:v>37621</c:v>
                </c:pt>
                <c:pt idx="23">
                  <c:v>37652</c:v>
                </c:pt>
                <c:pt idx="24">
                  <c:v>37680</c:v>
                </c:pt>
                <c:pt idx="25">
                  <c:v>37711</c:v>
                </c:pt>
                <c:pt idx="26">
                  <c:v>37741</c:v>
                </c:pt>
                <c:pt idx="27">
                  <c:v>37772</c:v>
                </c:pt>
                <c:pt idx="28">
                  <c:v>37802</c:v>
                </c:pt>
                <c:pt idx="29">
                  <c:v>37833</c:v>
                </c:pt>
                <c:pt idx="30">
                  <c:v>37864</c:v>
                </c:pt>
                <c:pt idx="31">
                  <c:v>37894</c:v>
                </c:pt>
                <c:pt idx="32">
                  <c:v>37925</c:v>
                </c:pt>
                <c:pt idx="33">
                  <c:v>37955</c:v>
                </c:pt>
                <c:pt idx="34">
                  <c:v>37986</c:v>
                </c:pt>
                <c:pt idx="35">
                  <c:v>38017</c:v>
                </c:pt>
                <c:pt idx="36">
                  <c:v>38046</c:v>
                </c:pt>
                <c:pt idx="37">
                  <c:v>38077</c:v>
                </c:pt>
                <c:pt idx="38">
                  <c:v>38107</c:v>
                </c:pt>
                <c:pt idx="39">
                  <c:v>38138</c:v>
                </c:pt>
                <c:pt idx="40">
                  <c:v>38168</c:v>
                </c:pt>
                <c:pt idx="41">
                  <c:v>38199</c:v>
                </c:pt>
                <c:pt idx="42">
                  <c:v>38230</c:v>
                </c:pt>
                <c:pt idx="43">
                  <c:v>38260</c:v>
                </c:pt>
                <c:pt idx="44">
                  <c:v>38291</c:v>
                </c:pt>
                <c:pt idx="45">
                  <c:v>38321</c:v>
                </c:pt>
                <c:pt idx="46">
                  <c:v>38352</c:v>
                </c:pt>
                <c:pt idx="47">
                  <c:v>38383</c:v>
                </c:pt>
                <c:pt idx="48">
                  <c:v>38411</c:v>
                </c:pt>
                <c:pt idx="49">
                  <c:v>38442</c:v>
                </c:pt>
                <c:pt idx="50">
                  <c:v>38472</c:v>
                </c:pt>
                <c:pt idx="51">
                  <c:v>38503</c:v>
                </c:pt>
                <c:pt idx="52">
                  <c:v>38533</c:v>
                </c:pt>
                <c:pt idx="53">
                  <c:v>38564</c:v>
                </c:pt>
                <c:pt idx="54">
                  <c:v>38595</c:v>
                </c:pt>
                <c:pt idx="55">
                  <c:v>38625</c:v>
                </c:pt>
                <c:pt idx="56">
                  <c:v>38656</c:v>
                </c:pt>
                <c:pt idx="57">
                  <c:v>38686</c:v>
                </c:pt>
                <c:pt idx="58">
                  <c:v>38717</c:v>
                </c:pt>
                <c:pt idx="59">
                  <c:v>38748</c:v>
                </c:pt>
                <c:pt idx="60">
                  <c:v>38776</c:v>
                </c:pt>
                <c:pt idx="61">
                  <c:v>38807</c:v>
                </c:pt>
                <c:pt idx="62">
                  <c:v>38837</c:v>
                </c:pt>
                <c:pt idx="63">
                  <c:v>38868</c:v>
                </c:pt>
                <c:pt idx="64">
                  <c:v>38898</c:v>
                </c:pt>
                <c:pt idx="65">
                  <c:v>38929</c:v>
                </c:pt>
                <c:pt idx="66">
                  <c:v>38960</c:v>
                </c:pt>
                <c:pt idx="67">
                  <c:v>38990</c:v>
                </c:pt>
                <c:pt idx="68">
                  <c:v>39021</c:v>
                </c:pt>
                <c:pt idx="69">
                  <c:v>39051</c:v>
                </c:pt>
                <c:pt idx="70">
                  <c:v>39082</c:v>
                </c:pt>
                <c:pt idx="71">
                  <c:v>39113</c:v>
                </c:pt>
                <c:pt idx="72">
                  <c:v>39141</c:v>
                </c:pt>
                <c:pt idx="73">
                  <c:v>39172</c:v>
                </c:pt>
                <c:pt idx="74">
                  <c:v>39202</c:v>
                </c:pt>
                <c:pt idx="75">
                  <c:v>39233</c:v>
                </c:pt>
                <c:pt idx="76">
                  <c:v>39263</c:v>
                </c:pt>
                <c:pt idx="77">
                  <c:v>39294</c:v>
                </c:pt>
                <c:pt idx="78">
                  <c:v>39325</c:v>
                </c:pt>
                <c:pt idx="79">
                  <c:v>39355</c:v>
                </c:pt>
                <c:pt idx="80">
                  <c:v>39386</c:v>
                </c:pt>
                <c:pt idx="81">
                  <c:v>39416</c:v>
                </c:pt>
                <c:pt idx="82">
                  <c:v>39447</c:v>
                </c:pt>
                <c:pt idx="83">
                  <c:v>39478</c:v>
                </c:pt>
                <c:pt idx="84">
                  <c:v>39507</c:v>
                </c:pt>
                <c:pt idx="85">
                  <c:v>39538</c:v>
                </c:pt>
                <c:pt idx="86">
                  <c:v>39568</c:v>
                </c:pt>
                <c:pt idx="87">
                  <c:v>39599</c:v>
                </c:pt>
                <c:pt idx="88">
                  <c:v>39629</c:v>
                </c:pt>
                <c:pt idx="89">
                  <c:v>39660</c:v>
                </c:pt>
                <c:pt idx="90">
                  <c:v>39691</c:v>
                </c:pt>
                <c:pt idx="91">
                  <c:v>39721</c:v>
                </c:pt>
                <c:pt idx="92">
                  <c:v>39752</c:v>
                </c:pt>
                <c:pt idx="93">
                  <c:v>39782</c:v>
                </c:pt>
                <c:pt idx="94">
                  <c:v>39813</c:v>
                </c:pt>
                <c:pt idx="95">
                  <c:v>39844</c:v>
                </c:pt>
                <c:pt idx="96">
                  <c:v>39872</c:v>
                </c:pt>
                <c:pt idx="97">
                  <c:v>39903</c:v>
                </c:pt>
                <c:pt idx="98">
                  <c:v>39933</c:v>
                </c:pt>
                <c:pt idx="99">
                  <c:v>39964</c:v>
                </c:pt>
                <c:pt idx="100">
                  <c:v>39994</c:v>
                </c:pt>
                <c:pt idx="101">
                  <c:v>40025</c:v>
                </c:pt>
                <c:pt idx="102">
                  <c:v>40056</c:v>
                </c:pt>
                <c:pt idx="103">
                  <c:v>40086</c:v>
                </c:pt>
                <c:pt idx="104">
                  <c:v>40117</c:v>
                </c:pt>
                <c:pt idx="105">
                  <c:v>40147</c:v>
                </c:pt>
                <c:pt idx="106">
                  <c:v>40178</c:v>
                </c:pt>
                <c:pt idx="107">
                  <c:v>40209</c:v>
                </c:pt>
                <c:pt idx="108">
                  <c:v>40237</c:v>
                </c:pt>
                <c:pt idx="109">
                  <c:v>40268</c:v>
                </c:pt>
                <c:pt idx="110">
                  <c:v>40298</c:v>
                </c:pt>
                <c:pt idx="111">
                  <c:v>40329</c:v>
                </c:pt>
                <c:pt idx="112">
                  <c:v>40359</c:v>
                </c:pt>
                <c:pt idx="113">
                  <c:v>40390</c:v>
                </c:pt>
                <c:pt idx="114">
                  <c:v>40421</c:v>
                </c:pt>
                <c:pt idx="115">
                  <c:v>40451</c:v>
                </c:pt>
                <c:pt idx="116">
                  <c:v>40482</c:v>
                </c:pt>
                <c:pt idx="117">
                  <c:v>40512</c:v>
                </c:pt>
                <c:pt idx="118">
                  <c:v>40543</c:v>
                </c:pt>
                <c:pt idx="119">
                  <c:v>40574</c:v>
                </c:pt>
                <c:pt idx="120">
                  <c:v>40602</c:v>
                </c:pt>
                <c:pt idx="121">
                  <c:v>40633</c:v>
                </c:pt>
                <c:pt idx="122">
                  <c:v>40663</c:v>
                </c:pt>
                <c:pt idx="123">
                  <c:v>40694</c:v>
                </c:pt>
                <c:pt idx="124">
                  <c:v>40724</c:v>
                </c:pt>
                <c:pt idx="125">
                  <c:v>40755</c:v>
                </c:pt>
                <c:pt idx="126">
                  <c:v>40786</c:v>
                </c:pt>
                <c:pt idx="127">
                  <c:v>40816</c:v>
                </c:pt>
                <c:pt idx="128">
                  <c:v>40847</c:v>
                </c:pt>
                <c:pt idx="129">
                  <c:v>40877</c:v>
                </c:pt>
                <c:pt idx="130">
                  <c:v>40908</c:v>
                </c:pt>
                <c:pt idx="131">
                  <c:v>40939</c:v>
                </c:pt>
                <c:pt idx="132">
                  <c:v>40968</c:v>
                </c:pt>
                <c:pt idx="133">
                  <c:v>40999</c:v>
                </c:pt>
                <c:pt idx="134">
                  <c:v>41029</c:v>
                </c:pt>
                <c:pt idx="135">
                  <c:v>41060</c:v>
                </c:pt>
                <c:pt idx="136">
                  <c:v>41090</c:v>
                </c:pt>
                <c:pt idx="137">
                  <c:v>41121</c:v>
                </c:pt>
                <c:pt idx="138">
                  <c:v>41152</c:v>
                </c:pt>
                <c:pt idx="139">
                  <c:v>41182</c:v>
                </c:pt>
                <c:pt idx="140">
                  <c:v>41213</c:v>
                </c:pt>
                <c:pt idx="141">
                  <c:v>41243</c:v>
                </c:pt>
                <c:pt idx="142">
                  <c:v>41274</c:v>
                </c:pt>
                <c:pt idx="143">
                  <c:v>41305</c:v>
                </c:pt>
                <c:pt idx="144">
                  <c:v>41333</c:v>
                </c:pt>
                <c:pt idx="145">
                  <c:v>41364</c:v>
                </c:pt>
                <c:pt idx="146">
                  <c:v>41394</c:v>
                </c:pt>
                <c:pt idx="147">
                  <c:v>41425</c:v>
                </c:pt>
                <c:pt idx="148">
                  <c:v>41455</c:v>
                </c:pt>
                <c:pt idx="149">
                  <c:v>41486</c:v>
                </c:pt>
                <c:pt idx="150">
                  <c:v>41517</c:v>
                </c:pt>
                <c:pt idx="151">
                  <c:v>41547</c:v>
                </c:pt>
                <c:pt idx="152">
                  <c:v>41578</c:v>
                </c:pt>
                <c:pt idx="153">
                  <c:v>41608</c:v>
                </c:pt>
                <c:pt idx="154">
                  <c:v>41639</c:v>
                </c:pt>
                <c:pt idx="155">
                  <c:v>41670</c:v>
                </c:pt>
                <c:pt idx="156">
                  <c:v>41698</c:v>
                </c:pt>
                <c:pt idx="157">
                  <c:v>41729</c:v>
                </c:pt>
                <c:pt idx="158">
                  <c:v>41759</c:v>
                </c:pt>
                <c:pt idx="159">
                  <c:v>41790</c:v>
                </c:pt>
                <c:pt idx="160">
                  <c:v>41820</c:v>
                </c:pt>
                <c:pt idx="161">
                  <c:v>41851</c:v>
                </c:pt>
                <c:pt idx="162">
                  <c:v>41882</c:v>
                </c:pt>
                <c:pt idx="163">
                  <c:v>41912</c:v>
                </c:pt>
                <c:pt idx="164">
                  <c:v>41943</c:v>
                </c:pt>
                <c:pt idx="165">
                  <c:v>41973</c:v>
                </c:pt>
                <c:pt idx="166">
                  <c:v>42004</c:v>
                </c:pt>
                <c:pt idx="167">
                  <c:v>42035</c:v>
                </c:pt>
                <c:pt idx="168">
                  <c:v>42063</c:v>
                </c:pt>
                <c:pt idx="169">
                  <c:v>42094</c:v>
                </c:pt>
                <c:pt idx="170">
                  <c:v>42124</c:v>
                </c:pt>
                <c:pt idx="171">
                  <c:v>42155</c:v>
                </c:pt>
                <c:pt idx="172">
                  <c:v>42185</c:v>
                </c:pt>
                <c:pt idx="173">
                  <c:v>42216</c:v>
                </c:pt>
                <c:pt idx="174">
                  <c:v>42247</c:v>
                </c:pt>
                <c:pt idx="175">
                  <c:v>42277</c:v>
                </c:pt>
                <c:pt idx="176">
                  <c:v>42308</c:v>
                </c:pt>
                <c:pt idx="177">
                  <c:v>42338</c:v>
                </c:pt>
                <c:pt idx="178">
                  <c:v>42369</c:v>
                </c:pt>
                <c:pt idx="179">
                  <c:v>42400</c:v>
                </c:pt>
                <c:pt idx="180">
                  <c:v>42429</c:v>
                </c:pt>
                <c:pt idx="181">
                  <c:v>42460</c:v>
                </c:pt>
                <c:pt idx="182">
                  <c:v>42490</c:v>
                </c:pt>
                <c:pt idx="183">
                  <c:v>42521</c:v>
                </c:pt>
                <c:pt idx="184">
                  <c:v>42551</c:v>
                </c:pt>
                <c:pt idx="185">
                  <c:v>42582</c:v>
                </c:pt>
                <c:pt idx="186">
                  <c:v>42613</c:v>
                </c:pt>
                <c:pt idx="187">
                  <c:v>42643</c:v>
                </c:pt>
                <c:pt idx="188">
                  <c:v>42674</c:v>
                </c:pt>
                <c:pt idx="189">
                  <c:v>42704</c:v>
                </c:pt>
                <c:pt idx="190">
                  <c:v>42735</c:v>
                </c:pt>
                <c:pt idx="191">
                  <c:v>42766</c:v>
                </c:pt>
                <c:pt idx="192">
                  <c:v>42794</c:v>
                </c:pt>
                <c:pt idx="193">
                  <c:v>42825</c:v>
                </c:pt>
                <c:pt idx="194">
                  <c:v>42855</c:v>
                </c:pt>
                <c:pt idx="195">
                  <c:v>42886</c:v>
                </c:pt>
                <c:pt idx="196">
                  <c:v>42916</c:v>
                </c:pt>
                <c:pt idx="197">
                  <c:v>42947</c:v>
                </c:pt>
                <c:pt idx="198">
                  <c:v>42978</c:v>
                </c:pt>
                <c:pt idx="199">
                  <c:v>43008</c:v>
                </c:pt>
                <c:pt idx="200">
                  <c:v>43039</c:v>
                </c:pt>
                <c:pt idx="201">
                  <c:v>43069</c:v>
                </c:pt>
                <c:pt idx="202">
                  <c:v>43100</c:v>
                </c:pt>
                <c:pt idx="203">
                  <c:v>43131</c:v>
                </c:pt>
                <c:pt idx="204">
                  <c:v>43159</c:v>
                </c:pt>
                <c:pt idx="205">
                  <c:v>43190</c:v>
                </c:pt>
                <c:pt idx="206">
                  <c:v>43220</c:v>
                </c:pt>
                <c:pt idx="207">
                  <c:v>43251</c:v>
                </c:pt>
                <c:pt idx="208">
                  <c:v>43281</c:v>
                </c:pt>
                <c:pt idx="209">
                  <c:v>43312</c:v>
                </c:pt>
                <c:pt idx="210">
                  <c:v>43343</c:v>
                </c:pt>
                <c:pt idx="211">
                  <c:v>43373</c:v>
                </c:pt>
                <c:pt idx="212">
                  <c:v>43404</c:v>
                </c:pt>
                <c:pt idx="213">
                  <c:v>43434</c:v>
                </c:pt>
                <c:pt idx="214">
                  <c:v>43465</c:v>
                </c:pt>
                <c:pt idx="215">
                  <c:v>43496</c:v>
                </c:pt>
                <c:pt idx="216">
                  <c:v>43524</c:v>
                </c:pt>
                <c:pt idx="217">
                  <c:v>43555</c:v>
                </c:pt>
                <c:pt idx="218">
                  <c:v>43585</c:v>
                </c:pt>
                <c:pt idx="219">
                  <c:v>43616</c:v>
                </c:pt>
                <c:pt idx="220">
                  <c:v>43646</c:v>
                </c:pt>
                <c:pt idx="221">
                  <c:v>43677</c:v>
                </c:pt>
                <c:pt idx="222">
                  <c:v>43708</c:v>
                </c:pt>
                <c:pt idx="223">
                  <c:v>43738</c:v>
                </c:pt>
                <c:pt idx="224">
                  <c:v>43769</c:v>
                </c:pt>
                <c:pt idx="225">
                  <c:v>43799</c:v>
                </c:pt>
                <c:pt idx="226">
                  <c:v>43830</c:v>
                </c:pt>
                <c:pt idx="227">
                  <c:v>43861</c:v>
                </c:pt>
                <c:pt idx="228">
                  <c:v>43890</c:v>
                </c:pt>
                <c:pt idx="229">
                  <c:v>43921</c:v>
                </c:pt>
                <c:pt idx="230">
                  <c:v>43951</c:v>
                </c:pt>
                <c:pt idx="231">
                  <c:v>43982</c:v>
                </c:pt>
                <c:pt idx="232">
                  <c:v>44012</c:v>
                </c:pt>
                <c:pt idx="233">
                  <c:v>44043</c:v>
                </c:pt>
                <c:pt idx="234">
                  <c:v>44074</c:v>
                </c:pt>
                <c:pt idx="235">
                  <c:v>44104</c:v>
                </c:pt>
                <c:pt idx="236">
                  <c:v>44135</c:v>
                </c:pt>
                <c:pt idx="237">
                  <c:v>44165</c:v>
                </c:pt>
                <c:pt idx="238">
                  <c:v>44196</c:v>
                </c:pt>
                <c:pt idx="239">
                  <c:v>44227</c:v>
                </c:pt>
                <c:pt idx="240">
                  <c:v>44255</c:v>
                </c:pt>
                <c:pt idx="241">
                  <c:v>44286</c:v>
                </c:pt>
                <c:pt idx="242">
                  <c:v>44316</c:v>
                </c:pt>
                <c:pt idx="243">
                  <c:v>44347</c:v>
                </c:pt>
                <c:pt idx="244">
                  <c:v>44377</c:v>
                </c:pt>
                <c:pt idx="245">
                  <c:v>44408</c:v>
                </c:pt>
                <c:pt idx="246">
                  <c:v>44439</c:v>
                </c:pt>
                <c:pt idx="247">
                  <c:v>44469</c:v>
                </c:pt>
                <c:pt idx="248">
                  <c:v>44500</c:v>
                </c:pt>
                <c:pt idx="249">
                  <c:v>44530</c:v>
                </c:pt>
                <c:pt idx="250">
                  <c:v>44561</c:v>
                </c:pt>
                <c:pt idx="251">
                  <c:v>44592</c:v>
                </c:pt>
                <c:pt idx="252">
                  <c:v>44620</c:v>
                </c:pt>
                <c:pt idx="253">
                  <c:v>44651</c:v>
                </c:pt>
                <c:pt idx="254">
                  <c:v>44681</c:v>
                </c:pt>
                <c:pt idx="255">
                  <c:v>44712</c:v>
                </c:pt>
                <c:pt idx="256">
                  <c:v>44742</c:v>
                </c:pt>
                <c:pt idx="257">
                  <c:v>44773</c:v>
                </c:pt>
                <c:pt idx="258">
                  <c:v>44804</c:v>
                </c:pt>
                <c:pt idx="259">
                  <c:v>44834</c:v>
                </c:pt>
                <c:pt idx="260">
                  <c:v>44865</c:v>
                </c:pt>
                <c:pt idx="261">
                  <c:v>44895</c:v>
                </c:pt>
                <c:pt idx="262">
                  <c:v>44926</c:v>
                </c:pt>
                <c:pt idx="263">
                  <c:v>44957</c:v>
                </c:pt>
                <c:pt idx="264">
                  <c:v>44985</c:v>
                </c:pt>
                <c:pt idx="265">
                  <c:v>45016</c:v>
                </c:pt>
                <c:pt idx="266">
                  <c:v>45046</c:v>
                </c:pt>
                <c:pt idx="267">
                  <c:v>45077</c:v>
                </c:pt>
                <c:pt idx="268">
                  <c:v>45107</c:v>
                </c:pt>
                <c:pt idx="269">
                  <c:v>45138</c:v>
                </c:pt>
                <c:pt idx="270">
                  <c:v>45169</c:v>
                </c:pt>
                <c:pt idx="271">
                  <c:v>45199</c:v>
                </c:pt>
                <c:pt idx="272">
                  <c:v>45230</c:v>
                </c:pt>
                <c:pt idx="273">
                  <c:v>45260</c:v>
                </c:pt>
                <c:pt idx="274">
                  <c:v>45291</c:v>
                </c:pt>
                <c:pt idx="275">
                  <c:v>45322</c:v>
                </c:pt>
                <c:pt idx="276">
                  <c:v>45351</c:v>
                </c:pt>
                <c:pt idx="277">
                  <c:v>45382</c:v>
                </c:pt>
                <c:pt idx="278">
                  <c:v>45412</c:v>
                </c:pt>
                <c:pt idx="279">
                  <c:v>45443</c:v>
                </c:pt>
                <c:pt idx="280">
                  <c:v>45473</c:v>
                </c:pt>
                <c:pt idx="281">
                  <c:v>45504</c:v>
                </c:pt>
              </c:numCache>
            </c:numRef>
          </c:cat>
          <c:val>
            <c:numRef>
              <c:f>árindex!$M$23:$M$305</c:f>
              <c:numCache>
                <c:formatCode>General</c:formatCode>
                <c:ptCount val="283"/>
                <c:pt idx="0">
                  <c:v>96.776729559748432</c:v>
                </c:pt>
                <c:pt idx="1">
                  <c:v>96.750524109014691</c:v>
                </c:pt>
                <c:pt idx="2">
                  <c:v>101.2316561844864</c:v>
                </c:pt>
                <c:pt idx="3">
                  <c:v>101.70335429769392</c:v>
                </c:pt>
                <c:pt idx="4">
                  <c:v>101.31027253668763</c:v>
                </c:pt>
                <c:pt idx="5">
                  <c:v>100.62893081761007</c:v>
                </c:pt>
                <c:pt idx="6">
                  <c:v>100.5503144654088</c:v>
                </c:pt>
                <c:pt idx="7">
                  <c:v>100.05241090146751</c:v>
                </c:pt>
                <c:pt idx="8">
                  <c:v>100.26205450733754</c:v>
                </c:pt>
                <c:pt idx="9">
                  <c:v>100.3930817610063</c:v>
                </c:pt>
                <c:pt idx="10">
                  <c:v>100.36687631027254</c:v>
                </c:pt>
                <c:pt idx="11">
                  <c:v>99.973794549266245</c:v>
                </c:pt>
                <c:pt idx="12">
                  <c:v>99.502096436058707</c:v>
                </c:pt>
                <c:pt idx="13">
                  <c:v>99.73794549266249</c:v>
                </c:pt>
                <c:pt idx="14">
                  <c:v>99.868972746331238</c:v>
                </c:pt>
                <c:pt idx="15">
                  <c:v>99.371069182389945</c:v>
                </c:pt>
                <c:pt idx="16">
                  <c:v>99.109014675052421</c:v>
                </c:pt>
                <c:pt idx="17">
                  <c:v>98.453878406708611</c:v>
                </c:pt>
                <c:pt idx="18">
                  <c:v>98.322851153039849</c:v>
                </c:pt>
                <c:pt idx="19">
                  <c:v>98.244234800838598</c:v>
                </c:pt>
                <c:pt idx="20">
                  <c:v>98.087002096436066</c:v>
                </c:pt>
                <c:pt idx="21">
                  <c:v>101.02201257861635</c:v>
                </c:pt>
                <c:pt idx="22">
                  <c:v>102.12264150943398</c:v>
                </c:pt>
                <c:pt idx="23">
                  <c:v>101.7819706498952</c:v>
                </c:pt>
                <c:pt idx="24">
                  <c:v>101.51991614255766</c:v>
                </c:pt>
                <c:pt idx="25">
                  <c:v>102.0440251572327</c:v>
                </c:pt>
                <c:pt idx="26">
                  <c:v>101.88679245283021</c:v>
                </c:pt>
                <c:pt idx="27">
                  <c:v>106.13207547169812</c:v>
                </c:pt>
                <c:pt idx="28">
                  <c:v>105.26729559748429</c:v>
                </c:pt>
                <c:pt idx="29">
                  <c:v>106.55136268343817</c:v>
                </c:pt>
                <c:pt idx="30">
                  <c:v>107.62578616352204</c:v>
                </c:pt>
                <c:pt idx="31">
                  <c:v>107.52096436058703</c:v>
                </c:pt>
                <c:pt idx="32">
                  <c:v>107.02306079664572</c:v>
                </c:pt>
                <c:pt idx="33">
                  <c:v>106.13207547169812</c:v>
                </c:pt>
                <c:pt idx="34">
                  <c:v>109.90566037735849</c:v>
                </c:pt>
                <c:pt idx="35">
                  <c:v>110.16771488469604</c:v>
                </c:pt>
                <c:pt idx="36">
                  <c:v>115.19916142557653</c:v>
                </c:pt>
                <c:pt idx="37">
                  <c:v>115.27777777777779</c:v>
                </c:pt>
                <c:pt idx="38">
                  <c:v>120.17819706498953</c:v>
                </c:pt>
                <c:pt idx="39">
                  <c:v>119.62788259958073</c:v>
                </c:pt>
                <c:pt idx="40">
                  <c:v>120.44025157232706</c:v>
                </c:pt>
                <c:pt idx="41">
                  <c:v>119.99475890985325</c:v>
                </c:pt>
                <c:pt idx="42">
                  <c:v>119.54926624737945</c:v>
                </c:pt>
                <c:pt idx="43">
                  <c:v>119.44444444444444</c:v>
                </c:pt>
                <c:pt idx="44">
                  <c:v>119.54926624737945</c:v>
                </c:pt>
                <c:pt idx="45">
                  <c:v>118.97274633123691</c:v>
                </c:pt>
                <c:pt idx="46">
                  <c:v>118.29140461215934</c:v>
                </c:pt>
                <c:pt idx="47">
                  <c:v>118.39622641509435</c:v>
                </c:pt>
                <c:pt idx="48">
                  <c:v>119.75890985324949</c:v>
                </c:pt>
                <c:pt idx="49">
                  <c:v>120.49266247379455</c:v>
                </c:pt>
                <c:pt idx="50">
                  <c:v>117.79350104821805</c:v>
                </c:pt>
                <c:pt idx="51">
                  <c:v>118.84171907756816</c:v>
                </c:pt>
                <c:pt idx="52">
                  <c:v>119.52306079664572</c:v>
                </c:pt>
                <c:pt idx="53">
                  <c:v>122.35324947589099</c:v>
                </c:pt>
                <c:pt idx="54">
                  <c:v>122.16981132075473</c:v>
                </c:pt>
                <c:pt idx="55">
                  <c:v>121.20020964360587</c:v>
                </c:pt>
                <c:pt idx="56">
                  <c:v>121.27882599580715</c:v>
                </c:pt>
                <c:pt idx="57">
                  <c:v>123.32285115303985</c:v>
                </c:pt>
                <c:pt idx="58">
                  <c:v>123.55870020964362</c:v>
                </c:pt>
                <c:pt idx="59">
                  <c:v>123.84696016771488</c:v>
                </c:pt>
                <c:pt idx="60">
                  <c:v>127.30607966457023</c:v>
                </c:pt>
                <c:pt idx="61">
                  <c:v>127.30607966457023</c:v>
                </c:pt>
                <c:pt idx="62">
                  <c:v>127.51572327044025</c:v>
                </c:pt>
                <c:pt idx="63">
                  <c:v>127.8301886792453</c:v>
                </c:pt>
                <c:pt idx="64">
                  <c:v>128.35429769392036</c:v>
                </c:pt>
                <c:pt idx="65">
                  <c:v>128.4329140461216</c:v>
                </c:pt>
                <c:pt idx="66">
                  <c:v>129.00943396226415</c:v>
                </c:pt>
                <c:pt idx="67">
                  <c:v>128.69496855345912</c:v>
                </c:pt>
                <c:pt idx="68">
                  <c:v>128.77358490566039</c:v>
                </c:pt>
                <c:pt idx="69">
                  <c:v>128.82599580712787</c:v>
                </c:pt>
                <c:pt idx="70">
                  <c:v>128.48532494758911</c:v>
                </c:pt>
                <c:pt idx="71">
                  <c:v>128.27568134171909</c:v>
                </c:pt>
                <c:pt idx="72">
                  <c:v>130.73899371069183</c:v>
                </c:pt>
                <c:pt idx="73">
                  <c:v>131.07966457023065</c:v>
                </c:pt>
                <c:pt idx="74">
                  <c:v>130.9748427672956</c:v>
                </c:pt>
                <c:pt idx="75">
                  <c:v>132.57337526205453</c:v>
                </c:pt>
                <c:pt idx="76">
                  <c:v>132.54716981132074</c:v>
                </c:pt>
                <c:pt idx="77">
                  <c:v>132.73060796645703</c:v>
                </c:pt>
                <c:pt idx="78">
                  <c:v>132.88784067085956</c:v>
                </c:pt>
                <c:pt idx="79">
                  <c:v>133.20230607966457</c:v>
                </c:pt>
                <c:pt idx="80">
                  <c:v>133.25471698113211</c:v>
                </c:pt>
                <c:pt idx="81">
                  <c:v>133.09748427672957</c:v>
                </c:pt>
                <c:pt idx="82">
                  <c:v>133.17610062893084</c:v>
                </c:pt>
                <c:pt idx="83">
                  <c:v>133.17610062893084</c:v>
                </c:pt>
                <c:pt idx="84">
                  <c:v>136.47798742138366</c:v>
                </c:pt>
                <c:pt idx="85">
                  <c:v>137.31656184486374</c:v>
                </c:pt>
                <c:pt idx="86">
                  <c:v>138.99371069182391</c:v>
                </c:pt>
                <c:pt idx="87">
                  <c:v>138.9412997903564</c:v>
                </c:pt>
                <c:pt idx="88">
                  <c:v>138.73165618448638</c:v>
                </c:pt>
                <c:pt idx="89">
                  <c:v>138.62683438155136</c:v>
                </c:pt>
                <c:pt idx="90">
                  <c:v>138.81027253668765</c:v>
                </c:pt>
                <c:pt idx="91">
                  <c:v>138.9412997903564</c:v>
                </c:pt>
                <c:pt idx="92">
                  <c:v>139.17714884696016</c:v>
                </c:pt>
                <c:pt idx="93">
                  <c:v>142.19077568134173</c:v>
                </c:pt>
                <c:pt idx="94">
                  <c:v>142.8197064989518</c:v>
                </c:pt>
                <c:pt idx="95">
                  <c:v>142.71488469601678</c:v>
                </c:pt>
                <c:pt idx="96">
                  <c:v>147.353249475891</c:v>
                </c:pt>
                <c:pt idx="97">
                  <c:v>149.29245283018869</c:v>
                </c:pt>
                <c:pt idx="98">
                  <c:v>149.55450733752622</c:v>
                </c:pt>
                <c:pt idx="99">
                  <c:v>153.27568134171909</c:v>
                </c:pt>
                <c:pt idx="100">
                  <c:v>152.80398322851156</c:v>
                </c:pt>
                <c:pt idx="101">
                  <c:v>152.85639412997904</c:v>
                </c:pt>
                <c:pt idx="102">
                  <c:v>153.66876310272539</c:v>
                </c:pt>
                <c:pt idx="103">
                  <c:v>156.02725366876311</c:v>
                </c:pt>
                <c:pt idx="104">
                  <c:v>155.94863731656184</c:v>
                </c:pt>
                <c:pt idx="105">
                  <c:v>156.05345911949686</c:v>
                </c:pt>
                <c:pt idx="106">
                  <c:v>156.13207547169813</c:v>
                </c:pt>
                <c:pt idx="107">
                  <c:v>156.21069182389937</c:v>
                </c:pt>
                <c:pt idx="108">
                  <c:v>156.05345911949686</c:v>
                </c:pt>
                <c:pt idx="109">
                  <c:v>156.97064989517821</c:v>
                </c:pt>
                <c:pt idx="110">
                  <c:v>157.67819706498955</c:v>
                </c:pt>
                <c:pt idx="111">
                  <c:v>157.73060796645703</c:v>
                </c:pt>
                <c:pt idx="112">
                  <c:v>158.07127882599582</c:v>
                </c:pt>
                <c:pt idx="113">
                  <c:v>158.93605870020966</c:v>
                </c:pt>
                <c:pt idx="114">
                  <c:v>159.09329140461216</c:v>
                </c:pt>
                <c:pt idx="115">
                  <c:v>159.72222222222226</c:v>
                </c:pt>
                <c:pt idx="116">
                  <c:v>168.16037735849059</c:v>
                </c:pt>
                <c:pt idx="117">
                  <c:v>167.74109014675057</c:v>
                </c:pt>
                <c:pt idx="118">
                  <c:v>167.71488469601678</c:v>
                </c:pt>
                <c:pt idx="119">
                  <c:v>167.89832285115304</c:v>
                </c:pt>
                <c:pt idx="120">
                  <c:v>169.33962264150946</c:v>
                </c:pt>
                <c:pt idx="121">
                  <c:v>169.91614255765202</c:v>
                </c:pt>
                <c:pt idx="122">
                  <c:v>171.30503144654091</c:v>
                </c:pt>
                <c:pt idx="123">
                  <c:v>171.51467505241092</c:v>
                </c:pt>
                <c:pt idx="124">
                  <c:v>171.54088050314465</c:v>
                </c:pt>
                <c:pt idx="125">
                  <c:v>171.90775681341719</c:v>
                </c:pt>
                <c:pt idx="126">
                  <c:v>171.93396226415098</c:v>
                </c:pt>
                <c:pt idx="127">
                  <c:v>172.038784067086</c:v>
                </c:pt>
                <c:pt idx="128">
                  <c:v>175.18343815513626</c:v>
                </c:pt>
                <c:pt idx="129">
                  <c:v>175.68134171907761</c:v>
                </c:pt>
                <c:pt idx="130">
                  <c:v>176.49371069182388</c:v>
                </c:pt>
                <c:pt idx="131">
                  <c:v>176.36268343815516</c:v>
                </c:pt>
                <c:pt idx="132">
                  <c:v>176.88679245283021</c:v>
                </c:pt>
                <c:pt idx="133">
                  <c:v>175.83857442348008</c:v>
                </c:pt>
                <c:pt idx="134">
                  <c:v>176.57232704402517</c:v>
                </c:pt>
                <c:pt idx="135">
                  <c:v>176.75576519916146</c:v>
                </c:pt>
                <c:pt idx="136">
                  <c:v>176.41509433962264</c:v>
                </c:pt>
                <c:pt idx="137">
                  <c:v>177.48951781970652</c:v>
                </c:pt>
                <c:pt idx="138">
                  <c:v>178.0398322851153</c:v>
                </c:pt>
                <c:pt idx="139">
                  <c:v>179.45492662473796</c:v>
                </c:pt>
                <c:pt idx="140">
                  <c:v>180.13626834381552</c:v>
                </c:pt>
                <c:pt idx="141">
                  <c:v>180.03144654088052</c:v>
                </c:pt>
                <c:pt idx="142">
                  <c:v>180.08385744234803</c:v>
                </c:pt>
                <c:pt idx="143">
                  <c:v>180.05765199161425</c:v>
                </c:pt>
                <c:pt idx="144">
                  <c:v>210.27253668763103</c:v>
                </c:pt>
                <c:pt idx="145">
                  <c:v>221.8029350104822</c:v>
                </c:pt>
                <c:pt idx="146">
                  <c:v>226.88679245283021</c:v>
                </c:pt>
                <c:pt idx="147">
                  <c:v>227.48951781970655</c:v>
                </c:pt>
                <c:pt idx="148">
                  <c:v>227.80398322851156</c:v>
                </c:pt>
                <c:pt idx="149">
                  <c:v>228.66876310272542</c:v>
                </c:pt>
                <c:pt idx="150">
                  <c:v>230.13626834381552</c:v>
                </c:pt>
                <c:pt idx="151">
                  <c:v>230.92243186582812</c:v>
                </c:pt>
                <c:pt idx="152">
                  <c:v>262.55241090146751</c:v>
                </c:pt>
                <c:pt idx="153">
                  <c:v>277.56813417190779</c:v>
                </c:pt>
                <c:pt idx="154">
                  <c:v>279.79559748427675</c:v>
                </c:pt>
                <c:pt idx="155">
                  <c:v>279.84800838574427</c:v>
                </c:pt>
                <c:pt idx="156">
                  <c:v>279.00943396226421</c:v>
                </c:pt>
                <c:pt idx="157">
                  <c:v>254.79559748427678</c:v>
                </c:pt>
                <c:pt idx="158">
                  <c:v>256.1058700209644</c:v>
                </c:pt>
                <c:pt idx="159">
                  <c:v>247.64150943396231</c:v>
                </c:pt>
                <c:pt idx="160">
                  <c:v>249.63312368972751</c:v>
                </c:pt>
                <c:pt idx="161">
                  <c:v>250.49790356394132</c:v>
                </c:pt>
                <c:pt idx="162">
                  <c:v>250.44549266247378</c:v>
                </c:pt>
                <c:pt idx="163">
                  <c:v>250.86477987421384</c:v>
                </c:pt>
                <c:pt idx="164">
                  <c:v>250.86477987421384</c:v>
                </c:pt>
                <c:pt idx="165">
                  <c:v>269.94234800838581</c:v>
                </c:pt>
                <c:pt idx="166">
                  <c:v>269.94234800838581</c:v>
                </c:pt>
                <c:pt idx="167">
                  <c:v>269.94234800838581</c:v>
                </c:pt>
                <c:pt idx="168">
                  <c:v>267.97693920335433</c:v>
                </c:pt>
                <c:pt idx="169">
                  <c:v>267.63626834381552</c:v>
                </c:pt>
                <c:pt idx="170">
                  <c:v>267.66247379454933</c:v>
                </c:pt>
                <c:pt idx="171">
                  <c:v>266.66666666666669</c:v>
                </c:pt>
                <c:pt idx="172">
                  <c:v>261.74004192872121</c:v>
                </c:pt>
                <c:pt idx="173">
                  <c:v>261.71383647798746</c:v>
                </c:pt>
                <c:pt idx="174">
                  <c:v>258.56918238993711</c:v>
                </c:pt>
                <c:pt idx="175">
                  <c:v>258.54297693920336</c:v>
                </c:pt>
                <c:pt idx="176">
                  <c:v>258.54297693920336</c:v>
                </c:pt>
                <c:pt idx="177">
                  <c:v>258.54297693920336</c:v>
                </c:pt>
                <c:pt idx="178">
                  <c:v>258.54297693920336</c:v>
                </c:pt>
                <c:pt idx="179">
                  <c:v>258.54297693920336</c:v>
                </c:pt>
                <c:pt idx="180">
                  <c:v>258.72641509433964</c:v>
                </c:pt>
                <c:pt idx="181">
                  <c:v>258.72641509433964</c:v>
                </c:pt>
                <c:pt idx="182">
                  <c:v>258.67400419287213</c:v>
                </c:pt>
                <c:pt idx="183">
                  <c:v>258.67400419287213</c:v>
                </c:pt>
                <c:pt idx="184">
                  <c:v>258.67400419287213</c:v>
                </c:pt>
                <c:pt idx="185">
                  <c:v>258.67400419287213</c:v>
                </c:pt>
                <c:pt idx="186">
                  <c:v>258.67400419287213</c:v>
                </c:pt>
                <c:pt idx="187">
                  <c:v>258.67400419287213</c:v>
                </c:pt>
                <c:pt idx="188">
                  <c:v>263.70545073375263</c:v>
                </c:pt>
                <c:pt idx="189">
                  <c:v>263.70545073375263</c:v>
                </c:pt>
                <c:pt idx="190">
                  <c:v>263.70545073375263</c:v>
                </c:pt>
                <c:pt idx="191">
                  <c:v>263.70545073375263</c:v>
                </c:pt>
                <c:pt idx="192">
                  <c:v>263.8364779874214</c:v>
                </c:pt>
                <c:pt idx="193">
                  <c:v>263.8364779874214</c:v>
                </c:pt>
                <c:pt idx="194">
                  <c:v>263.8364779874214</c:v>
                </c:pt>
                <c:pt idx="195">
                  <c:v>263.8364779874214</c:v>
                </c:pt>
                <c:pt idx="196">
                  <c:v>263.8364779874214</c:v>
                </c:pt>
                <c:pt idx="197">
                  <c:v>265.25157232704407</c:v>
                </c:pt>
                <c:pt idx="198">
                  <c:v>265.25157232704407</c:v>
                </c:pt>
                <c:pt idx="199">
                  <c:v>265.25157232704407</c:v>
                </c:pt>
                <c:pt idx="200">
                  <c:v>267.19077568134173</c:v>
                </c:pt>
                <c:pt idx="201">
                  <c:v>267.21698113207549</c:v>
                </c:pt>
                <c:pt idx="202">
                  <c:v>267.21698113207549</c:v>
                </c:pt>
                <c:pt idx="203">
                  <c:v>267.21698113207549</c:v>
                </c:pt>
                <c:pt idx="204">
                  <c:v>269.31341719077568</c:v>
                </c:pt>
                <c:pt idx="205">
                  <c:v>269.31341719077568</c:v>
                </c:pt>
                <c:pt idx="206">
                  <c:v>269.99475890985332</c:v>
                </c:pt>
                <c:pt idx="207">
                  <c:v>273.03459119496858</c:v>
                </c:pt>
                <c:pt idx="208">
                  <c:v>273.58490566037739</c:v>
                </c:pt>
                <c:pt idx="209">
                  <c:v>273.58490566037739</c:v>
                </c:pt>
                <c:pt idx="210">
                  <c:v>273.58490566037739</c:v>
                </c:pt>
                <c:pt idx="211">
                  <c:v>273.58490566037739</c:v>
                </c:pt>
                <c:pt idx="212">
                  <c:v>273.74213836477986</c:v>
                </c:pt>
                <c:pt idx="213">
                  <c:v>273.74213836477986</c:v>
                </c:pt>
                <c:pt idx="214">
                  <c:v>273.74213836477986</c:v>
                </c:pt>
                <c:pt idx="215">
                  <c:v>273.74213836477986</c:v>
                </c:pt>
                <c:pt idx="216">
                  <c:v>264.72746331236897</c:v>
                </c:pt>
                <c:pt idx="217">
                  <c:v>265.40880503144655</c:v>
                </c:pt>
                <c:pt idx="218">
                  <c:v>265.38259958071279</c:v>
                </c:pt>
                <c:pt idx="219">
                  <c:v>267.42662473794547</c:v>
                </c:pt>
                <c:pt idx="220">
                  <c:v>270.17819706498949</c:v>
                </c:pt>
                <c:pt idx="221">
                  <c:v>271.2526205450734</c:v>
                </c:pt>
                <c:pt idx="222">
                  <c:v>271.2526205450734</c:v>
                </c:pt>
                <c:pt idx="223">
                  <c:v>271.20020964360589</c:v>
                </c:pt>
                <c:pt idx="224">
                  <c:v>271.27882599580715</c:v>
                </c:pt>
                <c:pt idx="225">
                  <c:v>271.30503144654091</c:v>
                </c:pt>
                <c:pt idx="226">
                  <c:v>271.30503144654091</c:v>
                </c:pt>
                <c:pt idx="227">
                  <c:v>271.30503144654091</c:v>
                </c:pt>
                <c:pt idx="228">
                  <c:v>271.43605870020968</c:v>
                </c:pt>
                <c:pt idx="229">
                  <c:v>271.43605870020968</c:v>
                </c:pt>
                <c:pt idx="230">
                  <c:v>274.37106918238999</c:v>
                </c:pt>
                <c:pt idx="231">
                  <c:v>272.64150943396231</c:v>
                </c:pt>
                <c:pt idx="232">
                  <c:v>276.12683438155142</c:v>
                </c:pt>
                <c:pt idx="233">
                  <c:v>276.12683438155142</c:v>
                </c:pt>
                <c:pt idx="234">
                  <c:v>276.12683438155142</c:v>
                </c:pt>
                <c:pt idx="235">
                  <c:v>276.12683438155142</c:v>
                </c:pt>
                <c:pt idx="236">
                  <c:v>276.12683438155142</c:v>
                </c:pt>
                <c:pt idx="237">
                  <c:v>276.12683438155142</c:v>
                </c:pt>
                <c:pt idx="238">
                  <c:v>276.96540880503147</c:v>
                </c:pt>
                <c:pt idx="239">
                  <c:v>276.96540880503147</c:v>
                </c:pt>
                <c:pt idx="240">
                  <c:v>277.12264150943395</c:v>
                </c:pt>
                <c:pt idx="241">
                  <c:v>277.12264150943395</c:v>
                </c:pt>
                <c:pt idx="242">
                  <c:v>278.4329140461216</c:v>
                </c:pt>
                <c:pt idx="243">
                  <c:v>281.05345911949684</c:v>
                </c:pt>
                <c:pt idx="244">
                  <c:v>285.82285115303984</c:v>
                </c:pt>
                <c:pt idx="245">
                  <c:v>285.82285115303984</c:v>
                </c:pt>
                <c:pt idx="246">
                  <c:v>285.82285115303984</c:v>
                </c:pt>
                <c:pt idx="247">
                  <c:v>285.82285115303984</c:v>
                </c:pt>
                <c:pt idx="248">
                  <c:v>285.82285115303984</c:v>
                </c:pt>
                <c:pt idx="249">
                  <c:v>285.82285115303984</c:v>
                </c:pt>
                <c:pt idx="250">
                  <c:v>290.48742138364781</c:v>
                </c:pt>
                <c:pt idx="251">
                  <c:v>290.48742138364781</c:v>
                </c:pt>
                <c:pt idx="252">
                  <c:v>290.48742138364781</c:v>
                </c:pt>
                <c:pt idx="253">
                  <c:v>290.48742138364781</c:v>
                </c:pt>
                <c:pt idx="254">
                  <c:v>292.63626834381557</c:v>
                </c:pt>
                <c:pt idx="255">
                  <c:v>298.42767295597486</c:v>
                </c:pt>
                <c:pt idx="256">
                  <c:v>304.63836477987422</c:v>
                </c:pt>
                <c:pt idx="257">
                  <c:v>304.63836477987422</c:v>
                </c:pt>
                <c:pt idx="258">
                  <c:v>304.63836477987422</c:v>
                </c:pt>
                <c:pt idx="259">
                  <c:v>304.95283018867929</c:v>
                </c:pt>
                <c:pt idx="260">
                  <c:v>304.95283018867929</c:v>
                </c:pt>
                <c:pt idx="261">
                  <c:v>305.11006289308182</c:v>
                </c:pt>
                <c:pt idx="262">
                  <c:v>305.11006289308182</c:v>
                </c:pt>
                <c:pt idx="263">
                  <c:v>305.11006289308182</c:v>
                </c:pt>
                <c:pt idx="264">
                  <c:v>305.11006289308182</c:v>
                </c:pt>
                <c:pt idx="265">
                  <c:v>305.11006289308182</c:v>
                </c:pt>
                <c:pt idx="266">
                  <c:v>312.65723270440253</c:v>
                </c:pt>
                <c:pt idx="267">
                  <c:v>330.37211740041931</c:v>
                </c:pt>
                <c:pt idx="268">
                  <c:v>347.2746331236898</c:v>
                </c:pt>
                <c:pt idx="269">
                  <c:v>347.2746331236898</c:v>
                </c:pt>
                <c:pt idx="270">
                  <c:v>347.2746331236898</c:v>
                </c:pt>
                <c:pt idx="271">
                  <c:v>347.2746331236898</c:v>
                </c:pt>
                <c:pt idx="272">
                  <c:v>347.2746331236898</c:v>
                </c:pt>
                <c:pt idx="273">
                  <c:v>347.2746331236898</c:v>
                </c:pt>
                <c:pt idx="274">
                  <c:v>347.30083857442355</c:v>
                </c:pt>
                <c:pt idx="275">
                  <c:v>347.30083857442355</c:v>
                </c:pt>
                <c:pt idx="276">
                  <c:v>347.30083857442355</c:v>
                </c:pt>
                <c:pt idx="277">
                  <c:v>347.30083857442355</c:v>
                </c:pt>
                <c:pt idx="278">
                  <c:v>351.3364779874214</c:v>
                </c:pt>
                <c:pt idx="279">
                  <c:v>369.18238993710696</c:v>
                </c:pt>
                <c:pt idx="280">
                  <c:v>380.26729559748435</c:v>
                </c:pt>
                <c:pt idx="281">
                  <c:v>380.21488469601678</c:v>
                </c:pt>
                <c:pt idx="282">
                  <c:v>380.18867924528308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0B-4456-8F74-72000745F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0794144"/>
        <c:axId val="1290794864"/>
      </c:lineChart>
      <c:dateAx>
        <c:axId val="1290794144"/>
        <c:scaling>
          <c:orientation val="minMax"/>
        </c:scaling>
        <c:delete val="0"/>
        <c:axPos val="b"/>
        <c:numFmt formatCode="yyyy/mm/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0794864"/>
        <c:crosses val="autoZero"/>
        <c:auto val="1"/>
        <c:lblOffset val="100"/>
        <c:baseTimeUnit val="months"/>
      </c:dateAx>
      <c:valAx>
        <c:axId val="1290794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079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901574803149612E-2"/>
          <c:y val="0.88425707203266246"/>
          <c:w val="0.98909842519685043"/>
          <c:h val="0.115742927967337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206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rgbClr val="00206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árindex!$N$23:$N$305</c:f>
              <c:numCache>
                <c:formatCode>General</c:formatCode>
                <c:ptCount val="283"/>
                <c:pt idx="0">
                  <c:v>100.12987027816908</c:v>
                </c:pt>
                <c:pt idx="1">
                  <c:v>99.892127299170525</c:v>
                </c:pt>
                <c:pt idx="2">
                  <c:v>99.559093148289463</c:v>
                </c:pt>
                <c:pt idx="3">
                  <c:v>99.129025910761811</c:v>
                </c:pt>
                <c:pt idx="4">
                  <c:v>98.659400563937496</c:v>
                </c:pt>
                <c:pt idx="5">
                  <c:v>98.520639100415778</c:v>
                </c:pt>
                <c:pt idx="6">
                  <c:v>99.284381625877728</c:v>
                </c:pt>
                <c:pt idx="7">
                  <c:v>99.482803486771047</c:v>
                </c:pt>
                <c:pt idx="8">
                  <c:v>101.15048647281543</c:v>
                </c:pt>
                <c:pt idx="9">
                  <c:v>101.37691406487042</c:v>
                </c:pt>
                <c:pt idx="10">
                  <c:v>101.44174135356774</c:v>
                </c:pt>
                <c:pt idx="11">
                  <c:v>101.35308664660508</c:v>
                </c:pt>
                <c:pt idx="12">
                  <c:v>101.56376608335715</c:v>
                </c:pt>
                <c:pt idx="13">
                  <c:v>101.61355927384092</c:v>
                </c:pt>
                <c:pt idx="14">
                  <c:v>101.06030433438924</c:v>
                </c:pt>
                <c:pt idx="15">
                  <c:v>101.42887324763467</c:v>
                </c:pt>
                <c:pt idx="16">
                  <c:v>101.36929411789919</c:v>
                </c:pt>
                <c:pt idx="17">
                  <c:v>101.46795518986147</c:v>
                </c:pt>
                <c:pt idx="18">
                  <c:v>103.39885036813239</c:v>
                </c:pt>
                <c:pt idx="19">
                  <c:v>103.41755679956135</c:v>
                </c:pt>
                <c:pt idx="20">
                  <c:v>103.3014891161401</c:v>
                </c:pt>
                <c:pt idx="21">
                  <c:v>102.31918999794533</c:v>
                </c:pt>
                <c:pt idx="22">
                  <c:v>102.69337876111437</c:v>
                </c:pt>
                <c:pt idx="23">
                  <c:v>102.23050854162776</c:v>
                </c:pt>
                <c:pt idx="24">
                  <c:v>106.35888780322134</c:v>
                </c:pt>
                <c:pt idx="25">
                  <c:v>106.07833488109939</c:v>
                </c:pt>
                <c:pt idx="26">
                  <c:v>105.62905050060955</c:v>
                </c:pt>
                <c:pt idx="27">
                  <c:v>105.81141587708809</c:v>
                </c:pt>
                <c:pt idx="28">
                  <c:v>106.03033580892034</c:v>
                </c:pt>
                <c:pt idx="29">
                  <c:v>106.0169309598792</c:v>
                </c:pt>
                <c:pt idx="30">
                  <c:v>106.27928190714722</c:v>
                </c:pt>
                <c:pt idx="31">
                  <c:v>106.22770020632031</c:v>
                </c:pt>
                <c:pt idx="32">
                  <c:v>106.19993022507266</c:v>
                </c:pt>
                <c:pt idx="33">
                  <c:v>106.94096571692309</c:v>
                </c:pt>
                <c:pt idx="34">
                  <c:v>106.90025274667767</c:v>
                </c:pt>
                <c:pt idx="35">
                  <c:v>106.58574787508476</c:v>
                </c:pt>
                <c:pt idx="36">
                  <c:v>108.26631793808023</c:v>
                </c:pt>
                <c:pt idx="37">
                  <c:v>108.61903487111081</c:v>
                </c:pt>
                <c:pt idx="38">
                  <c:v>107.95714886318311</c:v>
                </c:pt>
                <c:pt idx="39">
                  <c:v>107.01977884448193</c:v>
                </c:pt>
                <c:pt idx="40">
                  <c:v>106.69654389692435</c:v>
                </c:pt>
                <c:pt idx="41">
                  <c:v>106.66811057356995</c:v>
                </c:pt>
                <c:pt idx="42">
                  <c:v>107.02552669958409</c:v>
                </c:pt>
                <c:pt idx="43">
                  <c:v>106.8525222063725</c:v>
                </c:pt>
                <c:pt idx="44">
                  <c:v>106.78272673243477</c:v>
                </c:pt>
                <c:pt idx="45">
                  <c:v>106.23596780938618</c:v>
                </c:pt>
                <c:pt idx="46">
                  <c:v>106.57424273025356</c:v>
                </c:pt>
                <c:pt idx="47">
                  <c:v>106.20155828428111</c:v>
                </c:pt>
                <c:pt idx="48">
                  <c:v>107.756332357519</c:v>
                </c:pt>
                <c:pt idx="49">
                  <c:v>108.73504289863767</c:v>
                </c:pt>
                <c:pt idx="50">
                  <c:v>108.19296880967602</c:v>
                </c:pt>
                <c:pt idx="51">
                  <c:v>107.97027661238539</c:v>
                </c:pt>
                <c:pt idx="52">
                  <c:v>107.95425562208982</c:v>
                </c:pt>
                <c:pt idx="53">
                  <c:v>107.86219594155806</c:v>
                </c:pt>
                <c:pt idx="54">
                  <c:v>108.10013975130886</c:v>
                </c:pt>
                <c:pt idx="55">
                  <c:v>107.85692206490465</c:v>
                </c:pt>
                <c:pt idx="56">
                  <c:v>107.15655795598693</c:v>
                </c:pt>
                <c:pt idx="57">
                  <c:v>107.25899585740105</c:v>
                </c:pt>
                <c:pt idx="58">
                  <c:v>107.5420241201445</c:v>
                </c:pt>
                <c:pt idx="59">
                  <c:v>107.222667563621</c:v>
                </c:pt>
                <c:pt idx="60">
                  <c:v>108.79386345622702</c:v>
                </c:pt>
                <c:pt idx="61">
                  <c:v>108.48879829406444</c:v>
                </c:pt>
                <c:pt idx="62">
                  <c:v>107.86975995990949</c:v>
                </c:pt>
                <c:pt idx="63">
                  <c:v>106.99557812778855</c:v>
                </c:pt>
                <c:pt idx="64">
                  <c:v>106.16489069596796</c:v>
                </c:pt>
                <c:pt idx="65">
                  <c:v>105.87156120445822</c:v>
                </c:pt>
                <c:pt idx="66">
                  <c:v>106.09328812915055</c:v>
                </c:pt>
                <c:pt idx="67">
                  <c:v>105.85337648155453</c:v>
                </c:pt>
                <c:pt idx="68">
                  <c:v>105.85337648155453</c:v>
                </c:pt>
                <c:pt idx="69">
                  <c:v>105.83382012987718</c:v>
                </c:pt>
                <c:pt idx="70">
                  <c:v>105.8957239105594</c:v>
                </c:pt>
                <c:pt idx="71">
                  <c:v>105.64696905494375</c:v>
                </c:pt>
                <c:pt idx="72">
                  <c:v>106.89443833118682</c:v>
                </c:pt>
                <c:pt idx="73">
                  <c:v>106.70792541359053</c:v>
                </c:pt>
                <c:pt idx="74">
                  <c:v>106.11103986209672</c:v>
                </c:pt>
                <c:pt idx="75">
                  <c:v>105.5243444635492</c:v>
                </c:pt>
                <c:pt idx="76">
                  <c:v>105.37073384786146</c:v>
                </c:pt>
                <c:pt idx="77">
                  <c:v>105.30665744330456</c:v>
                </c:pt>
                <c:pt idx="78">
                  <c:v>105.69792491873264</c:v>
                </c:pt>
                <c:pt idx="79">
                  <c:v>105.6584935041907</c:v>
                </c:pt>
                <c:pt idx="80">
                  <c:v>104.78352384841538</c:v>
                </c:pt>
                <c:pt idx="81">
                  <c:v>104.17181210252234</c:v>
                </c:pt>
                <c:pt idx="82">
                  <c:v>103.72038407026778</c:v>
                </c:pt>
                <c:pt idx="83">
                  <c:v>103.47477479862741</c:v>
                </c:pt>
                <c:pt idx="84">
                  <c:v>104.28156355721671</c:v>
                </c:pt>
                <c:pt idx="85">
                  <c:v>103.57267056625395</c:v>
                </c:pt>
                <c:pt idx="86">
                  <c:v>102.63278479793134</c:v>
                </c:pt>
                <c:pt idx="87">
                  <c:v>102.14989915273065</c:v>
                </c:pt>
                <c:pt idx="88">
                  <c:v>101.70198675905458</c:v>
                </c:pt>
                <c:pt idx="89">
                  <c:v>101.63573295797828</c:v>
                </c:pt>
                <c:pt idx="90">
                  <c:v>101.96630395860701</c:v>
                </c:pt>
                <c:pt idx="91">
                  <c:v>102.1313561954742</c:v>
                </c:pt>
                <c:pt idx="92">
                  <c:v>101.96333584296933</c:v>
                </c:pt>
                <c:pt idx="93">
                  <c:v>102.10582511109646</c:v>
                </c:pt>
                <c:pt idx="94">
                  <c:v>102.78407856249621</c:v>
                </c:pt>
                <c:pt idx="95">
                  <c:v>102.85651494239916</c:v>
                </c:pt>
                <c:pt idx="96">
                  <c:v>104.66222498233881</c:v>
                </c:pt>
                <c:pt idx="97">
                  <c:v>104.15348393138899</c:v>
                </c:pt>
                <c:pt idx="98">
                  <c:v>103.72449967876165</c:v>
                </c:pt>
                <c:pt idx="99">
                  <c:v>104.00470043693821</c:v>
                </c:pt>
                <c:pt idx="100">
                  <c:v>103.99987156739905</c:v>
                </c:pt>
                <c:pt idx="101">
                  <c:v>103.80669274675867</c:v>
                </c:pt>
                <c:pt idx="102">
                  <c:v>104.76939265437592</c:v>
                </c:pt>
                <c:pt idx="103">
                  <c:v>104.69532776384432</c:v>
                </c:pt>
                <c:pt idx="104">
                  <c:v>104.81773032495589</c:v>
                </c:pt>
                <c:pt idx="105">
                  <c:v>104.52651330835023</c:v>
                </c:pt>
                <c:pt idx="106">
                  <c:v>104.63934640198896</c:v>
                </c:pt>
                <c:pt idx="107">
                  <c:v>104.27973226273997</c:v>
                </c:pt>
                <c:pt idx="108">
                  <c:v>104.67668197305267</c:v>
                </c:pt>
                <c:pt idx="109">
                  <c:v>104.36793856540081</c:v>
                </c:pt>
                <c:pt idx="110">
                  <c:v>102.74017310357976</c:v>
                </c:pt>
                <c:pt idx="111">
                  <c:v>102.42352563780968</c:v>
                </c:pt>
                <c:pt idx="112">
                  <c:v>102.79281249950041</c:v>
                </c:pt>
                <c:pt idx="113">
                  <c:v>102.9558786307707</c:v>
                </c:pt>
                <c:pt idx="114">
                  <c:v>103.54223470271396</c:v>
                </c:pt>
                <c:pt idx="115">
                  <c:v>104.44440747495098</c:v>
                </c:pt>
                <c:pt idx="116">
                  <c:v>103.98784176112324</c:v>
                </c:pt>
                <c:pt idx="117">
                  <c:v>103.80911441913281</c:v>
                </c:pt>
                <c:pt idx="118">
                  <c:v>103.5988425706512</c:v>
                </c:pt>
                <c:pt idx="119">
                  <c:v>102.44874119118921</c:v>
                </c:pt>
                <c:pt idx="120">
                  <c:v>103.4665960793192</c:v>
                </c:pt>
                <c:pt idx="121">
                  <c:v>103.60310258726122</c:v>
                </c:pt>
                <c:pt idx="122">
                  <c:v>102.40277810889226</c:v>
                </c:pt>
                <c:pt idx="123">
                  <c:v>101.77718563751664</c:v>
                </c:pt>
                <c:pt idx="124">
                  <c:v>101.2903315138477</c:v>
                </c:pt>
                <c:pt idx="125">
                  <c:v>101.47950448619309</c:v>
                </c:pt>
                <c:pt idx="126">
                  <c:v>103.17275846695821</c:v>
                </c:pt>
                <c:pt idx="127">
                  <c:v>102.6595604433773</c:v>
                </c:pt>
                <c:pt idx="128">
                  <c:v>101.78408233522272</c:v>
                </c:pt>
                <c:pt idx="129">
                  <c:v>101.43550440633253</c:v>
                </c:pt>
                <c:pt idx="130">
                  <c:v>101.79458194778806</c:v>
                </c:pt>
                <c:pt idx="131">
                  <c:v>101.74249301158889</c:v>
                </c:pt>
                <c:pt idx="132">
                  <c:v>100.21389374079321</c:v>
                </c:pt>
                <c:pt idx="133">
                  <c:v>99.332291687806659</c:v>
                </c:pt>
                <c:pt idx="134">
                  <c:v>97.412900217888676</c:v>
                </c:pt>
                <c:pt idx="135">
                  <c:v>96.686498988020134</c:v>
                </c:pt>
                <c:pt idx="136">
                  <c:v>95.00328768123822</c:v>
                </c:pt>
                <c:pt idx="137">
                  <c:v>94.789940256973495</c:v>
                </c:pt>
                <c:pt idx="138">
                  <c:v>95.567669026852286</c:v>
                </c:pt>
                <c:pt idx="139">
                  <c:v>95.313623044660204</c:v>
                </c:pt>
                <c:pt idx="140">
                  <c:v>94.40646524043413</c:v>
                </c:pt>
                <c:pt idx="141">
                  <c:v>93.99472935162261</c:v>
                </c:pt>
                <c:pt idx="142">
                  <c:v>92.94249374757409</c:v>
                </c:pt>
                <c:pt idx="143">
                  <c:v>92.575876568175715</c:v>
                </c:pt>
                <c:pt idx="144">
                  <c:v>95.119495698735307</c:v>
                </c:pt>
                <c:pt idx="145">
                  <c:v>95.032584722084195</c:v>
                </c:pt>
                <c:pt idx="146">
                  <c:v>93.954435812458414</c:v>
                </c:pt>
                <c:pt idx="147">
                  <c:v>94.230625928182675</c:v>
                </c:pt>
                <c:pt idx="148">
                  <c:v>94.164777574302121</c:v>
                </c:pt>
                <c:pt idx="149">
                  <c:v>92.868460062150078</c:v>
                </c:pt>
                <c:pt idx="150">
                  <c:v>93.048141999298721</c:v>
                </c:pt>
                <c:pt idx="151">
                  <c:v>92.868666568798091</c:v>
                </c:pt>
                <c:pt idx="152">
                  <c:v>92.74612413066582</c:v>
                </c:pt>
                <c:pt idx="153">
                  <c:v>92.924587790508198</c:v>
                </c:pt>
                <c:pt idx="154">
                  <c:v>93.018330209609601</c:v>
                </c:pt>
                <c:pt idx="155">
                  <c:v>92.683084541445595</c:v>
                </c:pt>
                <c:pt idx="156">
                  <c:v>94.975245125060809</c:v>
                </c:pt>
                <c:pt idx="157">
                  <c:v>94.687864279497575</c:v>
                </c:pt>
                <c:pt idx="158">
                  <c:v>93.902955473825216</c:v>
                </c:pt>
                <c:pt idx="159">
                  <c:v>93.876326299952609</c:v>
                </c:pt>
                <c:pt idx="160">
                  <c:v>94.00798710079053</c:v>
                </c:pt>
                <c:pt idx="161">
                  <c:v>93.942777334849922</c:v>
                </c:pt>
                <c:pt idx="162">
                  <c:v>94.661147163348289</c:v>
                </c:pt>
                <c:pt idx="163">
                  <c:v>94.604407783434397</c:v>
                </c:pt>
                <c:pt idx="164">
                  <c:v>94.198149788377634</c:v>
                </c:pt>
                <c:pt idx="165">
                  <c:v>94.121520201654491</c:v>
                </c:pt>
                <c:pt idx="166">
                  <c:v>94.291142484757202</c:v>
                </c:pt>
                <c:pt idx="167">
                  <c:v>94.395176391432955</c:v>
                </c:pt>
                <c:pt idx="168">
                  <c:v>96.26227869220665</c:v>
                </c:pt>
                <c:pt idx="169">
                  <c:v>95.697121149228849</c:v>
                </c:pt>
                <c:pt idx="170">
                  <c:v>94.777368158342426</c:v>
                </c:pt>
                <c:pt idx="171">
                  <c:v>94.485248265954397</c:v>
                </c:pt>
                <c:pt idx="172">
                  <c:v>94.56264011415432</c:v>
                </c:pt>
                <c:pt idx="173">
                  <c:v>94.543805569269793</c:v>
                </c:pt>
                <c:pt idx="174">
                  <c:v>95.243433756987727</c:v>
                </c:pt>
                <c:pt idx="175">
                  <c:v>95.357453155086219</c:v>
                </c:pt>
                <c:pt idx="176">
                  <c:v>95.442369315355876</c:v>
                </c:pt>
                <c:pt idx="177">
                  <c:v>95.366206416273286</c:v>
                </c:pt>
                <c:pt idx="178">
                  <c:v>95.129383024699337</c:v>
                </c:pt>
                <c:pt idx="179">
                  <c:v>94.834542801868537</c:v>
                </c:pt>
                <c:pt idx="180">
                  <c:v>96.625441212423709</c:v>
                </c:pt>
                <c:pt idx="181">
                  <c:v>96.680699199513541</c:v>
                </c:pt>
                <c:pt idx="182">
                  <c:v>95.510086133325672</c:v>
                </c:pt>
                <c:pt idx="183">
                  <c:v>94.417067462134469</c:v>
                </c:pt>
                <c:pt idx="184">
                  <c:v>94.230919622167917</c:v>
                </c:pt>
                <c:pt idx="185">
                  <c:v>94.128688374628169</c:v>
                </c:pt>
                <c:pt idx="186">
                  <c:v>94.569656457838263</c:v>
                </c:pt>
                <c:pt idx="187">
                  <c:v>94.551033540268492</c:v>
                </c:pt>
                <c:pt idx="188">
                  <c:v>94.260429191302151</c:v>
                </c:pt>
                <c:pt idx="189">
                  <c:v>94.271940888854033</c:v>
                </c:pt>
                <c:pt idx="190">
                  <c:v>94.618752893621576</c:v>
                </c:pt>
                <c:pt idx="191">
                  <c:v>94.169914821482081</c:v>
                </c:pt>
                <c:pt idx="192">
                  <c:v>95.338169533241484</c:v>
                </c:pt>
                <c:pt idx="193">
                  <c:v>95.318474646023574</c:v>
                </c:pt>
                <c:pt idx="194">
                  <c:v>94.576443134370408</c:v>
                </c:pt>
                <c:pt idx="195">
                  <c:v>94.272047983717101</c:v>
                </c:pt>
                <c:pt idx="196">
                  <c:v>94.159332903959353</c:v>
                </c:pt>
                <c:pt idx="197">
                  <c:v>94.011171980681766</c:v>
                </c:pt>
                <c:pt idx="198">
                  <c:v>94.577162666625085</c:v>
                </c:pt>
                <c:pt idx="199">
                  <c:v>94.419915200498025</c:v>
                </c:pt>
                <c:pt idx="200">
                  <c:v>94.050690778949502</c:v>
                </c:pt>
                <c:pt idx="201">
                  <c:v>94.032629730873879</c:v>
                </c:pt>
                <c:pt idx="202">
                  <c:v>94.281956622038805</c:v>
                </c:pt>
                <c:pt idx="203">
                  <c:v>93.959986821885494</c:v>
                </c:pt>
                <c:pt idx="204">
                  <c:v>97.28411132097024</c:v>
                </c:pt>
                <c:pt idx="205">
                  <c:v>97.139261824279316</c:v>
                </c:pt>
                <c:pt idx="206">
                  <c:v>96.202055329025072</c:v>
                </c:pt>
                <c:pt idx="207">
                  <c:v>96.133379196064567</c:v>
                </c:pt>
                <c:pt idx="208">
                  <c:v>95.934999064740907</c:v>
                </c:pt>
                <c:pt idx="209">
                  <c:v>95.906661095184759</c:v>
                </c:pt>
                <c:pt idx="210">
                  <c:v>97.181839997643067</c:v>
                </c:pt>
                <c:pt idx="211">
                  <c:v>97.105520579100769</c:v>
                </c:pt>
                <c:pt idx="212">
                  <c:v>96.669573469397534</c:v>
                </c:pt>
                <c:pt idx="213">
                  <c:v>97.156553099397172</c:v>
                </c:pt>
                <c:pt idx="214">
                  <c:v>97.606475397200697</c:v>
                </c:pt>
                <c:pt idx="215">
                  <c:v>97.726527635998423</c:v>
                </c:pt>
                <c:pt idx="216">
                  <c:v>99.065673741410649</c:v>
                </c:pt>
                <c:pt idx="217">
                  <c:v>98.914979926683415</c:v>
                </c:pt>
                <c:pt idx="218">
                  <c:v>97.937903251994783</c:v>
                </c:pt>
                <c:pt idx="219">
                  <c:v>98.723577485489784</c:v>
                </c:pt>
                <c:pt idx="220">
                  <c:v>98.483764027075438</c:v>
                </c:pt>
                <c:pt idx="221">
                  <c:v>98.40616475520433</c:v>
                </c:pt>
                <c:pt idx="222">
                  <c:v>99.074677189571531</c:v>
                </c:pt>
                <c:pt idx="223">
                  <c:v>99.041890838316277</c:v>
                </c:pt>
                <c:pt idx="224">
                  <c:v>99.394800607182049</c:v>
                </c:pt>
                <c:pt idx="225">
                  <c:v>99.289492714043249</c:v>
                </c:pt>
                <c:pt idx="226">
                  <c:v>99.665008996446218</c:v>
                </c:pt>
                <c:pt idx="227">
                  <c:v>99.380125319220241</c:v>
                </c:pt>
                <c:pt idx="228">
                  <c:v>100.78141551853483</c:v>
                </c:pt>
                <c:pt idx="229">
                  <c:v>100.69837046887349</c:v>
                </c:pt>
                <c:pt idx="230">
                  <c:v>101.41029850293906</c:v>
                </c:pt>
                <c:pt idx="231">
                  <c:v>101.57293113530763</c:v>
                </c:pt>
                <c:pt idx="232">
                  <c:v>101.76872123945139</c:v>
                </c:pt>
                <c:pt idx="233">
                  <c:v>101.79114727501415</c:v>
                </c:pt>
                <c:pt idx="234">
                  <c:v>101.81451731855236</c:v>
                </c:pt>
                <c:pt idx="235">
                  <c:v>102.8403569348352</c:v>
                </c:pt>
                <c:pt idx="236">
                  <c:v>103.16986603000066</c:v>
                </c:pt>
                <c:pt idx="237">
                  <c:v>104.19586551687388</c:v>
                </c:pt>
                <c:pt idx="238">
                  <c:v>104.67094183715753</c:v>
                </c:pt>
                <c:pt idx="239">
                  <c:v>104.11443422218372</c:v>
                </c:pt>
                <c:pt idx="240">
                  <c:v>104.63291226162646</c:v>
                </c:pt>
                <c:pt idx="241">
                  <c:v>105.05483168019927</c:v>
                </c:pt>
                <c:pt idx="242">
                  <c:v>103.93564922720502</c:v>
                </c:pt>
                <c:pt idx="243">
                  <c:v>104.08092211894196</c:v>
                </c:pt>
                <c:pt idx="244">
                  <c:v>103.97790342633041</c:v>
                </c:pt>
                <c:pt idx="245">
                  <c:v>103.74291496652677</c:v>
                </c:pt>
                <c:pt idx="246">
                  <c:v>103.94543317295999</c:v>
                </c:pt>
                <c:pt idx="247">
                  <c:v>103.56200992305273</c:v>
                </c:pt>
                <c:pt idx="248">
                  <c:v>103.12779210294968</c:v>
                </c:pt>
                <c:pt idx="249">
                  <c:v>102.42583452592984</c:v>
                </c:pt>
                <c:pt idx="250">
                  <c:v>102.28080580553835</c:v>
                </c:pt>
                <c:pt idx="251">
                  <c:v>102.00041278700738</c:v>
                </c:pt>
                <c:pt idx="252">
                  <c:v>102.77063395894992</c:v>
                </c:pt>
                <c:pt idx="253">
                  <c:v>101.97588660720179</c:v>
                </c:pt>
                <c:pt idx="254">
                  <c:v>99.702171682352528</c:v>
                </c:pt>
                <c:pt idx="255">
                  <c:v>99.907825071737108</c:v>
                </c:pt>
                <c:pt idx="256">
                  <c:v>99.081500336070121</c:v>
                </c:pt>
                <c:pt idx="257">
                  <c:v>98.28552896340193</c:v>
                </c:pt>
                <c:pt idx="258">
                  <c:v>100.22314975101949</c:v>
                </c:pt>
                <c:pt idx="259">
                  <c:v>99.708146290966098</c:v>
                </c:pt>
                <c:pt idx="260">
                  <c:v>98.617057847948047</c:v>
                </c:pt>
                <c:pt idx="261">
                  <c:v>97.182696091100652</c:v>
                </c:pt>
                <c:pt idx="262">
                  <c:v>97.679603974250227</c:v>
                </c:pt>
                <c:pt idx="263">
                  <c:v>98.14652285994039</c:v>
                </c:pt>
                <c:pt idx="264">
                  <c:v>99.40262465045987</c:v>
                </c:pt>
                <c:pt idx="265">
                  <c:v>98.62303237075281</c:v>
                </c:pt>
                <c:pt idx="266">
                  <c:v>97.8140455634001</c:v>
                </c:pt>
                <c:pt idx="267">
                  <c:v>98.345738216465577</c:v>
                </c:pt>
                <c:pt idx="268">
                  <c:v>98.507191427059368</c:v>
                </c:pt>
                <c:pt idx="269">
                  <c:v>98.144012139042218</c:v>
                </c:pt>
                <c:pt idx="270">
                  <c:v>98.786812450558543</c:v>
                </c:pt>
                <c:pt idx="271">
                  <c:v>98.306868552917138</c:v>
                </c:pt>
                <c:pt idx="272">
                  <c:v>98.013783440466156</c:v>
                </c:pt>
                <c:pt idx="273">
                  <c:v>97.957769626912793</c:v>
                </c:pt>
                <c:pt idx="274">
                  <c:v>98.511199178807871</c:v>
                </c:pt>
                <c:pt idx="275">
                  <c:v>98.260341400885068</c:v>
                </c:pt>
                <c:pt idx="276">
                  <c:v>99.295449670123247</c:v>
                </c:pt>
                <c:pt idx="277">
                  <c:v>98.894881965883044</c:v>
                </c:pt>
                <c:pt idx="278">
                  <c:v>98.221362786158679</c:v>
                </c:pt>
                <c:pt idx="279">
                  <c:v>97.848739159662983</c:v>
                </c:pt>
                <c:pt idx="280">
                  <c:v>97.933332698198839</c:v>
                </c:pt>
                <c:pt idx="281">
                  <c:v>97.777049895930688</c:v>
                </c:pt>
                <c:pt idx="282">
                  <c:v>98.003438349749388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1C-450E-AA32-435CDF0B133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árindex!$O$23:$O$305</c:f>
              <c:numCache>
                <c:formatCode>General</c:formatCode>
                <c:ptCount val="283"/>
                <c:pt idx="0">
                  <c:v>100.39205402572904</c:v>
                </c:pt>
                <c:pt idx="1">
                  <c:v>98.969906619036479</c:v>
                </c:pt>
                <c:pt idx="2">
                  <c:v>102.59088547368262</c:v>
                </c:pt>
                <c:pt idx="3">
                  <c:v>102.26426261258985</c:v>
                </c:pt>
                <c:pt idx="4">
                  <c:v>100.91997837724034</c:v>
                </c:pt>
                <c:pt idx="5">
                  <c:v>99.977653696990032</c:v>
                </c:pt>
                <c:pt idx="6">
                  <c:v>99.742168959976169</c:v>
                </c:pt>
                <c:pt idx="7">
                  <c:v>99.457174228999278</c:v>
                </c:pt>
                <c:pt idx="8">
                  <c:v>99.195778293346876</c:v>
                </c:pt>
                <c:pt idx="9">
                  <c:v>99.031498769324543</c:v>
                </c:pt>
                <c:pt idx="10">
                  <c:v>98.988418370461844</c:v>
                </c:pt>
                <c:pt idx="11">
                  <c:v>98.566427428712174</c:v>
                </c:pt>
                <c:pt idx="12">
                  <c:v>96.804578943264289</c:v>
                </c:pt>
                <c:pt idx="13">
                  <c:v>96.110057575646351</c:v>
                </c:pt>
                <c:pt idx="14">
                  <c:v>95.52165248402612</c:v>
                </c:pt>
                <c:pt idx="15">
                  <c:v>94.234292165166622</c:v>
                </c:pt>
                <c:pt idx="16">
                  <c:v>93.531897626657539</c:v>
                </c:pt>
                <c:pt idx="17">
                  <c:v>93.364513624612613</c:v>
                </c:pt>
                <c:pt idx="18">
                  <c:v>93.349604800671187</c:v>
                </c:pt>
                <c:pt idx="19">
                  <c:v>93.572817753935993</c:v>
                </c:pt>
                <c:pt idx="20">
                  <c:v>92.783711366607349</c:v>
                </c:pt>
                <c:pt idx="21">
                  <c:v>95.036547772919505</c:v>
                </c:pt>
                <c:pt idx="22">
                  <c:v>96.11983385718122</c:v>
                </c:pt>
                <c:pt idx="23">
                  <c:v>95.703817737488578</c:v>
                </c:pt>
                <c:pt idx="24">
                  <c:v>94.237809135607904</c:v>
                </c:pt>
                <c:pt idx="25">
                  <c:v>93.954832532055377</c:v>
                </c:pt>
                <c:pt idx="26">
                  <c:v>93.024157144550784</c:v>
                </c:pt>
                <c:pt idx="27">
                  <c:v>96.88455477411982</c:v>
                </c:pt>
                <c:pt idx="28">
                  <c:v>96.00233930247451</c:v>
                </c:pt>
                <c:pt idx="29">
                  <c:v>96.799527349674236</c:v>
                </c:pt>
                <c:pt idx="30">
                  <c:v>97.556669706364843</c:v>
                </c:pt>
                <c:pt idx="31">
                  <c:v>97.758746207574248</c:v>
                </c:pt>
                <c:pt idx="32">
                  <c:v>96.778140118556095</c:v>
                </c:pt>
                <c:pt idx="33">
                  <c:v>95.227884109837873</c:v>
                </c:pt>
                <c:pt idx="34">
                  <c:v>97.993161762668677</c:v>
                </c:pt>
                <c:pt idx="35">
                  <c:v>98.087921585935518</c:v>
                </c:pt>
                <c:pt idx="36">
                  <c:v>100.26773886175104</c:v>
                </c:pt>
                <c:pt idx="37">
                  <c:v>99.178499035698849</c:v>
                </c:pt>
                <c:pt idx="38">
                  <c:v>102.84806064890535</c:v>
                </c:pt>
                <c:pt idx="39">
                  <c:v>102.11495401145363</c:v>
                </c:pt>
                <c:pt idx="40">
                  <c:v>101.88758655739791</c:v>
                </c:pt>
                <c:pt idx="41">
                  <c:v>101.46527876833498</c:v>
                </c:pt>
                <c:pt idx="42">
                  <c:v>101.08857867244905</c:v>
                </c:pt>
                <c:pt idx="43">
                  <c:v>101.31741062271674</c:v>
                </c:pt>
                <c:pt idx="44">
                  <c:v>101.33048971922724</c:v>
                </c:pt>
                <c:pt idx="45">
                  <c:v>100.3614867303732</c:v>
                </c:pt>
                <c:pt idx="46">
                  <c:v>99.712516369798891</c:v>
                </c:pt>
                <c:pt idx="47">
                  <c:v>99.875153534763456</c:v>
                </c:pt>
                <c:pt idx="48">
                  <c:v>100.23389780645687</c:v>
                </c:pt>
                <c:pt idx="49">
                  <c:v>100.31467008876159</c:v>
                </c:pt>
                <c:pt idx="50">
                  <c:v>97.594384000780565</c:v>
                </c:pt>
                <c:pt idx="51">
                  <c:v>97.748320100024472</c:v>
                </c:pt>
                <c:pt idx="52">
                  <c:v>97.727188831288103</c:v>
                </c:pt>
                <c:pt idx="53">
                  <c:v>99.767778544460043</c:v>
                </c:pt>
                <c:pt idx="54">
                  <c:v>99.675568898981751</c:v>
                </c:pt>
                <c:pt idx="55">
                  <c:v>99.3565294470975</c:v>
                </c:pt>
                <c:pt idx="56">
                  <c:v>99.248695088385887</c:v>
                </c:pt>
                <c:pt idx="57">
                  <c:v>100.89228733774212</c:v>
                </c:pt>
                <c:pt idx="58">
                  <c:v>100.89588626028836</c:v>
                </c:pt>
                <c:pt idx="59">
                  <c:v>101.17500992510513</c:v>
                </c:pt>
                <c:pt idx="60">
                  <c:v>104.01588268441344</c:v>
                </c:pt>
                <c:pt idx="61">
                  <c:v>103.6274292299758</c:v>
                </c:pt>
                <c:pt idx="62">
                  <c:v>103.20511712137355</c:v>
                </c:pt>
                <c:pt idx="63">
                  <c:v>102.68239996612425</c:v>
                </c:pt>
                <c:pt idx="64">
                  <c:v>102.00455773705248</c:v>
                </c:pt>
                <c:pt idx="65">
                  <c:v>101.79580792198719</c:v>
                </c:pt>
                <c:pt idx="66">
                  <c:v>102.06718037837703</c:v>
                </c:pt>
                <c:pt idx="67">
                  <c:v>100.7772711583758</c:v>
                </c:pt>
                <c:pt idx="68">
                  <c:v>99.491566024874317</c:v>
                </c:pt>
                <c:pt idx="69">
                  <c:v>99.086272222943023</c:v>
                </c:pt>
                <c:pt idx="70">
                  <c:v>98.610108828331505</c:v>
                </c:pt>
                <c:pt idx="71">
                  <c:v>98.329362343248206</c:v>
                </c:pt>
                <c:pt idx="72">
                  <c:v>98.512002695736385</c:v>
                </c:pt>
                <c:pt idx="73">
                  <c:v>97.909500780925001</c:v>
                </c:pt>
                <c:pt idx="74">
                  <c:v>97.254369566626693</c:v>
                </c:pt>
                <c:pt idx="75">
                  <c:v>97.991961052737025</c:v>
                </c:pt>
                <c:pt idx="76">
                  <c:v>97.174108268853701</c:v>
                </c:pt>
                <c:pt idx="77">
                  <c:v>96.957388016229615</c:v>
                </c:pt>
                <c:pt idx="78">
                  <c:v>97.072243757216285</c:v>
                </c:pt>
                <c:pt idx="79">
                  <c:v>97.352149696367348</c:v>
                </c:pt>
                <c:pt idx="80">
                  <c:v>96.729292390396353</c:v>
                </c:pt>
                <c:pt idx="81">
                  <c:v>95.805224800361941</c:v>
                </c:pt>
                <c:pt idx="82">
                  <c:v>95.365183254048119</c:v>
                </c:pt>
                <c:pt idx="83">
                  <c:v>95.052904316440419</c:v>
                </c:pt>
                <c:pt idx="84">
                  <c:v>95.792931370151095</c:v>
                </c:pt>
                <c:pt idx="85">
                  <c:v>96.143365335021429</c:v>
                </c:pt>
                <c:pt idx="86">
                  <c:v>96.743913203118453</c:v>
                </c:pt>
                <c:pt idx="87">
                  <c:v>96.15239032282318</c:v>
                </c:pt>
                <c:pt idx="88">
                  <c:v>95.135994260507388</c:v>
                </c:pt>
                <c:pt idx="89">
                  <c:v>94.94921714726253</c:v>
                </c:pt>
                <c:pt idx="90">
                  <c:v>94.788454270167549</c:v>
                </c:pt>
                <c:pt idx="91">
                  <c:v>95.45301543867123</c:v>
                </c:pt>
                <c:pt idx="92">
                  <c:v>95.661431244567694</c:v>
                </c:pt>
                <c:pt idx="93">
                  <c:v>97.378486406945086</c:v>
                </c:pt>
                <c:pt idx="94">
                  <c:v>98.260431998515003</c:v>
                </c:pt>
                <c:pt idx="95">
                  <c:v>98.547233395806657</c:v>
                </c:pt>
                <c:pt idx="96">
                  <c:v>101.02385001419438</c:v>
                </c:pt>
                <c:pt idx="97">
                  <c:v>101.54257935986742</c:v>
                </c:pt>
                <c:pt idx="98">
                  <c:v>101.22272255552043</c:v>
                </c:pt>
                <c:pt idx="99">
                  <c:v>102.83249190682695</c:v>
                </c:pt>
                <c:pt idx="100">
                  <c:v>100.96221366692831</c:v>
                </c:pt>
                <c:pt idx="101">
                  <c:v>100.94976384657213</c:v>
                </c:pt>
                <c:pt idx="102">
                  <c:v>100.0521238779186</c:v>
                </c:pt>
                <c:pt idx="103">
                  <c:v>102.12744846523674</c:v>
                </c:pt>
                <c:pt idx="104">
                  <c:v>102.33602633079346</c:v>
                </c:pt>
                <c:pt idx="105">
                  <c:v>102.57109223905307</c:v>
                </c:pt>
                <c:pt idx="106">
                  <c:v>102.08993685293675</c:v>
                </c:pt>
                <c:pt idx="107">
                  <c:v>102.3420818640104</c:v>
                </c:pt>
                <c:pt idx="108">
                  <c:v>100.74822935578895</c:v>
                </c:pt>
                <c:pt idx="109">
                  <c:v>101.10999702699092</c:v>
                </c:pt>
                <c:pt idx="110">
                  <c:v>100.91196867499168</c:v>
                </c:pt>
                <c:pt idx="111">
                  <c:v>100.08649642405585</c:v>
                </c:pt>
                <c:pt idx="112">
                  <c:v>99.600078909660567</c:v>
                </c:pt>
                <c:pt idx="113">
                  <c:v>99.967135330260447</c:v>
                </c:pt>
                <c:pt idx="114">
                  <c:v>100.03272386155786</c:v>
                </c:pt>
                <c:pt idx="115">
                  <c:v>100.8983550906832</c:v>
                </c:pt>
                <c:pt idx="116">
                  <c:v>106.38299529530546</c:v>
                </c:pt>
                <c:pt idx="117">
                  <c:v>105.70474105257584</c:v>
                </c:pt>
                <c:pt idx="118">
                  <c:v>105.47710884615678</c:v>
                </c:pt>
                <c:pt idx="119">
                  <c:v>105.14905372133813</c:v>
                </c:pt>
                <c:pt idx="120">
                  <c:v>105.11081633566862</c:v>
                </c:pt>
                <c:pt idx="121">
                  <c:v>105.05443372820866</c:v>
                </c:pt>
                <c:pt idx="122">
                  <c:v>104.83800093162363</c:v>
                </c:pt>
                <c:pt idx="123">
                  <c:v>104.2234566171564</c:v>
                </c:pt>
                <c:pt idx="124">
                  <c:v>104.0385771494752</c:v>
                </c:pt>
                <c:pt idx="125">
                  <c:v>104.50714262047163</c:v>
                </c:pt>
                <c:pt idx="126">
                  <c:v>104.81541436974318</c:v>
                </c:pt>
                <c:pt idx="127">
                  <c:v>105.00356767619982</c:v>
                </c:pt>
                <c:pt idx="128">
                  <c:v>106.87685893476193</c:v>
                </c:pt>
                <c:pt idx="129">
                  <c:v>106.61820557226631</c:v>
                </c:pt>
                <c:pt idx="130">
                  <c:v>106.45003898465202</c:v>
                </c:pt>
                <c:pt idx="131">
                  <c:v>106.11126700650939</c:v>
                </c:pt>
                <c:pt idx="132">
                  <c:v>103.97595616598142</c:v>
                </c:pt>
                <c:pt idx="133">
                  <c:v>102.77349984245021</c:v>
                </c:pt>
                <c:pt idx="134">
                  <c:v>102.38924503418374</c:v>
                </c:pt>
                <c:pt idx="135">
                  <c:v>101.68405756072967</c:v>
                </c:pt>
                <c:pt idx="136">
                  <c:v>101.56024389277765</c:v>
                </c:pt>
                <c:pt idx="137">
                  <c:v>102.16839901243561</c:v>
                </c:pt>
                <c:pt idx="138">
                  <c:v>102.67289775235973</c:v>
                </c:pt>
                <c:pt idx="139">
                  <c:v>103.36274253070523</c:v>
                </c:pt>
                <c:pt idx="140">
                  <c:v>103.28280494335269</c:v>
                </c:pt>
                <c:pt idx="141">
                  <c:v>103.05587981492073</c:v>
                </c:pt>
                <c:pt idx="142">
                  <c:v>103.1588221079457</c:v>
                </c:pt>
                <c:pt idx="143">
                  <c:v>103.10212373858853</c:v>
                </c:pt>
                <c:pt idx="144">
                  <c:v>120.22114488702542</c:v>
                </c:pt>
                <c:pt idx="145">
                  <c:v>126.02523724506922</c:v>
                </c:pt>
                <c:pt idx="146">
                  <c:v>128.5657794283465</c:v>
                </c:pt>
                <c:pt idx="147">
                  <c:v>128.54741798226098</c:v>
                </c:pt>
                <c:pt idx="148">
                  <c:v>128.87932081673597</c:v>
                </c:pt>
                <c:pt idx="149">
                  <c:v>129.059350287163</c:v>
                </c:pt>
                <c:pt idx="150">
                  <c:v>130.43318439111559</c:v>
                </c:pt>
                <c:pt idx="151">
                  <c:v>130.95733662760301</c:v>
                </c:pt>
                <c:pt idx="152">
                  <c:v>148.19784780340555</c:v>
                </c:pt>
                <c:pt idx="153">
                  <c:v>157.17443515488102</c:v>
                </c:pt>
                <c:pt idx="154">
                  <c:v>159.64810383036519</c:v>
                </c:pt>
                <c:pt idx="155">
                  <c:v>159.29308800616496</c:v>
                </c:pt>
                <c:pt idx="156">
                  <c:v>158.22773071653307</c:v>
                </c:pt>
                <c:pt idx="157">
                  <c:v>144.38035035594979</c:v>
                </c:pt>
                <c:pt idx="158">
                  <c:v>144.80428091037021</c:v>
                </c:pt>
                <c:pt idx="159">
                  <c:v>140.17230031509365</c:v>
                </c:pt>
                <c:pt idx="160">
                  <c:v>141.20088978041653</c:v>
                </c:pt>
                <c:pt idx="161">
                  <c:v>141.5487580339169</c:v>
                </c:pt>
                <c:pt idx="162">
                  <c:v>141.29372597072782</c:v>
                </c:pt>
                <c:pt idx="163">
                  <c:v>141.85508011828904</c:v>
                </c:pt>
                <c:pt idx="164">
                  <c:v>142.35221917948263</c:v>
                </c:pt>
                <c:pt idx="165">
                  <c:v>153.30050920524999</c:v>
                </c:pt>
                <c:pt idx="166">
                  <c:v>153.90199007637727</c:v>
                </c:pt>
                <c:pt idx="167">
                  <c:v>154.96209292536363</c:v>
                </c:pt>
                <c:pt idx="168">
                  <c:v>154.08356796641732</c:v>
                </c:pt>
                <c:pt idx="169">
                  <c:v>153.11094646948965</c:v>
                </c:pt>
                <c:pt idx="170">
                  <c:v>152.14298337009637</c:v>
                </c:pt>
                <c:pt idx="171">
                  <c:v>150.97125097125101</c:v>
                </c:pt>
                <c:pt idx="172">
                  <c:v>147.1384415514556</c:v>
                </c:pt>
                <c:pt idx="173">
                  <c:v>146.86148339510135</c:v>
                </c:pt>
                <c:pt idx="174">
                  <c:v>145.12559215961568</c:v>
                </c:pt>
                <c:pt idx="175">
                  <c:v>146.00743353886836</c:v>
                </c:pt>
                <c:pt idx="176">
                  <c:v>146.87094983586044</c:v>
                </c:pt>
                <c:pt idx="177">
                  <c:v>146.4891617239096</c:v>
                </c:pt>
                <c:pt idx="178">
                  <c:v>146.51845955625441</c:v>
                </c:pt>
                <c:pt idx="179">
                  <c:v>147.01832185054627</c:v>
                </c:pt>
                <c:pt idx="180">
                  <c:v>147.32959755568874</c:v>
                </c:pt>
                <c:pt idx="181">
                  <c:v>147.53714579132767</c:v>
                </c:pt>
                <c:pt idx="182">
                  <c:v>147.28495307224179</c:v>
                </c:pt>
                <c:pt idx="183">
                  <c:v>146.05232020803254</c:v>
                </c:pt>
                <c:pt idx="184">
                  <c:v>145.63154559189576</c:v>
                </c:pt>
                <c:pt idx="185">
                  <c:v>145.32835708615272</c:v>
                </c:pt>
                <c:pt idx="186">
                  <c:v>145.58815551971622</c:v>
                </c:pt>
                <c:pt idx="187">
                  <c:v>146.18340027204056</c:v>
                </c:pt>
                <c:pt idx="188">
                  <c:v>148.7745908175614</c:v>
                </c:pt>
                <c:pt idx="189">
                  <c:v>147.8180776223941</c:v>
                </c:pt>
                <c:pt idx="190">
                  <c:v>147.87658467864674</c:v>
                </c:pt>
                <c:pt idx="191">
                  <c:v>147.29359006134479</c:v>
                </c:pt>
                <c:pt idx="192">
                  <c:v>146.77366321074732</c:v>
                </c:pt>
                <c:pt idx="193">
                  <c:v>146.2711120258152</c:v>
                </c:pt>
                <c:pt idx="194">
                  <c:v>146.28542286741836</c:v>
                </c:pt>
                <c:pt idx="195">
                  <c:v>145.68676869608137</c:v>
                </c:pt>
                <c:pt idx="196">
                  <c:v>145.45999680201214</c:v>
                </c:pt>
                <c:pt idx="197">
                  <c:v>146.15486287555203</c:v>
                </c:pt>
                <c:pt idx="198">
                  <c:v>146.05545711961261</c:v>
                </c:pt>
                <c:pt idx="199">
                  <c:v>146.01289603448788</c:v>
                </c:pt>
                <c:pt idx="200">
                  <c:v>146.99469873644668</c:v>
                </c:pt>
                <c:pt idx="201">
                  <c:v>146.53966519810655</c:v>
                </c:pt>
                <c:pt idx="202">
                  <c:v>146.08729501806221</c:v>
                </c:pt>
                <c:pt idx="203">
                  <c:v>146.05911459849855</c:v>
                </c:pt>
                <c:pt idx="204">
                  <c:v>146.73796538841378</c:v>
                </c:pt>
                <c:pt idx="205">
                  <c:v>146.49851967795084</c:v>
                </c:pt>
                <c:pt idx="206">
                  <c:v>146.71423897836624</c:v>
                </c:pt>
                <c:pt idx="207">
                  <c:v>147.27867705925058</c:v>
                </c:pt>
                <c:pt idx="208">
                  <c:v>146.61262024770659</c:v>
                </c:pt>
                <c:pt idx="209">
                  <c:v>146.11520677782462</c:v>
                </c:pt>
                <c:pt idx="210">
                  <c:v>145.66220021791594</c:v>
                </c:pt>
                <c:pt idx="211">
                  <c:v>145.59380778659943</c:v>
                </c:pt>
                <c:pt idx="212">
                  <c:v>145.22743961412391</c:v>
                </c:pt>
                <c:pt idx="213">
                  <c:v>144.51043409017899</c:v>
                </c:pt>
                <c:pt idx="214">
                  <c:v>145.01023648888309</c:v>
                </c:pt>
                <c:pt idx="215">
                  <c:v>145.55446706305793</c:v>
                </c:pt>
                <c:pt idx="216">
                  <c:v>140.36607365392385</c:v>
                </c:pt>
                <c:pt idx="217">
                  <c:v>139.95476091128938</c:v>
                </c:pt>
                <c:pt idx="218">
                  <c:v>138.95826545694644</c:v>
                </c:pt>
                <c:pt idx="219">
                  <c:v>138.78470402399256</c:v>
                </c:pt>
                <c:pt idx="220">
                  <c:v>139.1929416015501</c:v>
                </c:pt>
                <c:pt idx="221">
                  <c:v>140.06480227917783</c:v>
                </c:pt>
                <c:pt idx="222">
                  <c:v>139.77188625331664</c:v>
                </c:pt>
                <c:pt idx="223">
                  <c:v>139.8593309734994</c:v>
                </c:pt>
                <c:pt idx="224">
                  <c:v>139.87441665790848</c:v>
                </c:pt>
                <c:pt idx="225">
                  <c:v>139.04035286310074</c:v>
                </c:pt>
                <c:pt idx="226">
                  <c:v>138.93983570939528</c:v>
                </c:pt>
                <c:pt idx="227">
                  <c:v>138.56418727110383</c:v>
                </c:pt>
                <c:pt idx="228">
                  <c:v>137.44199109414285</c:v>
                </c:pt>
                <c:pt idx="229">
                  <c:v>137.07456463425831</c:v>
                </c:pt>
                <c:pt idx="230">
                  <c:v>138.23646099861037</c:v>
                </c:pt>
                <c:pt idx="231">
                  <c:v>138.01537776579283</c:v>
                </c:pt>
                <c:pt idx="232">
                  <c:v>139.15818417161262</c:v>
                </c:pt>
                <c:pt idx="233">
                  <c:v>138.57897458464257</c:v>
                </c:pt>
                <c:pt idx="234">
                  <c:v>136.96575763761786</c:v>
                </c:pt>
                <c:pt idx="235">
                  <c:v>136.97774693713095</c:v>
                </c:pt>
                <c:pt idx="236">
                  <c:v>137.62830088036796</c:v>
                </c:pt>
                <c:pt idx="237">
                  <c:v>137.37457475285612</c:v>
                </c:pt>
                <c:pt idx="238">
                  <c:v>138.02198840563199</c:v>
                </c:pt>
                <c:pt idx="239">
                  <c:v>137.58643514628744</c:v>
                </c:pt>
                <c:pt idx="240">
                  <c:v>136.42087413024854</c:v>
                </c:pt>
                <c:pt idx="241">
                  <c:v>135.45602061302583</c:v>
                </c:pt>
                <c:pt idx="242">
                  <c:v>135.05970441172715</c:v>
                </c:pt>
                <c:pt idx="243">
                  <c:v>135.26567931649953</c:v>
                </c:pt>
                <c:pt idx="244">
                  <c:v>136.80590507223025</c:v>
                </c:pt>
                <c:pt idx="245">
                  <c:v>136.19624283655983</c:v>
                </c:pt>
                <c:pt idx="246">
                  <c:v>135.44459537212194</c:v>
                </c:pt>
                <c:pt idx="247">
                  <c:v>135.13948907518824</c:v>
                </c:pt>
                <c:pt idx="248">
                  <c:v>134.97057878970139</c:v>
                </c:pt>
                <c:pt idx="249">
                  <c:v>133.44718372509527</c:v>
                </c:pt>
                <c:pt idx="250">
                  <c:v>134.71492833602682</c:v>
                </c:pt>
                <c:pt idx="251">
                  <c:v>134.37404491602706</c:v>
                </c:pt>
                <c:pt idx="252">
                  <c:v>132.4816050431553</c:v>
                </c:pt>
                <c:pt idx="253">
                  <c:v>131.02645847391335</c:v>
                </c:pt>
                <c:pt idx="254">
                  <c:v>130.68511576517719</c:v>
                </c:pt>
                <c:pt idx="255">
                  <c:v>131.07141684989972</c:v>
                </c:pt>
                <c:pt idx="256">
                  <c:v>131.54609873041343</c:v>
                </c:pt>
                <c:pt idx="257">
                  <c:v>128.93286032396904</c:v>
                </c:pt>
                <c:pt idx="258">
                  <c:v>125.88675803835103</c:v>
                </c:pt>
                <c:pt idx="259">
                  <c:v>121.54111410191257</c:v>
                </c:pt>
                <c:pt idx="260">
                  <c:v>119.33386972898046</c:v>
                </c:pt>
                <c:pt idx="261">
                  <c:v>116.90109879343311</c:v>
                </c:pt>
                <c:pt idx="262">
                  <c:v>114.90458215401844</c:v>
                </c:pt>
                <c:pt idx="263">
                  <c:v>112.90872092553673</c:v>
                </c:pt>
                <c:pt idx="264">
                  <c:v>110.26619171313494</c:v>
                </c:pt>
                <c:pt idx="265">
                  <c:v>109.38032339661368</c:v>
                </c:pt>
                <c:pt idx="266">
                  <c:v>111.14380833679849</c:v>
                </c:pt>
                <c:pt idx="267">
                  <c:v>116.60000749317805</c:v>
                </c:pt>
                <c:pt idx="268">
                  <c:v>123.00983095597917</c:v>
                </c:pt>
                <c:pt idx="269">
                  <c:v>122.58077143972037</c:v>
                </c:pt>
                <c:pt idx="270">
                  <c:v>122.14711305019306</c:v>
                </c:pt>
                <c:pt idx="271">
                  <c:v>121.20676759652093</c:v>
                </c:pt>
                <c:pt idx="272">
                  <c:v>121.11725555201618</c:v>
                </c:pt>
                <c:pt idx="273">
                  <c:v>121.4086542544547</c:v>
                </c:pt>
                <c:pt idx="274">
                  <c:v>121.44029085813577</c:v>
                </c:pt>
                <c:pt idx="275">
                  <c:v>121.83118501626782</c:v>
                </c:pt>
                <c:pt idx="276">
                  <c:v>121.02956548627515</c:v>
                </c:pt>
                <c:pt idx="277">
                  <c:v>120.17235278653111</c:v>
                </c:pt>
                <c:pt idx="278">
                  <c:v>120.58218863823582</c:v>
                </c:pt>
                <c:pt idx="279">
                  <c:v>125.77776656082402</c:v>
                </c:pt>
                <c:pt idx="280">
                  <c:v>129.58547523104292</c:v>
                </c:pt>
                <c:pt idx="281">
                  <c:v>129.54424554476353</c:v>
                </c:pt>
                <c:pt idx="282">
                  <c:v>128.46177722829458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1C-450E-AA32-435CDF0B1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4824440"/>
        <c:axId val="394825160"/>
      </c:lineChart>
      <c:catAx>
        <c:axId val="3948244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4825160"/>
        <c:crosses val="autoZero"/>
        <c:auto val="1"/>
        <c:lblAlgn val="ctr"/>
        <c:lblOffset val="100"/>
        <c:noMultiLvlLbl val="0"/>
      </c:catAx>
      <c:valAx>
        <c:axId val="394825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94824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1005840</xdr:colOff>
      <xdr:row>44</xdr:row>
      <xdr:rowOff>121920</xdr:rowOff>
    </xdr:from>
    <xdr:to>
      <xdr:col>9</xdr:col>
      <xdr:colOff>729240</xdr:colOff>
      <xdr:row>59</xdr:row>
      <xdr:rowOff>85020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D2164A-383A-969C-2217-51E5425EE5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373380</xdr:colOff>
      <xdr:row>309</xdr:row>
      <xdr:rowOff>68580</xdr:rowOff>
    </xdr:from>
    <xdr:to>
      <xdr:col>15</xdr:col>
      <xdr:colOff>68580</xdr:colOff>
      <xdr:row>324</xdr:row>
      <xdr:rowOff>68580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D4314CB-109C-48EF-BFFE-772490B17B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601980</xdr:colOff>
      <xdr:row>7</xdr:row>
      <xdr:rowOff>179070</xdr:rowOff>
    </xdr:from>
    <xdr:to>
      <xdr:col>15</xdr:col>
      <xdr:colOff>495300</xdr:colOff>
      <xdr:row>30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2608D77-D09F-4C20-9778-DB874C2EF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419100</xdr:colOff>
      <xdr:row>250</xdr:row>
      <xdr:rowOff>144780</xdr:rowOff>
    </xdr:from>
    <xdr:to>
      <xdr:col>17</xdr:col>
      <xdr:colOff>371100</xdr:colOff>
      <xdr:row>264</xdr:row>
      <xdr:rowOff>176460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78D7BDB-498A-4A6C-AC10-C2D1D301EC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325</xdr:row>
      <xdr:rowOff>0</xdr:rowOff>
    </xdr:from>
    <xdr:to>
      <xdr:col>18</xdr:col>
      <xdr:colOff>601980</xdr:colOff>
      <xdr:row>340</xdr:row>
      <xdr:rowOff>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79A81C3-56FC-42BA-AA8D-A7BD2E2FA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312420</xdr:colOff>
      <xdr:row>282</xdr:row>
      <xdr:rowOff>41910</xdr:rowOff>
    </xdr:from>
    <xdr:to>
      <xdr:col>19</xdr:col>
      <xdr:colOff>264420</xdr:colOff>
      <xdr:row>300</xdr:row>
      <xdr:rowOff>27870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65DE3A-2446-4141-BA94-DC2555667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53340</xdr:colOff>
      <xdr:row>260</xdr:row>
      <xdr:rowOff>121920</xdr:rowOff>
    </xdr:from>
    <xdr:to>
      <xdr:col>16</xdr:col>
      <xdr:colOff>594360</xdr:colOff>
      <xdr:row>279</xdr:row>
      <xdr:rowOff>87630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1351E0-469C-44AE-B3FD-0A8BBBB76E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KPL\_K&#246;z&#246;s%20&#252;gyek\K&#233;szp&#233;nzpolitika\Pandemia_2020\heti%20jelent&#233;s\Heti%20&#225;br&#225;k.xlsx" TargetMode="External"/><Relationship Id="rId1" Type="http://schemas.openxmlformats.org/officeDocument/2006/relationships/externalLinkPath" Target="/KPL/_K&#246;z&#246;s%20&#252;gyek/K&#233;szp&#233;nzpolitika/Pandemia_2020/heti%20jelent&#233;s/Heti%20&#225;br&#225;k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tzlnekazii\Downloads\prc_hicp_midx__custom_12632832_spreadsheet.xlsx" TargetMode="External"/><Relationship Id="rId1" Type="http://schemas.openxmlformats.org/officeDocument/2006/relationships/externalLinkPath" Target="file:///C:\Users\ritzlnekazii\Downloads\prc_hicp_midx__custom_12632832_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"/>
      <sheetName val="Input2"/>
      <sheetName val="KPmennyiségek"/>
      <sheetName val="mérleg összetétel"/>
      <sheetName val="szezon"/>
      <sheetName val="Havonta"/>
      <sheetName val="1. ábra - Hetente"/>
      <sheetName val="2. ábra - Éves ütem havonta"/>
      <sheetName val="3. ábra - Pénztár ábra"/>
      <sheetName val="pénztár_havi"/>
      <sheetName val="4. ábra - Címletek"/>
      <sheetName val="címletek_havi"/>
      <sheetName val="címletek_hóvége"/>
      <sheetName val="címletek_éves"/>
      <sheetName val="5. ábra - Érme"/>
      <sheetName val="Valuta ex-im + pénztár"/>
      <sheetName val="7. ábra - kiskertől átvett bj"/>
      <sheetName val="Kisker volumen"/>
      <sheetName val="8. ábra - Pénztár"/>
      <sheetName val="8. ábra - pénztár éves"/>
      <sheetName val="Befizetőgépek"/>
      <sheetName val="ATM_kimutatáshoz"/>
      <sheetName val="9.ábra"/>
      <sheetName val="ATM_éves"/>
      <sheetName val="Nemzetközi_adat"/>
      <sheetName val="GDP CUP A"/>
      <sheetName val="cashperGDP"/>
      <sheetName val="cashperGDPvsPPP"/>
      <sheetName val="cashperGDPvsbizalom"/>
      <sheetName val="Nemzetközi_éves"/>
      <sheetName val="OPG"/>
      <sheetName val="10. ábra - Nemzetközi"/>
      <sheetName val="ATM 2019-2022"/>
      <sheetName val="ATM 2021-2022"/>
      <sheetName val="ATM_idősor_negyedév"/>
      <sheetName val="cash to GDP"/>
      <sheetName val="2022 GDP-Cash"/>
      <sheetName val="HAVI"/>
      <sheetName val="HAVI (2)"/>
      <sheetName val="bankjegytranzakciók száma"/>
      <sheetName val="bankfiókok szám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D2" t="str">
            <v>Szezonálisan és naptárhatással kiigazított adatok</v>
          </cell>
          <cell r="E2" t="str">
            <v>Trend</v>
          </cell>
        </row>
        <row r="3">
          <cell r="B3">
            <v>524.96204230774879</v>
          </cell>
          <cell r="F3">
            <v>35461</v>
          </cell>
        </row>
        <row r="4">
          <cell r="B4">
            <v>541.50357023387619</v>
          </cell>
          <cell r="F4">
            <v>35489</v>
          </cell>
        </row>
        <row r="5">
          <cell r="B5">
            <v>545.90927312414374</v>
          </cell>
          <cell r="F5">
            <v>35520</v>
          </cell>
        </row>
        <row r="6">
          <cell r="B6">
            <v>549.49820533731452</v>
          </cell>
          <cell r="F6">
            <v>35550</v>
          </cell>
        </row>
        <row r="7">
          <cell r="B7">
            <v>547.64363089653477</v>
          </cell>
          <cell r="F7">
            <v>35581</v>
          </cell>
        </row>
        <row r="8">
          <cell r="B8">
            <v>553.8514734895623</v>
          </cell>
          <cell r="F8">
            <v>35611</v>
          </cell>
        </row>
        <row r="9">
          <cell r="B9">
            <v>567.00719841825958</v>
          </cell>
          <cell r="F9">
            <v>35642</v>
          </cell>
        </row>
        <row r="10">
          <cell r="B10">
            <v>576.68072113146366</v>
          </cell>
          <cell r="F10">
            <v>35673</v>
          </cell>
        </row>
        <row r="11">
          <cell r="B11">
            <v>580.21705785362792</v>
          </cell>
          <cell r="F11">
            <v>35703</v>
          </cell>
        </row>
        <row r="12">
          <cell r="B12">
            <v>596.50918485048192</v>
          </cell>
          <cell r="F12">
            <v>35734</v>
          </cell>
        </row>
        <row r="13">
          <cell r="B13">
            <v>589.13286904061567</v>
          </cell>
          <cell r="F13">
            <v>35764</v>
          </cell>
        </row>
        <row r="14">
          <cell r="B14">
            <v>594.9160113657573</v>
          </cell>
          <cell r="F14">
            <v>35795</v>
          </cell>
        </row>
        <row r="15">
          <cell r="B15">
            <v>599.95539855731784</v>
          </cell>
          <cell r="F15">
            <v>35826</v>
          </cell>
        </row>
        <row r="16">
          <cell r="B16">
            <v>607.52007283272007</v>
          </cell>
          <cell r="F16">
            <v>35854</v>
          </cell>
        </row>
        <row r="17">
          <cell r="B17">
            <v>609.92636342156243</v>
          </cell>
          <cell r="F17">
            <v>35885</v>
          </cell>
        </row>
        <row r="18">
          <cell r="B18">
            <v>635.14603706778576</v>
          </cell>
          <cell r="F18">
            <v>35915</v>
          </cell>
        </row>
        <row r="19">
          <cell r="B19">
            <v>644.08846786105926</v>
          </cell>
          <cell r="F19">
            <v>35946</v>
          </cell>
        </row>
        <row r="20">
          <cell r="B20">
            <v>640.20229244207064</v>
          </cell>
          <cell r="F20">
            <v>35976</v>
          </cell>
        </row>
        <row r="21">
          <cell r="B21">
            <v>669.94486495436433</v>
          </cell>
          <cell r="F21">
            <v>36007</v>
          </cell>
        </row>
        <row r="22">
          <cell r="B22">
            <v>686.91964300786981</v>
          </cell>
          <cell r="F22">
            <v>36038</v>
          </cell>
        </row>
        <row r="23">
          <cell r="B23">
            <v>695.47398832157057</v>
          </cell>
          <cell r="F23">
            <v>36068</v>
          </cell>
        </row>
        <row r="24">
          <cell r="B24">
            <v>700.05951230611061</v>
          </cell>
          <cell r="F24">
            <v>36099</v>
          </cell>
        </row>
        <row r="25">
          <cell r="B25">
            <v>706.85820622407039</v>
          </cell>
          <cell r="F25">
            <v>36129</v>
          </cell>
        </row>
        <row r="26">
          <cell r="B26">
            <v>708.45706545089877</v>
          </cell>
          <cell r="F26">
            <v>36160</v>
          </cell>
        </row>
        <row r="27">
          <cell r="B27">
            <v>731.01380473496374</v>
          </cell>
          <cell r="F27">
            <v>36191</v>
          </cell>
        </row>
        <row r="28">
          <cell r="B28">
            <v>740.10092123768732</v>
          </cell>
          <cell r="F28">
            <v>36219</v>
          </cell>
        </row>
        <row r="29">
          <cell r="B29">
            <v>747.06561902079113</v>
          </cell>
          <cell r="F29">
            <v>36250</v>
          </cell>
        </row>
        <row r="30">
          <cell r="B30">
            <v>751.00620720207712</v>
          </cell>
          <cell r="F30">
            <v>36280</v>
          </cell>
        </row>
        <row r="31">
          <cell r="B31">
            <v>769.09061463049431</v>
          </cell>
          <cell r="F31">
            <v>36311</v>
          </cell>
        </row>
        <row r="32">
          <cell r="B32">
            <v>778.73409285238233</v>
          </cell>
          <cell r="F32">
            <v>36341</v>
          </cell>
        </row>
        <row r="33">
          <cell r="B33">
            <v>770.46414613651643</v>
          </cell>
          <cell r="F33">
            <v>36372</v>
          </cell>
        </row>
        <row r="34">
          <cell r="B34">
            <v>783.04629887705119</v>
          </cell>
          <cell r="F34">
            <v>36403</v>
          </cell>
        </row>
        <row r="35">
          <cell r="B35">
            <v>789.49819636517498</v>
          </cell>
          <cell r="F35">
            <v>36433</v>
          </cell>
        </row>
        <row r="36">
          <cell r="B36">
            <v>798.62181051564232</v>
          </cell>
          <cell r="F36">
            <v>36464</v>
          </cell>
        </row>
        <row r="37">
          <cell r="B37">
            <v>808.89124629839762</v>
          </cell>
          <cell r="F37">
            <v>36494</v>
          </cell>
        </row>
        <row r="38">
          <cell r="B38">
            <v>916.92173167695785</v>
          </cell>
          <cell r="F38">
            <v>36525</v>
          </cell>
        </row>
        <row r="39">
          <cell r="B39">
            <v>836.72907541384723</v>
          </cell>
          <cell r="F39">
            <v>36556</v>
          </cell>
        </row>
        <row r="40">
          <cell r="B40">
            <v>833.90550258545488</v>
          </cell>
          <cell r="F40">
            <v>36585</v>
          </cell>
        </row>
        <row r="41">
          <cell r="B41">
            <v>849.79275929597065</v>
          </cell>
          <cell r="F41">
            <v>36616</v>
          </cell>
        </row>
        <row r="42">
          <cell r="B42">
            <v>861.46043598821461</v>
          </cell>
          <cell r="F42">
            <v>36646</v>
          </cell>
        </row>
        <row r="43">
          <cell r="B43">
            <v>856.26147615410594</v>
          </cell>
          <cell r="F43">
            <v>36677</v>
          </cell>
        </row>
        <row r="44">
          <cell r="B44">
            <v>881.50824349413199</v>
          </cell>
          <cell r="F44">
            <v>36707</v>
          </cell>
        </row>
        <row r="45">
          <cell r="B45">
            <v>887.3629422814389</v>
          </cell>
          <cell r="F45">
            <v>36738</v>
          </cell>
        </row>
        <row r="46">
          <cell r="B46">
            <v>895.95967819780014</v>
          </cell>
          <cell r="F46">
            <v>36769</v>
          </cell>
        </row>
        <row r="47">
          <cell r="B47">
            <v>912.73008376795769</v>
          </cell>
          <cell r="F47">
            <v>36799</v>
          </cell>
        </row>
        <row r="48">
          <cell r="B48">
            <v>908.59638818642463</v>
          </cell>
          <cell r="F48">
            <v>36830</v>
          </cell>
        </row>
        <row r="49">
          <cell r="B49">
            <v>932.27470607637724</v>
          </cell>
          <cell r="F49">
            <v>36860</v>
          </cell>
        </row>
        <row r="50">
          <cell r="B50">
            <v>926.99563938630274</v>
          </cell>
          <cell r="F50">
            <v>36891</v>
          </cell>
        </row>
        <row r="51">
          <cell r="B51">
            <v>911.60416681272011</v>
          </cell>
          <cell r="F51">
            <v>36922</v>
          </cell>
        </row>
        <row r="52">
          <cell r="B52">
            <v>920.36797369710393</v>
          </cell>
          <cell r="F52">
            <v>36950</v>
          </cell>
        </row>
        <row r="53">
          <cell r="B53">
            <v>935.79153733343958</v>
          </cell>
          <cell r="F53">
            <v>36981</v>
          </cell>
        </row>
        <row r="54">
          <cell r="B54">
            <v>944.67312157596461</v>
          </cell>
          <cell r="F54">
            <v>37011</v>
          </cell>
        </row>
        <row r="55">
          <cell r="B55">
            <v>958.73672860225702</v>
          </cell>
          <cell r="F55">
            <v>37042</v>
          </cell>
        </row>
        <row r="56">
          <cell r="B56">
            <v>983.26734643616601</v>
          </cell>
          <cell r="F56">
            <v>37072</v>
          </cell>
        </row>
        <row r="57">
          <cell r="B57">
            <v>978.76490488769207</v>
          </cell>
          <cell r="F57">
            <v>37103</v>
          </cell>
        </row>
        <row r="58">
          <cell r="B58">
            <v>999.23668699020834</v>
          </cell>
          <cell r="F58">
            <v>37134</v>
          </cell>
        </row>
        <row r="59">
          <cell r="B59">
            <v>1027.4274720308365</v>
          </cell>
          <cell r="F59">
            <v>37164</v>
          </cell>
        </row>
        <row r="60">
          <cell r="B60">
            <v>1043.623366460168</v>
          </cell>
          <cell r="F60">
            <v>37195</v>
          </cell>
        </row>
        <row r="61">
          <cell r="B61">
            <v>1065.2110863624857</v>
          </cell>
          <cell r="F61">
            <v>37225</v>
          </cell>
        </row>
        <row r="62">
          <cell r="B62">
            <v>1087.1125624555227</v>
          </cell>
          <cell r="F62">
            <v>37256</v>
          </cell>
        </row>
        <row r="63">
          <cell r="B63">
            <v>1084.5236515878223</v>
          </cell>
          <cell r="F63">
            <v>37287</v>
          </cell>
        </row>
        <row r="64">
          <cell r="B64">
            <v>1105.7805968927169</v>
          </cell>
          <cell r="F64">
            <v>37315</v>
          </cell>
        </row>
        <row r="65">
          <cell r="B65">
            <v>1130.7773350544917</v>
          </cell>
          <cell r="F65">
            <v>37346</v>
          </cell>
        </row>
        <row r="66">
          <cell r="B66">
            <v>1121.7415097630021</v>
          </cell>
          <cell r="F66">
            <v>37376</v>
          </cell>
        </row>
        <row r="67">
          <cell r="B67">
            <v>1167.820179146453</v>
          </cell>
          <cell r="F67">
            <v>37407</v>
          </cell>
        </row>
        <row r="68">
          <cell r="B68">
            <v>1177.060865785762</v>
          </cell>
          <cell r="F68">
            <v>37437</v>
          </cell>
        </row>
        <row r="69">
          <cell r="B69">
            <v>1214.62416391243</v>
          </cell>
          <cell r="F69">
            <v>37468</v>
          </cell>
        </row>
        <row r="70">
          <cell r="B70">
            <v>1231.7657544243054</v>
          </cell>
          <cell r="F70">
            <v>37499</v>
          </cell>
        </row>
        <row r="71">
          <cell r="B71">
            <v>1229.8537716455248</v>
          </cell>
          <cell r="F71">
            <v>37529</v>
          </cell>
        </row>
        <row r="72">
          <cell r="B72">
            <v>1250.1201367504518</v>
          </cell>
          <cell r="F72">
            <v>37560</v>
          </cell>
        </row>
        <row r="73">
          <cell r="B73">
            <v>1253.1538739376235</v>
          </cell>
          <cell r="F73">
            <v>37590</v>
          </cell>
        </row>
        <row r="74">
          <cell r="B74">
            <v>1252.8848157208784</v>
          </cell>
          <cell r="F74">
            <v>37621</v>
          </cell>
        </row>
        <row r="75">
          <cell r="B75">
            <v>1281.6568971372619</v>
          </cell>
          <cell r="F75">
            <v>37652</v>
          </cell>
        </row>
        <row r="76">
          <cell r="B76">
            <v>1299.214025482562</v>
          </cell>
          <cell r="F76">
            <v>37680</v>
          </cell>
        </row>
        <row r="77">
          <cell r="B77">
            <v>1302.0112599950596</v>
          </cell>
          <cell r="F77">
            <v>37711</v>
          </cell>
        </row>
        <row r="78">
          <cell r="B78">
            <v>1345.9212233566889</v>
          </cell>
          <cell r="F78">
            <v>37741</v>
          </cell>
        </row>
        <row r="79">
          <cell r="B79">
            <v>1344.4836783397454</v>
          </cell>
          <cell r="F79">
            <v>37772</v>
          </cell>
        </row>
        <row r="80">
          <cell r="B80">
            <v>1369.0464321341049</v>
          </cell>
          <cell r="F80">
            <v>37802</v>
          </cell>
        </row>
        <row r="81">
          <cell r="B81">
            <v>1384.756141716955</v>
          </cell>
          <cell r="F81">
            <v>37833</v>
          </cell>
        </row>
        <row r="82">
          <cell r="B82">
            <v>1385.3694198482747</v>
          </cell>
          <cell r="F82">
            <v>37864</v>
          </cell>
        </row>
        <row r="83">
          <cell r="B83">
            <v>1379.754218967731</v>
          </cell>
          <cell r="F83">
            <v>37894</v>
          </cell>
        </row>
        <row r="84">
          <cell r="B84">
            <v>1400.5919346345029</v>
          </cell>
          <cell r="F84">
            <v>37925</v>
          </cell>
        </row>
        <row r="85">
          <cell r="B85">
            <v>1459.803608889506</v>
          </cell>
          <cell r="F85">
            <v>37955</v>
          </cell>
        </row>
        <row r="86">
          <cell r="B86">
            <v>1436.9432250145926</v>
          </cell>
          <cell r="F86">
            <v>37986</v>
          </cell>
        </row>
        <row r="87">
          <cell r="B87">
            <v>1419.8438438142698</v>
          </cell>
          <cell r="F87">
            <v>38017</v>
          </cell>
        </row>
        <row r="88">
          <cell r="B88">
            <v>1398.7527628319197</v>
          </cell>
          <cell r="F88">
            <v>38046</v>
          </cell>
        </row>
        <row r="89">
          <cell r="B89">
            <v>1362.4577004910127</v>
          </cell>
          <cell r="F89">
            <v>38077</v>
          </cell>
        </row>
        <row r="90">
          <cell r="B90">
            <v>1383.6226569953214</v>
          </cell>
          <cell r="F90">
            <v>38107</v>
          </cell>
        </row>
        <row r="91">
          <cell r="B91">
            <v>1429.2504185957791</v>
          </cell>
          <cell r="F91">
            <v>38138</v>
          </cell>
        </row>
        <row r="92">
          <cell r="B92">
            <v>1407.8884249563428</v>
          </cell>
          <cell r="F92">
            <v>38168</v>
          </cell>
        </row>
        <row r="93">
          <cell r="B93">
            <v>1407.4691243345892</v>
          </cell>
          <cell r="F93">
            <v>38199</v>
          </cell>
        </row>
        <row r="94">
          <cell r="B94">
            <v>1396.3979546004282</v>
          </cell>
          <cell r="F94">
            <v>38230</v>
          </cell>
        </row>
        <row r="95">
          <cell r="B95">
            <v>1414.6578009412794</v>
          </cell>
          <cell r="F95">
            <v>38260</v>
          </cell>
        </row>
        <row r="96">
          <cell r="B96">
            <v>1418.0876929010112</v>
          </cell>
          <cell r="F96">
            <v>38291</v>
          </cell>
        </row>
        <row r="97">
          <cell r="B97">
            <v>1424.8829186310943</v>
          </cell>
          <cell r="F97">
            <v>38321</v>
          </cell>
        </row>
        <row r="98">
          <cell r="B98">
            <v>1421.4276094874351</v>
          </cell>
          <cell r="F98">
            <v>38352</v>
          </cell>
        </row>
        <row r="99">
          <cell r="B99">
            <v>1437.2316060007481</v>
          </cell>
          <cell r="F99">
            <v>38383</v>
          </cell>
        </row>
        <row r="100">
          <cell r="B100">
            <v>1438.2632983136552</v>
          </cell>
          <cell r="F100">
            <v>38411</v>
          </cell>
        </row>
        <row r="101">
          <cell r="B101">
            <v>1493.5807081035603</v>
          </cell>
          <cell r="F101">
            <v>38442</v>
          </cell>
        </row>
        <row r="102">
          <cell r="B102">
            <v>1500.968976604174</v>
          </cell>
          <cell r="F102">
            <v>38472</v>
          </cell>
        </row>
        <row r="103">
          <cell r="B103">
            <v>1522.4981811638449</v>
          </cell>
          <cell r="F103">
            <v>38503</v>
          </cell>
        </row>
        <row r="104">
          <cell r="B104">
            <v>1549.9614465201312</v>
          </cell>
          <cell r="F104">
            <v>38533</v>
          </cell>
        </row>
        <row r="105">
          <cell r="B105">
            <v>1556.4854069913683</v>
          </cell>
          <cell r="F105">
            <v>38564</v>
          </cell>
        </row>
        <row r="106">
          <cell r="B106">
            <v>1556.0921868083128</v>
          </cell>
          <cell r="F106">
            <v>38595</v>
          </cell>
        </row>
        <row r="107">
          <cell r="B107">
            <v>1596.7197145231494</v>
          </cell>
          <cell r="F107">
            <v>38625</v>
          </cell>
        </row>
        <row r="108">
          <cell r="B108">
            <v>1631.9604716236115</v>
          </cell>
          <cell r="F108">
            <v>38656</v>
          </cell>
        </row>
        <row r="109">
          <cell r="B109">
            <v>1648.3021513101828</v>
          </cell>
          <cell r="F109">
            <v>38686</v>
          </cell>
        </row>
        <row r="110">
          <cell r="B110">
            <v>1677.5699061877101</v>
          </cell>
          <cell r="F110">
            <v>38717</v>
          </cell>
        </row>
        <row r="111">
          <cell r="B111">
            <v>1678.0144459310184</v>
          </cell>
          <cell r="F111">
            <v>38748</v>
          </cell>
        </row>
        <row r="112">
          <cell r="B112">
            <v>1691.0948709337997</v>
          </cell>
          <cell r="F112">
            <v>38776</v>
          </cell>
        </row>
        <row r="113">
          <cell r="B113">
            <v>1768.1718107279526</v>
          </cell>
          <cell r="F113">
            <v>38807</v>
          </cell>
        </row>
        <row r="114">
          <cell r="B114">
            <v>1785.3563476415447</v>
          </cell>
          <cell r="F114">
            <v>38837</v>
          </cell>
        </row>
        <row r="115">
          <cell r="B115">
            <v>1782.2534342600575</v>
          </cell>
          <cell r="F115">
            <v>38868</v>
          </cell>
        </row>
        <row r="116">
          <cell r="B116">
            <v>1837.8319119197836</v>
          </cell>
          <cell r="F116">
            <v>38898</v>
          </cell>
        </row>
        <row r="117">
          <cell r="B117">
            <v>1844.7243395119363</v>
          </cell>
          <cell r="F117">
            <v>38929</v>
          </cell>
        </row>
        <row r="118">
          <cell r="B118">
            <v>1891.2959668644496</v>
          </cell>
          <cell r="F118">
            <v>38960</v>
          </cell>
        </row>
        <row r="119">
          <cell r="B119">
            <v>1901.9949124136069</v>
          </cell>
          <cell r="F119">
            <v>38990</v>
          </cell>
        </row>
        <row r="120">
          <cell r="B120">
            <v>1861.7291951373018</v>
          </cell>
          <cell r="F120">
            <v>39021</v>
          </cell>
        </row>
        <row r="121">
          <cell r="B121">
            <v>1912.9301069502092</v>
          </cell>
          <cell r="F121">
            <v>39051</v>
          </cell>
        </row>
        <row r="122">
          <cell r="B122">
            <v>1924.7835728811833</v>
          </cell>
          <cell r="F122">
            <v>39082</v>
          </cell>
        </row>
        <row r="123">
          <cell r="B123">
            <v>1909.9461174845271</v>
          </cell>
          <cell r="F123">
            <v>39113</v>
          </cell>
        </row>
        <row r="124">
          <cell r="B124">
            <v>1917.3771527607805</v>
          </cell>
          <cell r="F124">
            <v>39141</v>
          </cell>
        </row>
        <row r="125">
          <cell r="B125">
            <v>1943.6616288337877</v>
          </cell>
          <cell r="F125">
            <v>39172</v>
          </cell>
        </row>
        <row r="126">
          <cell r="B126">
            <v>1947.7847204863372</v>
          </cell>
          <cell r="F126">
            <v>39202</v>
          </cell>
        </row>
        <row r="127">
          <cell r="B127">
            <v>1964.5944068275157</v>
          </cell>
          <cell r="F127">
            <v>39233</v>
          </cell>
        </row>
        <row r="128">
          <cell r="B128">
            <v>1977.7336732005124</v>
          </cell>
          <cell r="F128">
            <v>39263</v>
          </cell>
        </row>
        <row r="129">
          <cell r="B129">
            <v>1977.0832215934383</v>
          </cell>
          <cell r="F129">
            <v>39294</v>
          </cell>
        </row>
        <row r="130">
          <cell r="B130">
            <v>2027.6076303330422</v>
          </cell>
          <cell r="F130">
            <v>39325</v>
          </cell>
        </row>
        <row r="131">
          <cell r="B131">
            <v>2013.5194529551861</v>
          </cell>
          <cell r="F131">
            <v>39355</v>
          </cell>
        </row>
        <row r="132">
          <cell r="B132">
            <v>2053.1506046024747</v>
          </cell>
          <cell r="F132">
            <v>39386</v>
          </cell>
        </row>
        <row r="133">
          <cell r="B133">
            <v>2121.6783750021909</v>
          </cell>
          <cell r="F133">
            <v>39416</v>
          </cell>
        </row>
        <row r="134">
          <cell r="B134">
            <v>2148.3478050878475</v>
          </cell>
          <cell r="F134">
            <v>39447</v>
          </cell>
        </row>
        <row r="135">
          <cell r="B135">
            <v>2165.1386212140965</v>
          </cell>
          <cell r="D135">
            <v>0.78156879842659066</v>
          </cell>
          <cell r="E135">
            <v>1.2794181146757637</v>
          </cell>
          <cell r="F135">
            <v>39478</v>
          </cell>
        </row>
        <row r="136">
          <cell r="B136">
            <v>2200.780670819564</v>
          </cell>
          <cell r="D136">
            <v>1.6461786444639444</v>
          </cell>
          <cell r="E136">
            <v>1.0261927546209932</v>
          </cell>
          <cell r="F136">
            <v>39507</v>
          </cell>
        </row>
        <row r="137">
          <cell r="B137">
            <v>2207.2173542548826</v>
          </cell>
          <cell r="D137">
            <v>0.29247273572798349</v>
          </cell>
          <cell r="E137">
            <v>0.51196432593863506</v>
          </cell>
          <cell r="F137">
            <v>39538</v>
          </cell>
        </row>
        <row r="138">
          <cell r="B138">
            <v>2209.134583590253</v>
          </cell>
          <cell r="D138">
            <v>8.6861827706940176E-2</v>
          </cell>
          <cell r="E138">
            <v>-0.41068806939446745</v>
          </cell>
          <cell r="F138">
            <v>39568</v>
          </cell>
        </row>
        <row r="139">
          <cell r="B139">
            <v>2167.1628306875496</v>
          </cell>
          <cell r="D139">
            <v>-1.8999183306655567</v>
          </cell>
          <cell r="E139">
            <v>-1.2402108380103414</v>
          </cell>
          <cell r="F139">
            <v>39599</v>
          </cell>
        </row>
        <row r="140">
          <cell r="B140">
            <v>2136.3113153486756</v>
          </cell>
          <cell r="D140">
            <v>-1.4235900921706843</v>
          </cell>
          <cell r="E140">
            <v>-1.2502515744577778</v>
          </cell>
          <cell r="F140">
            <v>39629</v>
          </cell>
        </row>
        <row r="141">
          <cell r="B141">
            <v>2129.2833147452029</v>
          </cell>
          <cell r="D141">
            <v>-0.32897829791842526</v>
          </cell>
          <cell r="E141">
            <v>-0.64254800332848561</v>
          </cell>
          <cell r="F141">
            <v>39660</v>
          </cell>
        </row>
        <row r="142">
          <cell r="B142">
            <v>2130.3714381210657</v>
          </cell>
          <cell r="D142">
            <v>5.1102799159124856E-2</v>
          </cell>
          <cell r="E142">
            <v>-9.0062030531072423E-2</v>
          </cell>
          <cell r="F142">
            <v>39691</v>
          </cell>
        </row>
        <row r="143">
          <cell r="B143">
            <v>2130.4973856127613</v>
          </cell>
          <cell r="D143">
            <v>5.9119968209131457E-3</v>
          </cell>
          <cell r="E143">
            <v>0.32761790771314736</v>
          </cell>
          <cell r="F143">
            <v>39721</v>
          </cell>
        </row>
        <row r="144">
          <cell r="B144">
            <v>2283.7149053823159</v>
          </cell>
          <cell r="D144">
            <v>7.191631438002787</v>
          </cell>
          <cell r="E144">
            <v>0.76767219293729738</v>
          </cell>
          <cell r="F144">
            <v>39752</v>
          </cell>
        </row>
        <row r="145">
          <cell r="B145">
            <v>2279.5067544797212</v>
          </cell>
          <cell r="D145">
            <v>-0.18426778634569985</v>
          </cell>
          <cell r="E145">
            <v>0.98341567110560391</v>
          </cell>
          <cell r="F145">
            <v>39782</v>
          </cell>
        </row>
        <row r="146">
          <cell r="B146">
            <v>2251.3097173859837</v>
          </cell>
          <cell r="D146">
            <v>-1.2369797561829614</v>
          </cell>
          <cell r="E146">
            <v>0.88207047268255678</v>
          </cell>
          <cell r="F146">
            <v>39813</v>
          </cell>
        </row>
        <row r="147">
          <cell r="B147">
            <v>2255.3156530903129</v>
          </cell>
          <cell r="D147">
            <v>0.17793800974574481</v>
          </cell>
          <cell r="E147">
            <v>0.89746437108246369</v>
          </cell>
          <cell r="F147">
            <v>39844</v>
          </cell>
        </row>
        <row r="148">
          <cell r="B148">
            <v>2271.528886254288</v>
          </cell>
          <cell r="D148">
            <v>0.7188897546008377</v>
          </cell>
          <cell r="E148">
            <v>0.68435783347129586</v>
          </cell>
          <cell r="F148">
            <v>39872</v>
          </cell>
        </row>
        <row r="149">
          <cell r="B149">
            <v>2362.3298691433833</v>
          </cell>
          <cell r="D149">
            <v>3.9973510105268701</v>
          </cell>
          <cell r="E149">
            <v>4.2451225021224559E-2</v>
          </cell>
          <cell r="F149">
            <v>39903</v>
          </cell>
        </row>
        <row r="150">
          <cell r="B150">
            <v>2316.9075798472072</v>
          </cell>
          <cell r="D150">
            <v>-1.9227750488820163</v>
          </cell>
          <cell r="E150">
            <v>-0.52178500529666394</v>
          </cell>
          <cell r="F150">
            <v>39933</v>
          </cell>
        </row>
        <row r="151">
          <cell r="B151">
            <v>2262.9501052935648</v>
          </cell>
          <cell r="D151">
            <v>-2.3288574401056081</v>
          </cell>
          <cell r="E151">
            <v>-0.9931258976131403</v>
          </cell>
          <cell r="F151">
            <v>39964</v>
          </cell>
        </row>
        <row r="152">
          <cell r="B152">
            <v>2208.2868330375009</v>
          </cell>
          <cell r="D152">
            <v>-2.4155756739043284</v>
          </cell>
          <cell r="E152">
            <v>-1.2355969265615272</v>
          </cell>
          <cell r="F152">
            <v>39994</v>
          </cell>
        </row>
        <row r="153">
          <cell r="B153">
            <v>2176.2722305217394</v>
          </cell>
          <cell r="D153">
            <v>-1.449748376741681</v>
          </cell>
          <cell r="E153">
            <v>-1.1384942512131744</v>
          </cell>
          <cell r="F153">
            <v>40025</v>
          </cell>
        </row>
        <row r="154">
          <cell r="B154">
            <v>2139.5695885867913</v>
          </cell>
          <cell r="D154">
            <v>-1.6864913047274825</v>
          </cell>
          <cell r="E154">
            <v>-0.85083911017339631</v>
          </cell>
          <cell r="F154">
            <v>40056</v>
          </cell>
        </row>
        <row r="155">
          <cell r="B155">
            <v>2131.5242503978993</v>
          </cell>
          <cell r="D155">
            <v>-0.37602601157767879</v>
          </cell>
          <cell r="E155">
            <v>-0.45517875570345723</v>
          </cell>
          <cell r="F155">
            <v>40086</v>
          </cell>
        </row>
        <row r="156">
          <cell r="B156">
            <v>2122.0306972352969</v>
          </cell>
          <cell r="D156">
            <v>-0.44538799691488862</v>
          </cell>
          <cell r="E156">
            <v>-0.19837958331045513</v>
          </cell>
          <cell r="F156">
            <v>40117</v>
          </cell>
        </row>
        <row r="157">
          <cell r="B157">
            <v>2113.9772477749652</v>
          </cell>
          <cell r="D157">
            <v>-0.379516162081174</v>
          </cell>
          <cell r="E157">
            <v>0.12557324140030346</v>
          </cell>
          <cell r="F157">
            <v>40147</v>
          </cell>
        </row>
        <row r="158">
          <cell r="B158">
            <v>2129.772681398927</v>
          </cell>
          <cell r="D158">
            <v>0.74719033237407473</v>
          </cell>
          <cell r="E158">
            <v>0.59710191789964995</v>
          </cell>
          <cell r="F158">
            <v>40178</v>
          </cell>
        </row>
        <row r="159">
          <cell r="B159">
            <v>2145.1559455350598</v>
          </cell>
          <cell r="D159">
            <v>0.72229605865862823</v>
          </cell>
          <cell r="E159">
            <v>0.76440569060378039</v>
          </cell>
          <cell r="F159">
            <v>40209</v>
          </cell>
        </row>
        <row r="160">
          <cell r="B160">
            <v>2168.4014764473723</v>
          </cell>
          <cell r="D160">
            <v>1.0836289529763974</v>
          </cell>
          <cell r="E160">
            <v>0.4453869613067809</v>
          </cell>
          <cell r="F160">
            <v>40237</v>
          </cell>
        </row>
        <row r="161">
          <cell r="B161">
            <v>2145.8486765692228</v>
          </cell>
          <cell r="D161">
            <v>-1.0400656946193862</v>
          </cell>
          <cell r="E161">
            <v>0.3024081650321051</v>
          </cell>
          <cell r="F161">
            <v>40268</v>
          </cell>
        </row>
        <row r="162">
          <cell r="B162">
            <v>2171.7192152321149</v>
          </cell>
          <cell r="D162">
            <v>1.2056087153477222</v>
          </cell>
          <cell r="E162">
            <v>1.2286458031837384</v>
          </cell>
          <cell r="F162">
            <v>40298</v>
          </cell>
        </row>
        <row r="163">
          <cell r="B163">
            <v>2243.1772910197305</v>
          </cell>
          <cell r="D163">
            <v>3.29039202151084</v>
          </cell>
          <cell r="E163">
            <v>2.2564604439289724</v>
          </cell>
          <cell r="F163">
            <v>40329</v>
          </cell>
        </row>
        <row r="164">
          <cell r="B164">
            <v>2284.8393953067693</v>
          </cell>
          <cell r="D164">
            <v>1.8572809404690247</v>
          </cell>
          <cell r="E164">
            <v>2.1040742832480817</v>
          </cell>
          <cell r="F164">
            <v>40359</v>
          </cell>
        </row>
        <row r="165">
          <cell r="B165">
            <v>2313.9421834496716</v>
          </cell>
          <cell r="D165">
            <v>1.2737345216771558</v>
          </cell>
          <cell r="E165">
            <v>1.1433714762959539</v>
          </cell>
          <cell r="F165">
            <v>40390</v>
          </cell>
        </row>
        <row r="166">
          <cell r="B166">
            <v>2308.6737184217764</v>
          </cell>
          <cell r="D166">
            <v>-0.22768352059864583</v>
          </cell>
          <cell r="E166">
            <v>0.29385809207798275</v>
          </cell>
          <cell r="F166">
            <v>40421</v>
          </cell>
        </row>
        <row r="167">
          <cell r="B167">
            <v>2313.9996881208017</v>
          </cell>
          <cell r="D167">
            <v>0.2306939112498867</v>
          </cell>
          <cell r="E167">
            <v>3.4704500289322482E-2</v>
          </cell>
          <cell r="F167">
            <v>40451</v>
          </cell>
        </row>
        <row r="168">
          <cell r="B168">
            <v>2312.6710949354388</v>
          </cell>
          <cell r="D168">
            <v>-5.7415443579500902E-2</v>
          </cell>
          <cell r="E168">
            <v>9.7300582202393571E-2</v>
          </cell>
          <cell r="F168">
            <v>40482</v>
          </cell>
        </row>
        <row r="169">
          <cell r="B169">
            <v>2324.0970631614146</v>
          </cell>
          <cell r="D169">
            <v>0.49405936931532324</v>
          </cell>
          <cell r="E169">
            <v>0.1237585399241965</v>
          </cell>
          <cell r="F169">
            <v>40512</v>
          </cell>
        </row>
        <row r="170">
          <cell r="B170">
            <v>2315.7527384190976</v>
          </cell>
          <cell r="D170">
            <v>-0.35903512269690907</v>
          </cell>
          <cell r="E170">
            <v>3.5375015292643752E-2</v>
          </cell>
          <cell r="F170">
            <v>40543</v>
          </cell>
        </row>
        <row r="171">
          <cell r="B171">
            <v>2318.4195361373791</v>
          </cell>
          <cell r="D171">
            <v>0.11515900096061671</v>
          </cell>
          <cell r="E171">
            <v>-7.7551975796964712E-2</v>
          </cell>
          <cell r="F171">
            <v>40574</v>
          </cell>
        </row>
        <row r="172">
          <cell r="B172">
            <v>2317.5750339344409</v>
          </cell>
          <cell r="D172">
            <v>-3.6425771512654137E-2</v>
          </cell>
          <cell r="E172">
            <v>-0.32681363289542276</v>
          </cell>
          <cell r="F172">
            <v>40602</v>
          </cell>
        </row>
        <row r="173">
          <cell r="B173">
            <v>2295.4063006457704</v>
          </cell>
          <cell r="D173">
            <v>-0.95654867540730493</v>
          </cell>
          <cell r="E173">
            <v>-0.57888916404419888</v>
          </cell>
          <cell r="F173">
            <v>40633</v>
          </cell>
        </row>
        <row r="174">
          <cell r="B174">
            <v>2282.5209829907585</v>
          </cell>
          <cell r="D174">
            <v>-0.56135236935556065</v>
          </cell>
          <cell r="E174">
            <v>-0.25578115010463875</v>
          </cell>
          <cell r="F174">
            <v>40663</v>
          </cell>
        </row>
        <row r="175">
          <cell r="B175">
            <v>2304.5340273994648</v>
          </cell>
          <cell r="D175">
            <v>0.96441805235292577</v>
          </cell>
          <cell r="E175">
            <v>0.54695803038435997</v>
          </cell>
          <cell r="F175">
            <v>40694</v>
          </cell>
        </row>
        <row r="176">
          <cell r="B176">
            <v>2332.2269282615621</v>
          </cell>
          <cell r="D176">
            <v>1.2016702957234031</v>
          </cell>
          <cell r="E176">
            <v>1.3108836584259933</v>
          </cell>
          <cell r="F176">
            <v>40724</v>
          </cell>
        </row>
        <row r="177">
          <cell r="B177">
            <v>2380.3413334493343</v>
          </cell>
          <cell r="D177">
            <v>2.0630241682200676</v>
          </cell>
          <cell r="E177">
            <v>1.9765323635543979</v>
          </cell>
          <cell r="F177">
            <v>40755</v>
          </cell>
        </row>
        <row r="178">
          <cell r="B178">
            <v>2433.1771065993412</v>
          </cell>
          <cell r="D178">
            <v>2.2196721288472787</v>
          </cell>
          <cell r="E178">
            <v>2.7504113606936045</v>
          </cell>
          <cell r="F178">
            <v>40786</v>
          </cell>
        </row>
        <row r="179">
          <cell r="B179">
            <v>2527.8852501849078</v>
          </cell>
          <cell r="D179">
            <v>3.8923653904475657</v>
          </cell>
          <cell r="E179">
            <v>3.2474381138014792</v>
          </cell>
          <cell r="F179">
            <v>40816</v>
          </cell>
        </row>
        <row r="180">
          <cell r="B180">
            <v>2612.635358517939</v>
          </cell>
          <cell r="D180">
            <v>3.3526089970591784</v>
          </cell>
          <cell r="E180">
            <v>2.7815658631474207</v>
          </cell>
          <cell r="F180">
            <v>40847</v>
          </cell>
        </row>
        <row r="181">
          <cell r="B181">
            <v>2641.5452706976962</v>
          </cell>
          <cell r="D181">
            <v>1.1065421772503754</v>
          </cell>
          <cell r="E181">
            <v>1.7147652990980617</v>
          </cell>
          <cell r="F181">
            <v>40877</v>
          </cell>
        </row>
        <row r="182">
          <cell r="B182">
            <v>2641.0073236505896</v>
          </cell>
          <cell r="D182">
            <v>-2.0364861926609024E-2</v>
          </cell>
          <cell r="E182">
            <v>1.306117388085724</v>
          </cell>
          <cell r="F182">
            <v>40908</v>
          </cell>
        </row>
        <row r="183">
          <cell r="B183">
            <v>2745.643435504956</v>
          </cell>
          <cell r="D183">
            <v>3.9619773454369351</v>
          </cell>
          <cell r="E183">
            <v>1.0386131873304549</v>
          </cell>
          <cell r="F183">
            <v>40939</v>
          </cell>
        </row>
        <row r="184">
          <cell r="B184">
            <v>2690.6483300723048</v>
          </cell>
          <cell r="D184">
            <v>-2.0029951712406842</v>
          </cell>
          <cell r="E184">
            <v>-0.12991455645389749</v>
          </cell>
          <cell r="F184">
            <v>40968</v>
          </cell>
        </row>
        <row r="185">
          <cell r="B185">
            <v>2664.2533051373771</v>
          </cell>
          <cell r="D185">
            <v>-0.98099125924116493</v>
          </cell>
          <cell r="E185">
            <v>-0.70766111404604715</v>
          </cell>
          <cell r="F185">
            <v>40999</v>
          </cell>
        </row>
        <row r="186">
          <cell r="B186">
            <v>2676.3706442069652</v>
          </cell>
          <cell r="D186">
            <v>0.45481182461976744</v>
          </cell>
          <cell r="E186">
            <v>-0.37781899893244031</v>
          </cell>
          <cell r="F186">
            <v>41029</v>
          </cell>
        </row>
        <row r="187">
          <cell r="B187">
            <v>2655.7166808690959</v>
          </cell>
          <cell r="D187">
            <v>-0.77171535947665859</v>
          </cell>
          <cell r="E187">
            <v>-0.22006148538646642</v>
          </cell>
          <cell r="F187">
            <v>41060</v>
          </cell>
        </row>
        <row r="188">
          <cell r="B188">
            <v>2662.0687957032137</v>
          </cell>
          <cell r="D188">
            <v>0.23918646442508873</v>
          </cell>
          <cell r="E188">
            <v>-0.5795717254721211</v>
          </cell>
          <cell r="F188">
            <v>41090</v>
          </cell>
        </row>
        <row r="189">
          <cell r="B189">
            <v>2620.1009341114873</v>
          </cell>
          <cell r="D189">
            <v>-1.5765130360066593</v>
          </cell>
          <cell r="E189">
            <v>-1.269265388700461</v>
          </cell>
          <cell r="F189">
            <v>41121</v>
          </cell>
        </row>
        <row r="190">
          <cell r="B190">
            <v>2562.0774437633859</v>
          </cell>
          <cell r="D190">
            <v>-2.2145517217556261</v>
          </cell>
          <cell r="E190">
            <v>-1.3210919425566772</v>
          </cell>
          <cell r="F190">
            <v>41152</v>
          </cell>
        </row>
        <row r="191">
          <cell r="B191">
            <v>2563.213114225854</v>
          </cell>
          <cell r="D191">
            <v>4.4326156698843988E-2</v>
          </cell>
          <cell r="E191">
            <v>-0.38611478130893317</v>
          </cell>
          <cell r="F191">
            <v>41182</v>
          </cell>
        </row>
        <row r="192">
          <cell r="B192">
            <v>2601.698330403377</v>
          </cell>
          <cell r="D192">
            <v>1.5014442600940896</v>
          </cell>
          <cell r="E192">
            <v>0.44181991079086913</v>
          </cell>
          <cell r="F192">
            <v>41213</v>
          </cell>
        </row>
        <row r="193">
          <cell r="B193">
            <v>2568.8687544167801</v>
          </cell>
          <cell r="D193">
            <v>-1.26185175287047</v>
          </cell>
          <cell r="E193">
            <v>0.88529276541098056</v>
          </cell>
          <cell r="F193">
            <v>41243</v>
          </cell>
        </row>
        <row r="194">
          <cell r="B194">
            <v>2670.4683955943951</v>
          </cell>
          <cell r="D194">
            <v>3.9550343318602614</v>
          </cell>
          <cell r="E194">
            <v>1.2393626088981904</v>
          </cell>
          <cell r="F194">
            <v>41274</v>
          </cell>
        </row>
        <row r="195">
          <cell r="B195">
            <v>2656.6586691217922</v>
          </cell>
          <cell r="D195">
            <v>-0.51712750075550673</v>
          </cell>
          <cell r="E195">
            <v>1.0254756959937197</v>
          </cell>
          <cell r="F195">
            <v>41305</v>
          </cell>
        </row>
        <row r="196">
          <cell r="B196">
            <v>2668.6034445865253</v>
          </cell>
          <cell r="D196">
            <v>0.44961649020127936</v>
          </cell>
          <cell r="E196">
            <v>1.3244023387121615</v>
          </cell>
          <cell r="F196">
            <v>41333</v>
          </cell>
        </row>
        <row r="197">
          <cell r="B197">
            <v>2777.6851976201833</v>
          </cell>
          <cell r="D197">
            <v>4.0875969509422276</v>
          </cell>
          <cell r="E197">
            <v>1.7960290618153465</v>
          </cell>
          <cell r="F197">
            <v>41364</v>
          </cell>
        </row>
        <row r="198">
          <cell r="B198">
            <v>2783.4485844969704</v>
          </cell>
          <cell r="D198">
            <v>0.20748884293024616</v>
          </cell>
          <cell r="E198">
            <v>1.1718539598063273</v>
          </cell>
          <cell r="F198">
            <v>41394</v>
          </cell>
        </row>
        <row r="199">
          <cell r="B199">
            <v>2789.4909902482846</v>
          </cell>
          <cell r="D199">
            <v>0.21708343329814284</v>
          </cell>
          <cell r="E199">
            <v>0.78971221318569462</v>
          </cell>
          <cell r="F199">
            <v>41425</v>
          </cell>
        </row>
        <row r="200">
          <cell r="B200">
            <v>2828.159283334167</v>
          </cell>
          <cell r="D200">
            <v>1.3862132274691703</v>
          </cell>
          <cell r="E200">
            <v>1.5439233289270788</v>
          </cell>
          <cell r="F200">
            <v>41455</v>
          </cell>
        </row>
        <row r="201">
          <cell r="B201">
            <v>2920.0830175244691</v>
          </cell>
          <cell r="D201">
            <v>3.2503025813288531</v>
          </cell>
          <cell r="E201">
            <v>2.4807547973707358</v>
          </cell>
          <cell r="F201">
            <v>41486</v>
          </cell>
        </row>
        <row r="202">
          <cell r="B202">
            <v>2997.0013809511734</v>
          </cell>
          <cell r="D202">
            <v>2.6341156386681348</v>
          </cell>
          <cell r="E202">
            <v>2.27298415839374</v>
          </cell>
          <cell r="F202">
            <v>41517</v>
          </cell>
        </row>
        <row r="203">
          <cell r="B203">
            <v>3023.0545821912451</v>
          </cell>
          <cell r="D203">
            <v>0.86930895012811504</v>
          </cell>
          <cell r="E203">
            <v>1.1984573360421535</v>
          </cell>
          <cell r="F203">
            <v>41547</v>
          </cell>
        </row>
        <row r="204">
          <cell r="B204">
            <v>3025.409950355076</v>
          </cell>
          <cell r="D204">
            <v>7.7913517595959547E-2</v>
          </cell>
          <cell r="E204">
            <v>0.62196178193968876</v>
          </cell>
          <cell r="F204">
            <v>41578</v>
          </cell>
        </row>
        <row r="205">
          <cell r="B205">
            <v>3061.5363972790351</v>
          </cell>
          <cell r="D205">
            <v>1.1941008827487565</v>
          </cell>
          <cell r="E205">
            <v>1.131585420820997</v>
          </cell>
          <cell r="F205">
            <v>41608</v>
          </cell>
        </row>
        <row r="206">
          <cell r="B206">
            <v>3132.2244540336924</v>
          </cell>
          <cell r="D206">
            <v>2.3089079332024909</v>
          </cell>
          <cell r="E206">
            <v>2.0619574508543081</v>
          </cell>
          <cell r="F206">
            <v>41639</v>
          </cell>
        </row>
        <row r="207">
          <cell r="B207">
            <v>3206.5642154997399</v>
          </cell>
          <cell r="D207">
            <v>2.3733855142568956</v>
          </cell>
          <cell r="E207">
            <v>2.6676823747139053</v>
          </cell>
          <cell r="F207">
            <v>41670</v>
          </cell>
        </row>
        <row r="208">
          <cell r="B208">
            <v>3323.8821184419135</v>
          </cell>
          <cell r="D208">
            <v>3.6586793545280614</v>
          </cell>
          <cell r="E208">
            <v>2.4448217814085496</v>
          </cell>
          <cell r="F208">
            <v>41698</v>
          </cell>
        </row>
        <row r="209">
          <cell r="B209">
            <v>3331.5740618464583</v>
          </cell>
          <cell r="D209">
            <v>0.23141444643502496</v>
          </cell>
          <cell r="E209">
            <v>1.5359279470625893</v>
          </cell>
          <cell r="F209">
            <v>41729</v>
          </cell>
        </row>
        <row r="210">
          <cell r="B210">
            <v>3389.505454595283</v>
          </cell>
          <cell r="D210">
            <v>1.7388595202568524</v>
          </cell>
          <cell r="E210">
            <v>0.80604748966490547</v>
          </cell>
          <cell r="F210">
            <v>41759</v>
          </cell>
        </row>
        <row r="211">
          <cell r="B211">
            <v>3379.349739761095</v>
          </cell>
          <cell r="D211">
            <v>-0.29962231866066702</v>
          </cell>
          <cell r="E211">
            <v>0.51371074432378805</v>
          </cell>
          <cell r="F211">
            <v>41790</v>
          </cell>
        </row>
        <row r="212">
          <cell r="B212">
            <v>3413.9752067966324</v>
          </cell>
          <cell r="D212">
            <v>1.0246192226906174</v>
          </cell>
          <cell r="E212">
            <v>0.88747437008230179</v>
          </cell>
          <cell r="F212">
            <v>41820</v>
          </cell>
        </row>
        <row r="213">
          <cell r="B213">
            <v>3464.5892302814682</v>
          </cell>
          <cell r="D213">
            <v>1.4825539266972925</v>
          </cell>
          <cell r="E213">
            <v>1.5738763333116026</v>
          </cell>
          <cell r="F213">
            <v>41851</v>
          </cell>
        </row>
        <row r="214">
          <cell r="B214">
            <v>3548.1103937759044</v>
          </cell>
          <cell r="D214">
            <v>2.4107089742252441</v>
          </cell>
          <cell r="E214">
            <v>1.6935248309332565</v>
          </cell>
          <cell r="F214">
            <v>41882</v>
          </cell>
        </row>
        <row r="215">
          <cell r="B215">
            <v>3583.720123759796</v>
          </cell>
          <cell r="D215">
            <v>1.0036251985382876</v>
          </cell>
          <cell r="E215">
            <v>0.99449401398383941</v>
          </cell>
          <cell r="F215">
            <v>41912</v>
          </cell>
        </row>
        <row r="216">
          <cell r="B216">
            <v>3570.0284252209849</v>
          </cell>
          <cell r="D216">
            <v>-0.38205267336688564</v>
          </cell>
          <cell r="E216">
            <v>0.41143405232386954</v>
          </cell>
          <cell r="F216">
            <v>41943</v>
          </cell>
        </row>
        <row r="217">
          <cell r="B217">
            <v>3596.3802325635538</v>
          </cell>
          <cell r="D217">
            <v>0.73813998668477154</v>
          </cell>
          <cell r="E217">
            <v>0.83388729160316188</v>
          </cell>
          <cell r="F217">
            <v>41973</v>
          </cell>
        </row>
        <row r="218">
          <cell r="B218">
            <v>3671.9691093618558</v>
          </cell>
          <cell r="D218">
            <v>2.1018043674547897</v>
          </cell>
          <cell r="E218">
            <v>1.5339519368514658</v>
          </cell>
          <cell r="F218">
            <v>42004</v>
          </cell>
        </row>
        <row r="219">
          <cell r="B219">
            <v>3743.2516564663556</v>
          </cell>
          <cell r="D219">
            <v>1.9412621670144716</v>
          </cell>
          <cell r="E219">
            <v>1.4762449919971203</v>
          </cell>
          <cell r="F219">
            <v>42035</v>
          </cell>
        </row>
        <row r="220">
          <cell r="B220">
            <v>3750.280406682039</v>
          </cell>
          <cell r="D220">
            <v>0.1877712443816506</v>
          </cell>
          <cell r="E220">
            <v>0.98146458009986759</v>
          </cell>
          <cell r="F220">
            <v>42063</v>
          </cell>
        </row>
        <row r="221">
          <cell r="B221">
            <v>3783.8897174471326</v>
          </cell>
          <cell r="D221">
            <v>0.89618127501107381</v>
          </cell>
          <cell r="E221">
            <v>1.0346056065099418</v>
          </cell>
          <cell r="F221">
            <v>42094</v>
          </cell>
        </row>
        <row r="222">
          <cell r="B222">
            <v>3861.1796134815295</v>
          </cell>
          <cell r="D222">
            <v>2.0426043517606018</v>
          </cell>
          <cell r="E222">
            <v>1.4273701589562648</v>
          </cell>
          <cell r="F222">
            <v>42124</v>
          </cell>
        </row>
        <row r="223">
          <cell r="B223">
            <v>3912.4313674305199</v>
          </cell>
          <cell r="D223">
            <v>1.3273600059951178</v>
          </cell>
          <cell r="E223">
            <v>1.4883369740572192</v>
          </cell>
          <cell r="F223">
            <v>42155</v>
          </cell>
        </row>
        <row r="224">
          <cell r="B224">
            <v>3956.8370890657825</v>
          </cell>
          <cell r="D224">
            <v>1.1349904308845566</v>
          </cell>
          <cell r="E224">
            <v>1.4407823743767665</v>
          </cell>
          <cell r="F224">
            <v>42185</v>
          </cell>
        </row>
        <row r="225">
          <cell r="B225">
            <v>4027.2423746881741</v>
          </cell>
          <cell r="D225">
            <v>1.7793324323851465</v>
          </cell>
          <cell r="E225">
            <v>1.4698535519377884</v>
          </cell>
          <cell r="F225">
            <v>42216</v>
          </cell>
        </row>
        <row r="226">
          <cell r="B226">
            <v>4079.7955015683146</v>
          </cell>
          <cell r="D226">
            <v>1.3049407507838282</v>
          </cell>
          <cell r="E226">
            <v>1.327351168343057</v>
          </cell>
          <cell r="F226">
            <v>42247</v>
          </cell>
        </row>
        <row r="227">
          <cell r="B227">
            <v>4126.6088559112704</v>
          </cell>
          <cell r="D227">
            <v>1.1474436482161963</v>
          </cell>
          <cell r="E227">
            <v>0.96536856117469938</v>
          </cell>
          <cell r="F227">
            <v>42277</v>
          </cell>
        </row>
        <row r="228">
          <cell r="B228">
            <v>4135.6795205583985</v>
          </cell>
          <cell r="D228">
            <v>0.21980916931670436</v>
          </cell>
          <cell r="E228">
            <v>0.77765464512171434</v>
          </cell>
          <cell r="F228">
            <v>42308</v>
          </cell>
        </row>
        <row r="229">
          <cell r="B229">
            <v>4187.5432707539148</v>
          </cell>
          <cell r="D229">
            <v>1.2540563149949833</v>
          </cell>
          <cell r="E229">
            <v>0.98891839287225025</v>
          </cell>
          <cell r="F229">
            <v>42338</v>
          </cell>
        </row>
        <row r="230">
          <cell r="B230">
            <v>4233.9361935525385</v>
          </cell>
          <cell r="D230">
            <v>1.1078792456339528</v>
          </cell>
          <cell r="E230">
            <v>1.1441685153102981</v>
          </cell>
          <cell r="F230">
            <v>42369</v>
          </cell>
        </row>
        <row r="231">
          <cell r="B231">
            <v>4294.0025408884749</v>
          </cell>
          <cell r="D231">
            <v>1.4186880621253977</v>
          </cell>
          <cell r="E231">
            <v>0.71652779297272673</v>
          </cell>
          <cell r="F231">
            <v>42400</v>
          </cell>
        </row>
        <row r="232">
          <cell r="B232">
            <v>4261.9715215305714</v>
          </cell>
          <cell r="D232">
            <v>-0.74594784360039057</v>
          </cell>
          <cell r="E232">
            <v>6.0851231292247121E-3</v>
          </cell>
          <cell r="F232">
            <v>42429</v>
          </cell>
        </row>
        <row r="233">
          <cell r="B233">
            <v>4258.1557851820135</v>
          </cell>
          <cell r="D233">
            <v>-8.952984151305543E-2</v>
          </cell>
          <cell r="E233">
            <v>-7.8987047338628713E-2</v>
          </cell>
          <cell r="F233">
            <v>42460</v>
          </cell>
        </row>
        <row r="234">
          <cell r="B234">
            <v>4270.6467825343652</v>
          </cell>
          <cell r="D234">
            <v>0.2933428926160957</v>
          </cell>
          <cell r="E234">
            <v>0.61637124459510062</v>
          </cell>
          <cell r="F234">
            <v>42490</v>
          </cell>
        </row>
        <row r="235">
          <cell r="B235">
            <v>4359.8094239775801</v>
          </cell>
          <cell r="D235">
            <v>2.0878018244885794</v>
          </cell>
          <cell r="E235">
            <v>1.3050982671525446</v>
          </cell>
          <cell r="F235">
            <v>42521</v>
          </cell>
        </row>
        <row r="236">
          <cell r="B236">
            <v>4404.687812419962</v>
          </cell>
          <cell r="D236">
            <v>1.0293658295145889</v>
          </cell>
          <cell r="E236">
            <v>1.2239608840868215</v>
          </cell>
          <cell r="F236">
            <v>42551</v>
          </cell>
        </row>
        <row r="237">
          <cell r="B237">
            <v>4439.6025799204072</v>
          </cell>
          <cell r="D237">
            <v>0.79267292001934209</v>
          </cell>
          <cell r="E237">
            <v>0.64535730326626606</v>
          </cell>
          <cell r="F237">
            <v>42582</v>
          </cell>
        </row>
        <row r="238">
          <cell r="B238">
            <v>4432.3573280748942</v>
          </cell>
          <cell r="D238">
            <v>-0.16319595538307397</v>
          </cell>
          <cell r="E238">
            <v>0.22265064303854842</v>
          </cell>
          <cell r="F238">
            <v>42613</v>
          </cell>
        </row>
        <row r="239">
          <cell r="B239">
            <v>4434.9561512053178</v>
          </cell>
          <cell r="D239">
            <v>5.8632978752925169E-2</v>
          </cell>
          <cell r="E239">
            <v>0.29196022668310206</v>
          </cell>
          <cell r="F239">
            <v>42643</v>
          </cell>
        </row>
        <row r="240">
          <cell r="B240">
            <v>4497.7237087582207</v>
          </cell>
          <cell r="D240">
            <v>1.4152915026193398</v>
          </cell>
          <cell r="E240">
            <v>0.44157106210171548</v>
          </cell>
          <cell r="F240">
            <v>42674</v>
          </cell>
        </row>
        <row r="241">
          <cell r="B241">
            <v>4471.3194645669364</v>
          </cell>
          <cell r="D241">
            <v>-0.58705794088392338</v>
          </cell>
          <cell r="E241">
            <v>0.36213092136443947</v>
          </cell>
          <cell r="F241">
            <v>42704</v>
          </cell>
        </row>
        <row r="242">
          <cell r="B242">
            <v>4507.6239960500716</v>
          </cell>
          <cell r="D242">
            <v>0.81194224145313854</v>
          </cell>
          <cell r="E242">
            <v>0.53632466341797169</v>
          </cell>
          <cell r="F242">
            <v>42735</v>
          </cell>
        </row>
        <row r="243">
          <cell r="B243">
            <v>4552.0627098963532</v>
          </cell>
          <cell r="D243">
            <v>0.98585671487289517</v>
          </cell>
          <cell r="E243">
            <v>0.80708482701056994</v>
          </cell>
          <cell r="F243">
            <v>42766</v>
          </cell>
        </row>
        <row r="244">
          <cell r="B244">
            <v>4592.7912657012766</v>
          </cell>
          <cell r="D244">
            <v>0.89472747632359528</v>
          </cell>
          <cell r="E244">
            <v>0.85644132635567871</v>
          </cell>
          <cell r="F244">
            <v>42794</v>
          </cell>
        </row>
        <row r="245">
          <cell r="B245">
            <v>4609.8007808884831</v>
          </cell>
          <cell r="D245">
            <v>0.3703524546005923</v>
          </cell>
          <cell r="E245">
            <v>0.89424810890372441</v>
          </cell>
          <cell r="F245">
            <v>42825</v>
          </cell>
        </row>
        <row r="246">
          <cell r="B246">
            <v>4689.9777182082162</v>
          </cell>
          <cell r="D246">
            <v>1.739271199140191</v>
          </cell>
          <cell r="E246">
            <v>0.9315326176642742</v>
          </cell>
          <cell r="F246">
            <v>42855</v>
          </cell>
        </row>
        <row r="247">
          <cell r="B247">
            <v>4699.1094807366708</v>
          </cell>
          <cell r="D247">
            <v>0.19470801520017744</v>
          </cell>
          <cell r="E247">
            <v>0.71783983910280824</v>
          </cell>
          <cell r="F247">
            <v>42886</v>
          </cell>
        </row>
        <row r="248">
          <cell r="B248">
            <v>4727.1510138250342</v>
          </cell>
          <cell r="D248">
            <v>0.59674142948394149</v>
          </cell>
          <cell r="E248">
            <v>0.50532835206897175</v>
          </cell>
          <cell r="F248">
            <v>42916</v>
          </cell>
        </row>
        <row r="249">
          <cell r="B249">
            <v>4758.5403087314953</v>
          </cell>
          <cell r="D249">
            <v>0.6640214119383927</v>
          </cell>
          <cell r="E249">
            <v>0.39282123997881513</v>
          </cell>
          <cell r="F249">
            <v>42947</v>
          </cell>
        </row>
        <row r="250">
          <cell r="B250">
            <v>4753.0057631066338</v>
          </cell>
          <cell r="D250">
            <v>-0.1163076335553086</v>
          </cell>
          <cell r="E250">
            <v>0.47161099859339117</v>
          </cell>
          <cell r="F250">
            <v>42978</v>
          </cell>
        </row>
        <row r="251">
          <cell r="B251">
            <v>4813.7973946603752</v>
          </cell>
          <cell r="D251">
            <v>1.2790144717604477</v>
          </cell>
          <cell r="E251">
            <v>0.96902949889702938</v>
          </cell>
          <cell r="F251">
            <v>43008</v>
          </cell>
        </row>
        <row r="252">
          <cell r="B252">
            <v>4878.1590219677837</v>
          </cell>
          <cell r="D252">
            <v>1.3370240172301493</v>
          </cell>
          <cell r="E252">
            <v>1.4567152713933922</v>
          </cell>
          <cell r="F252">
            <v>43039</v>
          </cell>
        </row>
        <row r="253">
          <cell r="B253">
            <v>4971.3307588661683</v>
          </cell>
          <cell r="D253">
            <v>1.9099774418751991</v>
          </cell>
          <cell r="E253">
            <v>1.5323948057985177</v>
          </cell>
          <cell r="F253">
            <v>43069</v>
          </cell>
        </row>
        <row r="254">
          <cell r="B254">
            <v>5035.316260243374</v>
          </cell>
          <cell r="D254">
            <v>1.2870900062943917</v>
          </cell>
          <cell r="E254">
            <v>1.0977196445691959</v>
          </cell>
          <cell r="F254">
            <v>43100</v>
          </cell>
        </row>
        <row r="255">
          <cell r="B255">
            <v>5025.1059405594997</v>
          </cell>
          <cell r="D255">
            <v>-0.2027741487558643</v>
          </cell>
          <cell r="E255">
            <v>0.77440933799979916</v>
          </cell>
          <cell r="F255">
            <v>43131</v>
          </cell>
        </row>
        <row r="256">
          <cell r="B256">
            <v>5115.1768808964725</v>
          </cell>
          <cell r="D256">
            <v>1.7924187350952536</v>
          </cell>
          <cell r="E256">
            <v>1.0101730743357535</v>
          </cell>
          <cell r="F256">
            <v>43159</v>
          </cell>
        </row>
        <row r="257">
          <cell r="B257">
            <v>5173.8875582470027</v>
          </cell>
          <cell r="D257">
            <v>1.1477741379735136</v>
          </cell>
          <cell r="E257">
            <v>1.3092759107337741</v>
          </cell>
          <cell r="F257">
            <v>43190</v>
          </cell>
        </row>
        <row r="258">
          <cell r="B258">
            <v>5241.2345826265955</v>
          </cell>
          <cell r="D258">
            <v>1.3016715887503807</v>
          </cell>
          <cell r="E258">
            <v>1.6762506423605146</v>
          </cell>
          <cell r="F258">
            <v>43220</v>
          </cell>
        </row>
        <row r="259">
          <cell r="B259">
            <v>5368.043886797971</v>
          </cell>
          <cell r="D259">
            <v>2.4194548473696926</v>
          </cell>
          <cell r="E259">
            <v>2.1581439880285984</v>
          </cell>
          <cell r="F259">
            <v>43251</v>
          </cell>
        </row>
        <row r="260">
          <cell r="B260">
            <v>5508.1231250547571</v>
          </cell>
          <cell r="D260">
            <v>2.6095024781986922</v>
          </cell>
          <cell r="E260">
            <v>2.1991543911022546</v>
          </cell>
          <cell r="F260">
            <v>43281</v>
          </cell>
        </row>
        <row r="261">
          <cell r="B261">
            <v>5587.1486180673055</v>
          </cell>
          <cell r="D261">
            <v>1.4347081795083056</v>
          </cell>
          <cell r="E261">
            <v>1.7194697291460983</v>
          </cell>
          <cell r="F261">
            <v>43312</v>
          </cell>
        </row>
        <row r="262">
          <cell r="B262">
            <v>5648.3488822159197</v>
          </cell>
          <cell r="D262">
            <v>1.0953756259625749</v>
          </cell>
          <cell r="E262">
            <v>1.1890216643160727</v>
          </cell>
          <cell r="F262">
            <v>43343</v>
          </cell>
        </row>
        <row r="263">
          <cell r="B263">
            <v>5702.8210658502694</v>
          </cell>
          <cell r="D263">
            <v>0.96439127203807118</v>
          </cell>
          <cell r="E263">
            <v>0.93093731351152087</v>
          </cell>
          <cell r="F263">
            <v>43373</v>
          </cell>
        </row>
        <row r="264">
          <cell r="B264">
            <v>5763.9031127838261</v>
          </cell>
          <cell r="D264">
            <v>1.0710847531115775</v>
          </cell>
          <cell r="E264">
            <v>0.83877276905238318</v>
          </cell>
          <cell r="F264">
            <v>43404</v>
          </cell>
        </row>
        <row r="265">
          <cell r="B265">
            <v>5768.3744113527691</v>
          </cell>
          <cell r="D265">
            <v>7.7574145183433529E-2</v>
          </cell>
          <cell r="E265">
            <v>0.99473271042714373</v>
          </cell>
          <cell r="F265">
            <v>43434</v>
          </cell>
        </row>
        <row r="266">
          <cell r="B266">
            <v>5909.9700345116808</v>
          </cell>
          <cell r="D266">
            <v>2.4546884973388075</v>
          </cell>
          <cell r="E266">
            <v>1.1603979827739579</v>
          </cell>
          <cell r="F266">
            <v>43465</v>
          </cell>
        </row>
        <row r="267">
          <cell r="B267">
            <v>5920.65686417091</v>
          </cell>
          <cell r="D267">
            <v>0.18082713781663529</v>
          </cell>
          <cell r="E267">
            <v>0.71847081333373808</v>
          </cell>
          <cell r="F267">
            <v>43496</v>
          </cell>
        </row>
        <row r="268">
          <cell r="B268">
            <v>5936.7812417978848</v>
          </cell>
          <cell r="D268">
            <v>0.27234102561411078</v>
          </cell>
          <cell r="E268">
            <v>0.18187631248159164</v>
          </cell>
          <cell r="F268">
            <v>43524</v>
          </cell>
        </row>
        <row r="269">
          <cell r="B269">
            <v>5915.6243697715272</v>
          </cell>
          <cell r="D269">
            <v>-0.3563694056537372</v>
          </cell>
          <cell r="E269">
            <v>0.22424964307350592</v>
          </cell>
          <cell r="F269">
            <v>43555</v>
          </cell>
        </row>
        <row r="270">
          <cell r="B270">
            <v>5979.8574535363568</v>
          </cell>
          <cell r="D270">
            <v>1.0858208660620363</v>
          </cell>
          <cell r="E270">
            <v>0.73418653205766304</v>
          </cell>
          <cell r="F270">
            <v>43585</v>
          </cell>
        </row>
        <row r="271">
          <cell r="B271">
            <v>6069.1870783421273</v>
          </cell>
          <cell r="D271">
            <v>1.4938420438925846</v>
          </cell>
          <cell r="E271">
            <v>0.94897615118799195</v>
          </cell>
          <cell r="F271">
            <v>43616</v>
          </cell>
        </row>
        <row r="272">
          <cell r="B272">
            <v>6079.4330233722912</v>
          </cell>
          <cell r="D272">
            <v>0.1688190674946668</v>
          </cell>
          <cell r="E272">
            <v>0.68706568279952762</v>
          </cell>
          <cell r="F272">
            <v>43646</v>
          </cell>
        </row>
        <row r="273">
          <cell r="B273">
            <v>6109.9274514279241</v>
          </cell>
          <cell r="D273">
            <v>0.50159986857980243</v>
          </cell>
          <cell r="E273">
            <v>0.71522310385540777</v>
          </cell>
          <cell r="F273">
            <v>43677</v>
          </cell>
        </row>
        <row r="274">
          <cell r="B274">
            <v>6197.2957780287588</v>
          </cell>
          <cell r="D274">
            <v>1.4299404910350688</v>
          </cell>
          <cell r="E274">
            <v>1.0631172584858746</v>
          </cell>
          <cell r="F274">
            <v>43708</v>
          </cell>
        </row>
        <row r="275">
          <cell r="B275">
            <v>6269.961222807271</v>
          </cell>
          <cell r="D275">
            <v>1.1725347212913704</v>
          </cell>
          <cell r="E275">
            <v>1.2527098825437122</v>
          </cell>
          <cell r="F275">
            <v>43738</v>
          </cell>
        </row>
        <row r="276">
          <cell r="B276">
            <v>6347.3799625156798</v>
          </cell>
          <cell r="D276">
            <v>1.2347562761121083</v>
          </cell>
          <cell r="E276">
            <v>1.1565568379981528</v>
          </cell>
          <cell r="F276">
            <v>43769</v>
          </cell>
        </row>
        <row r="277">
          <cell r="B277">
            <v>6396.5351213973981</v>
          </cell>
          <cell r="D277">
            <v>0.77441651787042076</v>
          </cell>
          <cell r="E277">
            <v>0.82608832186903669</v>
          </cell>
          <cell r="F277">
            <v>43799</v>
          </cell>
        </row>
        <row r="278">
          <cell r="B278">
            <v>6441.9134436713639</v>
          </cell>
          <cell r="D278">
            <v>0.70942035668917924</v>
          </cell>
          <cell r="E278">
            <v>0.44844356247173778</v>
          </cell>
          <cell r="F278">
            <v>43830</v>
          </cell>
        </row>
        <row r="279">
          <cell r="B279">
            <v>6436.1449994882832</v>
          </cell>
          <cell r="D279">
            <v>-8.9545509009397506E-2</v>
          </cell>
          <cell r="E279">
            <v>0.35296072566607961</v>
          </cell>
          <cell r="F279">
            <v>43861</v>
          </cell>
        </row>
        <row r="280">
          <cell r="B280">
            <v>6457.3903505506141</v>
          </cell>
          <cell r="D280">
            <v>0.33009435095108586</v>
          </cell>
          <cell r="E280">
            <v>0.93319722100588365</v>
          </cell>
          <cell r="F280">
            <v>43890</v>
          </cell>
        </row>
        <row r="281">
          <cell r="B281">
            <v>6654.5094545673555</v>
          </cell>
          <cell r="D281">
            <v>3.052612484545449</v>
          </cell>
          <cell r="E281">
            <v>1.5352808037388428</v>
          </cell>
          <cell r="F281">
            <v>43921</v>
          </cell>
        </row>
        <row r="282">
          <cell r="B282">
            <v>6689.0186902375199</v>
          </cell>
          <cell r="D282">
            <v>0.51858421579788683</v>
          </cell>
          <cell r="E282">
            <v>1.2769403286456225</v>
          </cell>
          <cell r="F282">
            <v>43951</v>
          </cell>
        </row>
        <row r="283">
          <cell r="B283">
            <v>6741.0509535281235</v>
          </cell>
          <cell r="D283">
            <v>0.777875884343743</v>
          </cell>
          <cell r="E283">
            <v>0.83624145713487508</v>
          </cell>
          <cell r="F283">
            <v>43982</v>
          </cell>
        </row>
        <row r="284">
          <cell r="B284">
            <v>6794.5668631351209</v>
          </cell>
          <cell r="D284">
            <v>0.79388080546978301</v>
          </cell>
          <cell r="E284">
            <v>0.698086144335619</v>
          </cell>
          <cell r="F284">
            <v>44012</v>
          </cell>
        </row>
        <row r="285">
          <cell r="B285">
            <v>6842.7231250090708</v>
          </cell>
          <cell r="D285">
            <v>0.70874660363162434</v>
          </cell>
          <cell r="E285">
            <v>0.67350395820635356</v>
          </cell>
          <cell r="F285">
            <v>44043</v>
          </cell>
        </row>
        <row r="286">
          <cell r="B286">
            <v>6882.7989797202599</v>
          </cell>
          <cell r="D286">
            <v>0.5856711425999066</v>
          </cell>
          <cell r="E286">
            <v>0.70683830128750458</v>
          </cell>
          <cell r="F286">
            <v>44074</v>
          </cell>
        </row>
        <row r="287">
          <cell r="B287">
            <v>6939.2031784532955</v>
          </cell>
          <cell r="D287">
            <v>0.81949507604721816</v>
          </cell>
          <cell r="E287">
            <v>0.7527608024302026</v>
          </cell>
          <cell r="F287">
            <v>44104</v>
          </cell>
        </row>
        <row r="288">
          <cell r="B288">
            <v>6996.83605274206</v>
          </cell>
          <cell r="D288">
            <v>0.83054023360662654</v>
          </cell>
          <cell r="E288">
            <v>0.78232115729190355</v>
          </cell>
          <cell r="F288">
            <v>44135</v>
          </cell>
        </row>
        <row r="289">
          <cell r="B289">
            <v>7056.3707383329238</v>
          </cell>
          <cell r="D289">
            <v>0.85088009983500967</v>
          </cell>
          <cell r="E289">
            <v>0.76000477920175058</v>
          </cell>
          <cell r="F289">
            <v>44165</v>
          </cell>
        </row>
        <row r="290">
          <cell r="B290">
            <v>7076.381127199299</v>
          </cell>
          <cell r="D290">
            <v>0.28357904662902911</v>
          </cell>
          <cell r="E290">
            <v>0.87501443091537112</v>
          </cell>
          <cell r="F290">
            <v>44196</v>
          </cell>
        </row>
        <row r="291">
          <cell r="B291">
            <v>7206.3671752363452</v>
          </cell>
          <cell r="D291">
            <v>1.8369000439705303</v>
          </cell>
          <cell r="E291">
            <v>0.99249786280492458</v>
          </cell>
          <cell r="F291">
            <v>44227</v>
          </cell>
        </row>
        <row r="292">
          <cell r="B292">
            <v>7235.7709661440604</v>
          </cell>
          <cell r="D292">
            <v>0.40802515598645073</v>
          </cell>
          <cell r="E292">
            <v>0.67995196851100559</v>
          </cell>
          <cell r="F292">
            <v>44255</v>
          </cell>
        </row>
        <row r="293">
          <cell r="B293">
            <v>7246.8280494300179</v>
          </cell>
          <cell r="D293">
            <v>0.15281140513833691</v>
          </cell>
          <cell r="E293">
            <v>0.29767405471645247</v>
          </cell>
          <cell r="F293">
            <v>44286</v>
          </cell>
        </row>
        <row r="294">
          <cell r="B294">
            <v>7255.069700207453</v>
          </cell>
          <cell r="D294">
            <v>0.11372769881138822</v>
          </cell>
          <cell r="E294">
            <v>0.27519364132101032</v>
          </cell>
          <cell r="F294">
            <v>44316</v>
          </cell>
        </row>
        <row r="295">
          <cell r="B295">
            <v>7307.693884629276</v>
          </cell>
          <cell r="D295">
            <v>0.7253436093152601</v>
          </cell>
          <cell r="E295">
            <v>0.42960209064617061</v>
          </cell>
          <cell r="F295">
            <v>44347</v>
          </cell>
        </row>
        <row r="296">
          <cell r="B296">
            <v>7340.6671067671823</v>
          </cell>
          <cell r="D296">
            <v>0.45121241609832907</v>
          </cell>
          <cell r="E296">
            <v>0.41747862487594034</v>
          </cell>
          <cell r="F296">
            <v>44377</v>
          </cell>
        </row>
        <row r="297">
          <cell r="B297">
            <v>7344.2429287325585</v>
          </cell>
          <cell r="D297">
            <v>4.8712493202145879E-2</v>
          </cell>
          <cell r="E297">
            <v>0.28530238977866418</v>
          </cell>
          <cell r="F297">
            <v>44408</v>
          </cell>
        </row>
        <row r="298">
          <cell r="B298">
            <v>7382.2718243929339</v>
          </cell>
          <cell r="D298">
            <v>0.51780552508138555</v>
          </cell>
          <cell r="E298">
            <v>0.33536961849513602</v>
          </cell>
          <cell r="F298">
            <v>44439</v>
          </cell>
        </row>
        <row r="299">
          <cell r="B299">
            <v>7408.7425390835024</v>
          </cell>
          <cell r="D299">
            <v>0.35857138994938964</v>
          </cell>
          <cell r="E299">
            <v>0.54823837513637841</v>
          </cell>
          <cell r="F299">
            <v>44469</v>
          </cell>
        </row>
        <row r="300">
          <cell r="B300">
            <v>7462.5598717645689</v>
          </cell>
          <cell r="D300">
            <v>0.72640306228974794</v>
          </cell>
          <cell r="E300">
            <v>0.86823532869581754</v>
          </cell>
          <cell r="F300">
            <v>44500</v>
          </cell>
        </row>
        <row r="301">
          <cell r="B301">
            <v>7601.7316980240739</v>
          </cell>
          <cell r="D301">
            <v>1.8649341332064466</v>
          </cell>
          <cell r="E301">
            <v>0.92871725998955412</v>
          </cell>
          <cell r="F301">
            <v>44530</v>
          </cell>
        </row>
        <row r="302">
          <cell r="B302">
            <v>7588.8806459436209</v>
          </cell>
          <cell r="D302">
            <v>-0.16905427067089818</v>
          </cell>
          <cell r="E302">
            <v>0.88278107397454164</v>
          </cell>
          <cell r="F302">
            <v>44561</v>
          </cell>
        </row>
        <row r="303">
          <cell r="A303" t="str">
            <v>2022.01.</v>
          </cell>
          <cell r="B303">
            <v>7700.2991620902139</v>
          </cell>
          <cell r="D303">
            <v>1.4681811632674311</v>
          </cell>
          <cell r="E303">
            <v>1.5110559279550841</v>
          </cell>
          <cell r="F303">
            <v>44592</v>
          </cell>
        </row>
        <row r="304">
          <cell r="A304" t="str">
            <v>2022.02.</v>
          </cell>
          <cell r="B304">
            <v>7898.9824524901433</v>
          </cell>
          <cell r="D304">
            <v>2.5802022261430864</v>
          </cell>
          <cell r="E304">
            <v>2.3802885567958896</v>
          </cell>
          <cell r="F304">
            <v>44620</v>
          </cell>
        </row>
        <row r="305">
          <cell r="A305" t="str">
            <v>2022.03.</v>
          </cell>
          <cell r="B305">
            <v>8174.7767303035489</v>
          </cell>
          <cell r="D305">
            <v>3.4915165272517044</v>
          </cell>
          <cell r="E305">
            <v>2.180267339375547</v>
          </cell>
          <cell r="F305">
            <v>44651</v>
          </cell>
        </row>
        <row r="306">
          <cell r="A306" t="str">
            <v>2022.04.</v>
          </cell>
          <cell r="B306">
            <v>8150.8520863690692</v>
          </cell>
          <cell r="D306">
            <v>-0.29266418795013749</v>
          </cell>
          <cell r="E306">
            <v>0.97798857210101175</v>
          </cell>
          <cell r="F306">
            <v>44681</v>
          </cell>
        </row>
        <row r="307">
          <cell r="A307" t="str">
            <v>2022.05.</v>
          </cell>
          <cell r="B307">
            <v>8178.9129918306844</v>
          </cell>
          <cell r="D307">
            <v>0.34426959493649179</v>
          </cell>
          <cell r="E307">
            <v>0.22739174706613596</v>
          </cell>
          <cell r="F307">
            <v>44712</v>
          </cell>
        </row>
        <row r="308">
          <cell r="A308" t="str">
            <v>2022.06.</v>
          </cell>
          <cell r="B308">
            <v>8189.8952815389839</v>
          </cell>
          <cell r="D308">
            <v>0.13427566376202549</v>
          </cell>
          <cell r="E308">
            <v>0.2082325584450615</v>
          </cell>
          <cell r="F308">
            <v>44742</v>
          </cell>
        </row>
        <row r="309">
          <cell r="A309" t="str">
            <v>2022.07.</v>
          </cell>
          <cell r="B309">
            <v>8247.4903296321481</v>
          </cell>
          <cell r="D309">
            <v>0.70324523224356028</v>
          </cell>
          <cell r="E309">
            <v>0.24771740872311909</v>
          </cell>
          <cell r="F309">
            <v>44773</v>
          </cell>
        </row>
        <row r="310">
          <cell r="A310" t="str">
            <v>2022.08.</v>
          </cell>
          <cell r="B310">
            <v>8223.7648802416152</v>
          </cell>
          <cell r="D310">
            <v>-0.28766871426681462</v>
          </cell>
          <cell r="E310">
            <v>4.4911343699354234E-2</v>
          </cell>
          <cell r="F310">
            <v>44804</v>
          </cell>
        </row>
        <row r="311">
          <cell r="A311" t="str">
            <v>2022.09.</v>
          </cell>
          <cell r="B311">
            <v>8207.1729492838258</v>
          </cell>
          <cell r="D311">
            <v>-0.20175590133484889</v>
          </cell>
          <cell r="E311">
            <v>-0.14083276334102379</v>
          </cell>
          <cell r="F311">
            <v>44834</v>
          </cell>
        </row>
        <row r="312">
          <cell r="A312" t="str">
            <v>2022.10.</v>
          </cell>
          <cell r="B312">
            <v>8218.2579906159735</v>
          </cell>
          <cell r="D312">
            <v>0.13506528253574857</v>
          </cell>
          <cell r="E312">
            <v>-0.27035076698467719</v>
          </cell>
          <cell r="F312">
            <v>44865</v>
          </cell>
        </row>
        <row r="313">
          <cell r="A313" t="str">
            <v>2022.11.</v>
          </cell>
          <cell r="B313">
            <v>8142.7766264038128</v>
          </cell>
          <cell r="D313">
            <v>-0.91845941437162537</v>
          </cell>
          <cell r="E313">
            <v>-0.39389028324315234</v>
          </cell>
          <cell r="F313">
            <v>44895</v>
          </cell>
        </row>
        <row r="314">
          <cell r="A314" t="str">
            <v>2022.12.</v>
          </cell>
          <cell r="B314">
            <v>8137.2421391559619</v>
          </cell>
          <cell r="D314">
            <v>-6.7968059321486862E-2</v>
          </cell>
          <cell r="E314">
            <v>-0.35137373539087946</v>
          </cell>
          <cell r="F314">
            <v>44926</v>
          </cell>
        </row>
        <row r="315">
          <cell r="A315" t="str">
            <v>2023.01.</v>
          </cell>
          <cell r="B315">
            <v>8099.4268834997838</v>
          </cell>
          <cell r="D315">
            <v>-0.46471832851345596</v>
          </cell>
          <cell r="E315">
            <v>-0.33944583189031619</v>
          </cell>
          <cell r="F315">
            <v>44957</v>
          </cell>
        </row>
        <row r="316">
          <cell r="A316" t="str">
            <v>2023.02.</v>
          </cell>
          <cell r="B316">
            <v>8099.1975301411012</v>
          </cell>
          <cell r="D316">
            <v>-2.8317233056327495E-3</v>
          </cell>
          <cell r="E316">
            <v>-0.5472517415355469</v>
          </cell>
          <cell r="F316">
            <v>44985</v>
          </cell>
        </row>
        <row r="317">
          <cell r="A317" t="str">
            <v>2023.03.</v>
          </cell>
          <cell r="B317">
            <v>7960.8483875273359</v>
          </cell>
          <cell r="D317">
            <v>-1.7081833366688386</v>
          </cell>
          <cell r="E317">
            <v>-0.74366514081320645</v>
          </cell>
          <cell r="F317">
            <v>45016</v>
          </cell>
        </row>
        <row r="318">
          <cell r="A318" t="str">
            <v>2023.04.</v>
          </cell>
          <cell r="B318">
            <v>7968.5434441758434</v>
          </cell>
          <cell r="D318">
            <v>9.6661263648272211E-2</v>
          </cell>
          <cell r="E318">
            <v>-0.61140025523795316</v>
          </cell>
          <cell r="F318">
            <v>45046</v>
          </cell>
        </row>
        <row r="319">
          <cell r="A319" t="str">
            <v>2023.05.</v>
          </cell>
          <cell r="B319">
            <v>7920.1403204321305</v>
          </cell>
          <cell r="D319">
            <v>-0.60742749390530548</v>
          </cell>
          <cell r="E319">
            <v>-0.51560919896419932</v>
          </cell>
          <cell r="F319">
            <v>45077</v>
          </cell>
        </row>
        <row r="320">
          <cell r="A320" t="str">
            <v>2023.06.</v>
          </cell>
          <cell r="B320">
            <v>7864.8776560905144</v>
          </cell>
          <cell r="D320">
            <v>-0.69774855123527857</v>
          </cell>
          <cell r="E320">
            <v>-0.41369146708056803</v>
          </cell>
          <cell r="F320">
            <v>45107</v>
          </cell>
        </row>
        <row r="321">
          <cell r="A321" t="str">
            <v>2023.07.</v>
          </cell>
          <cell r="B321">
            <v>7868.7322170791604</v>
          </cell>
          <cell r="D321">
            <v>4.9009802277865333E-2</v>
          </cell>
          <cell r="E321">
            <v>-4.6171667812259898E-2</v>
          </cell>
          <cell r="F321">
            <v>45138</v>
          </cell>
        </row>
        <row r="322">
          <cell r="A322" t="str">
            <v>2023.08.</v>
          </cell>
          <cell r="B322">
            <v>7896.1363058853576</v>
          </cell>
          <cell r="D322">
            <v>0.34826561700391778</v>
          </cell>
          <cell r="E322">
            <v>0.34114740405357225</v>
          </cell>
          <cell r="F322">
            <v>45169</v>
          </cell>
        </row>
        <row r="323">
          <cell r="A323" t="str">
            <v>2023.09.</v>
          </cell>
          <cell r="B323">
            <v>7958.7150984302834</v>
          </cell>
          <cell r="D323">
            <v>0.79252421843685283</v>
          </cell>
          <cell r="E323">
            <v>0.43662469468807785</v>
          </cell>
          <cell r="F323">
            <v>45199</v>
          </cell>
        </row>
        <row r="324">
          <cell r="A324" t="str">
            <v>2023.10.</v>
          </cell>
          <cell r="B324">
            <v>7948.333709274737</v>
          </cell>
          <cell r="D324">
            <v>-0.13044051743470675</v>
          </cell>
          <cell r="E324">
            <v>0.22448934933099451</v>
          </cell>
          <cell r="F324">
            <v>45230</v>
          </cell>
        </row>
        <row r="325">
          <cell r="A325" t="str">
            <v>2023.11.</v>
          </cell>
          <cell r="B325">
            <v>7974.4994045019612</v>
          </cell>
          <cell r="D325">
            <v>0.32919724038123377</v>
          </cell>
          <cell r="E325">
            <v>0.15415212537041612</v>
          </cell>
          <cell r="F325">
            <v>45260</v>
          </cell>
        </row>
        <row r="326">
          <cell r="A326" t="str">
            <v>2023.12.</v>
          </cell>
          <cell r="B326">
            <v>7983.2835590111445</v>
          </cell>
          <cell r="D326">
            <v>0.11015305241886608</v>
          </cell>
          <cell r="E326">
            <v>0.44663410976436069</v>
          </cell>
          <cell r="F326">
            <v>45291</v>
          </cell>
        </row>
        <row r="327">
          <cell r="A327" t="str">
            <v>2024.01.</v>
          </cell>
          <cell r="B327">
            <v>8058.7385623195169</v>
          </cell>
          <cell r="D327">
            <v>0.94516251052114342</v>
          </cell>
          <cell r="E327">
            <v>1.0246920107492201</v>
          </cell>
          <cell r="F327">
            <v>45322</v>
          </cell>
        </row>
        <row r="328">
          <cell r="A328" t="str">
            <v>2024.02.</v>
          </cell>
          <cell r="B328">
            <v>8228.5047848500308</v>
          </cell>
          <cell r="D328">
            <v>2.1066103735427646</v>
          </cell>
          <cell r="E328">
            <v>1.2842127305106743</v>
          </cell>
          <cell r="F328">
            <v>45351</v>
          </cell>
        </row>
        <row r="329">
          <cell r="A329" t="str">
            <v>2024.03.</v>
          </cell>
          <cell r="B329">
            <v>8267.2009215184262</v>
          </cell>
          <cell r="D329">
            <v>0.47026935853085661</v>
          </cell>
          <cell r="E329">
            <v>0.87318919833047914</v>
          </cell>
          <cell r="F329">
            <v>45382</v>
          </cell>
        </row>
        <row r="330">
          <cell r="A330" t="str">
            <v>2024.04.</v>
          </cell>
          <cell r="B330">
            <v>8284.1089186486224</v>
          </cell>
          <cell r="D330">
            <v>0.20451900577602089</v>
          </cell>
          <cell r="E330">
            <v>0.50520036909711052</v>
          </cell>
          <cell r="F330">
            <v>45412</v>
          </cell>
        </row>
        <row r="331">
          <cell r="A331" t="str">
            <v>2024.05.</v>
          </cell>
          <cell r="B331">
            <v>8346.1512636182961</v>
          </cell>
          <cell r="D331">
            <v>0.74893202852521767</v>
          </cell>
          <cell r="E331">
            <v>0.54244874764476947</v>
          </cell>
          <cell r="F331">
            <v>45443</v>
          </cell>
        </row>
        <row r="332">
          <cell r="A332" t="str">
            <v>2024.06.</v>
          </cell>
          <cell r="B332">
            <v>8406.870973951869</v>
          </cell>
          <cell r="D332">
            <v>0.72751749178398484</v>
          </cell>
          <cell r="E332">
            <v>0.64410460674844217</v>
          </cell>
          <cell r="F332">
            <v>45473</v>
          </cell>
        </row>
        <row r="333">
          <cell r="A333" t="str">
            <v>2024.07.</v>
          </cell>
          <cell r="B333">
            <v>8451.0991447355336</v>
          </cell>
          <cell r="D333">
            <v>0.52609551069242855</v>
          </cell>
          <cell r="E333">
            <v>0.63911095343138413</v>
          </cell>
          <cell r="F333">
            <v>45504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tructure"/>
      <sheetName val="Sheet 1"/>
      <sheetName val="Sheet 2"/>
      <sheetName val="Sheet 3"/>
      <sheetName val="Sheet 4"/>
      <sheetName val="Sheet 5"/>
      <sheetName val="Sheet 6"/>
    </sheetNames>
    <sheetDataSet>
      <sheetData sheetId="0"/>
      <sheetData sheetId="1"/>
      <sheetData sheetId="2">
        <row r="9">
          <cell r="J9" t="str">
            <v>HICP - Euró övezet</v>
          </cell>
          <cell r="K9" t="str">
            <v>Pénzügyi szolgáltatások - Euró övezet</v>
          </cell>
          <cell r="L9" t="str">
            <v>HICP - Magyarország</v>
          </cell>
          <cell r="M9" t="str">
            <v>Pénzügyi szolgáltatások - Magyarország</v>
          </cell>
        </row>
        <row r="23">
          <cell r="J23">
            <v>98.459232292949295</v>
          </cell>
          <cell r="K23">
            <v>98.587101571811303</v>
          </cell>
          <cell r="L23">
            <v>96.398794206308352</v>
          </cell>
          <cell r="M23">
            <v>96.776729559748432</v>
          </cell>
          <cell r="N23">
            <v>100.12987027816908</v>
          </cell>
          <cell r="O23">
            <v>100.39205402572904</v>
          </cell>
        </row>
        <row r="24">
          <cell r="A24">
            <v>36950</v>
          </cell>
          <cell r="J24">
            <v>98.754751325017395</v>
          </cell>
          <cell r="K24">
            <v>98.64822190756567</v>
          </cell>
          <cell r="L24">
            <v>97.757517829571341</v>
          </cell>
          <cell r="M24">
            <v>96.750524109014691</v>
          </cell>
          <cell r="N24">
            <v>99.892127299170525</v>
          </cell>
          <cell r="O24">
            <v>98.969906619036479</v>
          </cell>
        </row>
        <row r="25">
          <cell r="A25">
            <v>36981</v>
          </cell>
          <cell r="J25">
            <v>99.281546121312701</v>
          </cell>
          <cell r="K25">
            <v>98.843806981979682</v>
          </cell>
          <cell r="L25">
            <v>98.675097419307392</v>
          </cell>
          <cell r="M25">
            <v>101.2316561844864</v>
          </cell>
          <cell r="N25">
            <v>99.559093148289463</v>
          </cell>
          <cell r="O25">
            <v>102.59088547368262</v>
          </cell>
        </row>
        <row r="26">
          <cell r="A26">
            <v>37011</v>
          </cell>
          <cell r="J26">
            <v>99.872584185448915</v>
          </cell>
          <cell r="K26">
            <v>99.002719854941063</v>
          </cell>
          <cell r="L26">
            <v>99.45151091831481</v>
          </cell>
          <cell r="M26">
            <v>101.70335429769392</v>
          </cell>
          <cell r="N26">
            <v>99.129025910761811</v>
          </cell>
          <cell r="O26">
            <v>102.26426261258985</v>
          </cell>
        </row>
        <row r="27">
          <cell r="A27">
            <v>37042</v>
          </cell>
          <cell r="J27">
            <v>100.34798436747148</v>
          </cell>
          <cell r="K27">
            <v>99.002719854941063</v>
          </cell>
          <cell r="L27">
            <v>100.38673626939195</v>
          </cell>
          <cell r="M27">
            <v>101.31027253668763</v>
          </cell>
          <cell r="N27">
            <v>98.659400563937496</v>
          </cell>
          <cell r="O27">
            <v>100.91997837724034</v>
          </cell>
        </row>
        <row r="28">
          <cell r="A28">
            <v>37072</v>
          </cell>
          <cell r="J28">
            <v>100.48931955672144</v>
          </cell>
          <cell r="K28">
            <v>99.002719854941063</v>
          </cell>
          <cell r="L28">
            <v>100.65142268950811</v>
          </cell>
          <cell r="M28">
            <v>100.62893081761007</v>
          </cell>
          <cell r="N28">
            <v>98.520639100415778</v>
          </cell>
          <cell r="O28">
            <v>99.977653696990032</v>
          </cell>
        </row>
        <row r="29">
          <cell r="A29">
            <v>37103</v>
          </cell>
          <cell r="J29">
            <v>100.25804379249425</v>
          </cell>
          <cell r="K29">
            <v>99.5405788095796</v>
          </cell>
          <cell r="L29">
            <v>100.81023454157783</v>
          </cell>
          <cell r="M29">
            <v>100.5503144654088</v>
          </cell>
          <cell r="N29">
            <v>99.284381625877728</v>
          </cell>
          <cell r="O29">
            <v>99.742168959976169</v>
          </cell>
        </row>
        <row r="30">
          <cell r="A30">
            <v>37134</v>
          </cell>
          <cell r="J30">
            <v>100.18095187108517</v>
          </cell>
          <cell r="K30">
            <v>99.662819481088334</v>
          </cell>
          <cell r="L30">
            <v>100.59848540548488</v>
          </cell>
          <cell r="M30">
            <v>100.05241090146751</v>
          </cell>
          <cell r="N30">
            <v>99.482803486771047</v>
          </cell>
          <cell r="O30">
            <v>99.457174228999278</v>
          </cell>
        </row>
        <row r="31">
          <cell r="A31">
            <v>37164</v>
          </cell>
          <cell r="J31">
            <v>100.45077359601693</v>
          </cell>
          <cell r="K31">
            <v>101.60644615807757</v>
          </cell>
          <cell r="L31">
            <v>101.07492096169398</v>
          </cell>
          <cell r="M31">
            <v>100.26205450733754</v>
          </cell>
          <cell r="N31">
            <v>101.15048647281543</v>
          </cell>
          <cell r="O31">
            <v>99.195778293346876</v>
          </cell>
        </row>
        <row r="32">
          <cell r="A32">
            <v>37195</v>
          </cell>
          <cell r="J32">
            <v>100.52786551742598</v>
          </cell>
          <cell r="K32">
            <v>101.91204783684944</v>
          </cell>
          <cell r="L32">
            <v>101.37489890449231</v>
          </cell>
          <cell r="M32">
            <v>100.3930817610063</v>
          </cell>
          <cell r="N32">
            <v>101.37691406487042</v>
          </cell>
          <cell r="O32">
            <v>99.031498769324543</v>
          </cell>
        </row>
        <row r="33">
          <cell r="A33">
            <v>37225</v>
          </cell>
          <cell r="J33">
            <v>100.4636222495851</v>
          </cell>
          <cell r="K33">
            <v>101.91204783684944</v>
          </cell>
          <cell r="L33">
            <v>101.39254466583338</v>
          </cell>
          <cell r="M33">
            <v>100.36687631027254</v>
          </cell>
          <cell r="N33">
            <v>101.44174135356774</v>
          </cell>
          <cell r="O33">
            <v>98.988418370461844</v>
          </cell>
        </row>
        <row r="34">
          <cell r="A34">
            <v>37256</v>
          </cell>
          <cell r="J34">
            <v>100.91332512447133</v>
          </cell>
          <cell r="K34">
            <v>102.27876985137571</v>
          </cell>
          <cell r="L34">
            <v>101.42783618851554</v>
          </cell>
          <cell r="M34">
            <v>99.973794549266245</v>
          </cell>
          <cell r="N34">
            <v>101.35308664660508</v>
          </cell>
          <cell r="O34">
            <v>98.566427428712174</v>
          </cell>
        </row>
        <row r="35">
          <cell r="A35">
            <v>37287</v>
          </cell>
          <cell r="J35">
            <v>101.02896300658493</v>
          </cell>
          <cell r="K35">
            <v>102.60881966444934</v>
          </cell>
          <cell r="L35">
            <v>102.78655981177853</v>
          </cell>
          <cell r="M35">
            <v>99.502096436058707</v>
          </cell>
          <cell r="N35">
            <v>101.56376608335715</v>
          </cell>
          <cell r="O35">
            <v>96.804578943264289</v>
          </cell>
        </row>
        <row r="36">
          <cell r="A36">
            <v>37315</v>
          </cell>
          <cell r="J36">
            <v>101.19599550297127</v>
          </cell>
          <cell r="K36">
            <v>102.82885287316512</v>
          </cell>
          <cell r="L36">
            <v>103.77472244687888</v>
          </cell>
          <cell r="M36">
            <v>99.73794549266249</v>
          </cell>
          <cell r="N36">
            <v>101.61355927384092</v>
          </cell>
          <cell r="O36">
            <v>96.110057575646351</v>
          </cell>
        </row>
        <row r="37">
          <cell r="A37">
            <v>37346</v>
          </cell>
          <cell r="J37">
            <v>101.77418491353927</v>
          </cell>
          <cell r="K37">
            <v>102.85330100746685</v>
          </cell>
          <cell r="L37">
            <v>104.55113594588632</v>
          </cell>
          <cell r="M37">
            <v>99.868972746331238</v>
          </cell>
          <cell r="N37">
            <v>101.06030433438924</v>
          </cell>
          <cell r="O37">
            <v>95.52165248402612</v>
          </cell>
        </row>
        <row r="38">
          <cell r="A38">
            <v>37376</v>
          </cell>
          <cell r="J38">
            <v>102.2238877884255</v>
          </cell>
          <cell r="K38">
            <v>103.6845375737264</v>
          </cell>
          <cell r="L38">
            <v>105.45106977428129</v>
          </cell>
          <cell r="M38">
            <v>99.371069182389945</v>
          </cell>
          <cell r="N38">
            <v>101.42887324763467</v>
          </cell>
          <cell r="O38">
            <v>94.234292165166622</v>
          </cell>
        </row>
        <row r="39">
          <cell r="A39">
            <v>37407</v>
          </cell>
          <cell r="J39">
            <v>102.41661759194818</v>
          </cell>
          <cell r="K39">
            <v>103.81900231238603</v>
          </cell>
          <cell r="L39">
            <v>105.96279685317253</v>
          </cell>
          <cell r="M39">
            <v>99.109014675052421</v>
          </cell>
          <cell r="N39">
            <v>101.36929411789919</v>
          </cell>
          <cell r="O39">
            <v>93.531897626657539</v>
          </cell>
        </row>
        <row r="40">
          <cell r="A40">
            <v>37437</v>
          </cell>
          <cell r="J40">
            <v>102.36522297767547</v>
          </cell>
          <cell r="K40">
            <v>103.86789858098953</v>
          </cell>
          <cell r="L40">
            <v>105.45106977428129</v>
          </cell>
          <cell r="M40">
            <v>98.453878406708611</v>
          </cell>
          <cell r="N40">
            <v>101.46795518986147</v>
          </cell>
          <cell r="O40">
            <v>93.364513624612613</v>
          </cell>
        </row>
        <row r="41">
          <cell r="A41">
            <v>37468</v>
          </cell>
          <cell r="J41">
            <v>102.26243374913004</v>
          </cell>
          <cell r="K41">
            <v>105.73818085507349</v>
          </cell>
          <cell r="L41">
            <v>105.32754944489373</v>
          </cell>
          <cell r="M41">
            <v>98.322851153039849</v>
          </cell>
          <cell r="N41">
            <v>103.39885036813239</v>
          </cell>
          <cell r="O41">
            <v>93.349604800671187</v>
          </cell>
        </row>
        <row r="42">
          <cell r="A42">
            <v>37499</v>
          </cell>
          <cell r="J42">
            <v>102.32667701697093</v>
          </cell>
          <cell r="K42">
            <v>105.82374932512961</v>
          </cell>
          <cell r="L42">
            <v>104.99227997941327</v>
          </cell>
          <cell r="M42">
            <v>98.244234800838598</v>
          </cell>
          <cell r="N42">
            <v>103.41755679956135</v>
          </cell>
          <cell r="O42">
            <v>93.572817753935993</v>
          </cell>
        </row>
        <row r="43">
          <cell r="A43">
            <v>37529</v>
          </cell>
          <cell r="J43">
            <v>102.58365008833449</v>
          </cell>
          <cell r="K43">
            <v>105.97043813094011</v>
          </cell>
          <cell r="L43">
            <v>105.71575619439746</v>
          </cell>
          <cell r="M43">
            <v>98.087002096436066</v>
          </cell>
          <cell r="N43">
            <v>103.3014891161401</v>
          </cell>
          <cell r="O43">
            <v>92.783711366607349</v>
          </cell>
        </row>
        <row r="44">
          <cell r="A44">
            <v>37560</v>
          </cell>
          <cell r="J44">
            <v>102.82777450612987</v>
          </cell>
          <cell r="K44">
            <v>105.21254596758583</v>
          </cell>
          <cell r="L44">
            <v>106.29806631865304</v>
          </cell>
          <cell r="M44">
            <v>101.02201257861635</v>
          </cell>
          <cell r="N44">
            <v>102.31918999794533</v>
          </cell>
          <cell r="O44">
            <v>95.036547772919505</v>
          </cell>
        </row>
        <row r="45">
          <cell r="A45">
            <v>37590</v>
          </cell>
          <cell r="J45">
            <v>102.75068258472079</v>
          </cell>
          <cell r="K45">
            <v>105.51814764635772</v>
          </cell>
          <cell r="L45">
            <v>106.2451290346298</v>
          </cell>
          <cell r="M45">
            <v>102.12264150943398</v>
          </cell>
          <cell r="N45">
            <v>102.69337876111437</v>
          </cell>
          <cell r="O45">
            <v>96.11983385718122</v>
          </cell>
        </row>
        <row r="46">
          <cell r="A46">
            <v>37621</v>
          </cell>
          <cell r="J46">
            <v>103.25178007387976</v>
          </cell>
          <cell r="K46">
            <v>105.55481984781035</v>
          </cell>
          <cell r="L46">
            <v>106.35100360267626</v>
          </cell>
          <cell r="M46">
            <v>101.7819706498952</v>
          </cell>
          <cell r="N46">
            <v>102.23050854162776</v>
          </cell>
          <cell r="O46">
            <v>95.703817737488578</v>
          </cell>
        </row>
        <row r="47">
          <cell r="A47">
            <v>37652</v>
          </cell>
          <cell r="J47">
            <v>103.17468815247068</v>
          </cell>
          <cell r="K47">
            <v>109.73545081340978</v>
          </cell>
          <cell r="L47">
            <v>107.72737298728032</v>
          </cell>
          <cell r="M47">
            <v>101.51991614255766</v>
          </cell>
          <cell r="N47">
            <v>106.35888780322134</v>
          </cell>
          <cell r="O47">
            <v>94.237809135607904</v>
          </cell>
        </row>
        <row r="48">
          <cell r="A48">
            <v>37680</v>
          </cell>
          <cell r="J48">
            <v>103.58584506665241</v>
          </cell>
          <cell r="K48">
            <v>109.88213961922031</v>
          </cell>
          <cell r="L48">
            <v>108.60966105433423</v>
          </cell>
          <cell r="M48">
            <v>102.0440251572327</v>
          </cell>
          <cell r="N48">
            <v>106.07833488109939</v>
          </cell>
          <cell r="O48">
            <v>93.954832532055377</v>
          </cell>
        </row>
        <row r="49">
          <cell r="A49">
            <v>37711</v>
          </cell>
          <cell r="J49">
            <v>104.17688313078858</v>
          </cell>
          <cell r="K49">
            <v>110.04105249218168</v>
          </cell>
          <cell r="L49">
            <v>109.52724064407026</v>
          </cell>
          <cell r="M49">
            <v>101.88679245283021</v>
          </cell>
          <cell r="N49">
            <v>105.62905050060955</v>
          </cell>
          <cell r="O49">
            <v>93.024157144550784</v>
          </cell>
        </row>
        <row r="50">
          <cell r="A50">
            <v>37741</v>
          </cell>
          <cell r="J50">
            <v>104.34391562717489</v>
          </cell>
          <cell r="K50">
            <v>110.40777450670794</v>
          </cell>
          <cell r="L50">
            <v>109.54488640541136</v>
          </cell>
          <cell r="M50">
            <v>106.13207547169812</v>
          </cell>
          <cell r="N50">
            <v>105.81141587708809</v>
          </cell>
          <cell r="O50">
            <v>96.88455477411982</v>
          </cell>
        </row>
        <row r="51">
          <cell r="A51">
            <v>37772</v>
          </cell>
          <cell r="J51">
            <v>104.26682370576583</v>
          </cell>
          <cell r="K51">
            <v>110.55446331251846</v>
          </cell>
          <cell r="L51">
            <v>109.65076097345784</v>
          </cell>
          <cell r="M51">
            <v>105.26729559748429</v>
          </cell>
          <cell r="N51">
            <v>106.03033580892034</v>
          </cell>
          <cell r="O51">
            <v>96.00233930247451</v>
          </cell>
        </row>
        <row r="52">
          <cell r="A52">
            <v>37802</v>
          </cell>
          <cell r="J52">
            <v>104.39531024144762</v>
          </cell>
          <cell r="K52">
            <v>110.67670398402723</v>
          </cell>
          <cell r="L52">
            <v>110.07425924564369</v>
          </cell>
          <cell r="M52">
            <v>106.55136268343817</v>
          </cell>
          <cell r="N52">
            <v>106.0169309598792</v>
          </cell>
          <cell r="O52">
            <v>96.799527349674236</v>
          </cell>
        </row>
        <row r="53">
          <cell r="A53">
            <v>37833</v>
          </cell>
          <cell r="J53">
            <v>104.24112639862948</v>
          </cell>
          <cell r="K53">
            <v>110.78672058838508</v>
          </cell>
          <cell r="L53">
            <v>110.32129990441879</v>
          </cell>
          <cell r="M53">
            <v>107.62578616352204</v>
          </cell>
          <cell r="N53">
            <v>106.27928190714722</v>
          </cell>
          <cell r="O53">
            <v>97.556669706364843</v>
          </cell>
        </row>
        <row r="54">
          <cell r="A54">
            <v>37864</v>
          </cell>
          <cell r="J54">
            <v>104.39531024144762</v>
          </cell>
          <cell r="K54">
            <v>110.89673719274298</v>
          </cell>
          <cell r="L54">
            <v>109.98603043893829</v>
          </cell>
          <cell r="M54">
            <v>107.52096436058703</v>
          </cell>
          <cell r="N54">
            <v>106.22770020632031</v>
          </cell>
          <cell r="O54">
            <v>97.758746207574248</v>
          </cell>
        </row>
        <row r="55">
          <cell r="A55">
            <v>37894</v>
          </cell>
          <cell r="J55">
            <v>104.7679211949248</v>
          </cell>
          <cell r="K55">
            <v>111.26345920726924</v>
          </cell>
          <cell r="L55">
            <v>110.58598632453496</v>
          </cell>
          <cell r="M55">
            <v>107.02306079664572</v>
          </cell>
          <cell r="N55">
            <v>106.19993022507266</v>
          </cell>
          <cell r="O55">
            <v>96.778140118556095</v>
          </cell>
        </row>
        <row r="56">
          <cell r="A56">
            <v>37925</v>
          </cell>
          <cell r="J56">
            <v>104.92210503774291</v>
          </cell>
          <cell r="K56">
            <v>112.20471237788668</v>
          </cell>
          <cell r="L56">
            <v>111.45062863024775</v>
          </cell>
          <cell r="M56">
            <v>106.13207547169812</v>
          </cell>
          <cell r="N56">
            <v>106.94096571692309</v>
          </cell>
          <cell r="O56">
            <v>95.227884109837873</v>
          </cell>
        </row>
        <row r="57">
          <cell r="A57">
            <v>37955</v>
          </cell>
          <cell r="J57">
            <v>104.97349965201563</v>
          </cell>
          <cell r="K57">
            <v>112.21693644503752</v>
          </cell>
          <cell r="L57">
            <v>112.15645908389087</v>
          </cell>
          <cell r="M57">
            <v>109.90566037735849</v>
          </cell>
          <cell r="N57">
            <v>106.90025274667767</v>
          </cell>
          <cell r="O57">
            <v>97.993161762668677</v>
          </cell>
        </row>
        <row r="58">
          <cell r="A58">
            <v>37986</v>
          </cell>
          <cell r="J58">
            <v>105.29471599122009</v>
          </cell>
          <cell r="K58">
            <v>112.22916051218841</v>
          </cell>
          <cell r="L58">
            <v>112.31527093596057</v>
          </cell>
          <cell r="M58">
            <v>110.16771488469604</v>
          </cell>
          <cell r="N58">
            <v>106.58574787508476</v>
          </cell>
          <cell r="O58">
            <v>98.087921585935518</v>
          </cell>
        </row>
        <row r="59">
          <cell r="A59">
            <v>38017</v>
          </cell>
          <cell r="J59">
            <v>105.03774291985653</v>
          </cell>
          <cell r="K59">
            <v>113.72049670459523</v>
          </cell>
          <cell r="L59">
            <v>114.89155209175794</v>
          </cell>
          <cell r="M59">
            <v>115.19916142557653</v>
          </cell>
          <cell r="N59">
            <v>108.26631793808023</v>
          </cell>
          <cell r="O59">
            <v>100.26773886175104</v>
          </cell>
        </row>
        <row r="60">
          <cell r="A60">
            <v>38046</v>
          </cell>
          <cell r="J60">
            <v>105.2818673376519</v>
          </cell>
          <cell r="K60">
            <v>114.35614819644076</v>
          </cell>
          <cell r="L60">
            <v>116.23262995367986</v>
          </cell>
          <cell r="M60">
            <v>115.27777777777779</v>
          </cell>
          <cell r="N60">
            <v>108.61903487111081</v>
          </cell>
          <cell r="O60">
            <v>99.178499035698849</v>
          </cell>
        </row>
        <row r="61">
          <cell r="A61">
            <v>38077</v>
          </cell>
          <cell r="J61">
            <v>105.94999732319717</v>
          </cell>
          <cell r="K61">
            <v>114.38059633074249</v>
          </cell>
          <cell r="L61">
            <v>116.85023160061758</v>
          </cell>
          <cell r="M61">
            <v>120.17819706498953</v>
          </cell>
          <cell r="N61">
            <v>107.95714886318311</v>
          </cell>
          <cell r="O61">
            <v>102.84806064890535</v>
          </cell>
        </row>
        <row r="62">
          <cell r="A62">
            <v>38107</v>
          </cell>
          <cell r="J62">
            <v>106.48964077306064</v>
          </cell>
          <cell r="K62">
            <v>113.96497804761275</v>
          </cell>
          <cell r="L62">
            <v>117.15020954341591</v>
          </cell>
          <cell r="M62">
            <v>119.62788259958073</v>
          </cell>
          <cell r="N62">
            <v>107.01977884448193</v>
          </cell>
          <cell r="O62">
            <v>102.11495401145363</v>
          </cell>
        </row>
        <row r="63">
          <cell r="A63">
            <v>38138</v>
          </cell>
          <cell r="J63">
            <v>106.82370576583328</v>
          </cell>
          <cell r="K63">
            <v>113.97720211476361</v>
          </cell>
          <cell r="L63">
            <v>118.20895522388058</v>
          </cell>
          <cell r="M63">
            <v>120.44025157232706</v>
          </cell>
          <cell r="N63">
            <v>106.69654389692435</v>
          </cell>
          <cell r="O63">
            <v>101.88758655739791</v>
          </cell>
        </row>
        <row r="64">
          <cell r="A64">
            <v>38168</v>
          </cell>
          <cell r="J64">
            <v>106.87510038010602</v>
          </cell>
          <cell r="K64">
            <v>114.00165024906536</v>
          </cell>
          <cell r="L64">
            <v>118.2618925079038</v>
          </cell>
          <cell r="M64">
            <v>119.99475890985325</v>
          </cell>
          <cell r="N64">
            <v>106.66811057356995</v>
          </cell>
          <cell r="O64">
            <v>101.46527876833498</v>
          </cell>
        </row>
        <row r="65">
          <cell r="A65">
            <v>38199</v>
          </cell>
          <cell r="J65">
            <v>106.6438246158788</v>
          </cell>
          <cell r="K65">
            <v>114.13611498772499</v>
          </cell>
          <cell r="L65">
            <v>118.2618925079038</v>
          </cell>
          <cell r="M65">
            <v>119.54926624737945</v>
          </cell>
          <cell r="N65">
            <v>107.02552669958409</v>
          </cell>
          <cell r="O65">
            <v>101.08857867244905</v>
          </cell>
        </row>
        <row r="66">
          <cell r="A66">
            <v>38230</v>
          </cell>
          <cell r="J66">
            <v>106.86225172653782</v>
          </cell>
          <cell r="K66">
            <v>114.18501125632849</v>
          </cell>
          <cell r="L66">
            <v>117.89133151974119</v>
          </cell>
          <cell r="M66">
            <v>119.44444444444444</v>
          </cell>
          <cell r="N66">
            <v>106.8525222063725</v>
          </cell>
          <cell r="O66">
            <v>101.31741062271674</v>
          </cell>
        </row>
        <row r="67">
          <cell r="A67">
            <v>38260</v>
          </cell>
          <cell r="J67">
            <v>106.97788960865144</v>
          </cell>
          <cell r="K67">
            <v>114.23390752493199</v>
          </cell>
          <cell r="L67">
            <v>117.97956032644656</v>
          </cell>
          <cell r="M67">
            <v>119.54926624737945</v>
          </cell>
          <cell r="N67">
            <v>106.78272673243477</v>
          </cell>
          <cell r="O67">
            <v>101.33048971922724</v>
          </cell>
        </row>
        <row r="68">
          <cell r="A68">
            <v>38291</v>
          </cell>
          <cell r="J68">
            <v>107.40189517640131</v>
          </cell>
          <cell r="K68">
            <v>114.09944278627238</v>
          </cell>
          <cell r="L68">
            <v>118.54422468936107</v>
          </cell>
          <cell r="M68">
            <v>118.97274633123691</v>
          </cell>
          <cell r="N68">
            <v>106.23596780938618</v>
          </cell>
          <cell r="O68">
            <v>100.3614867303732</v>
          </cell>
        </row>
        <row r="69">
          <cell r="A69">
            <v>38321</v>
          </cell>
          <cell r="J69">
            <v>107.32480325499223</v>
          </cell>
          <cell r="K69">
            <v>114.38059633074249</v>
          </cell>
          <cell r="L69">
            <v>118.63245349606646</v>
          </cell>
          <cell r="M69">
            <v>118.29140461215934</v>
          </cell>
          <cell r="N69">
            <v>106.57424273025356</v>
          </cell>
          <cell r="O69">
            <v>99.712516369798891</v>
          </cell>
        </row>
        <row r="70">
          <cell r="A70">
            <v>38352</v>
          </cell>
          <cell r="J70">
            <v>107.73596016917392</v>
          </cell>
          <cell r="K70">
            <v>114.41726853219511</v>
          </cell>
          <cell r="L70">
            <v>118.54422468936107</v>
          </cell>
          <cell r="M70">
            <v>118.39622641509435</v>
          </cell>
          <cell r="N70">
            <v>106.20155828428111</v>
          </cell>
          <cell r="O70">
            <v>99.875153534763456</v>
          </cell>
        </row>
        <row r="71">
          <cell r="A71">
            <v>38383</v>
          </cell>
          <cell r="J71">
            <v>107.05498153006047</v>
          </cell>
          <cell r="K71">
            <v>115.35852170281255</v>
          </cell>
          <cell r="L71">
            <v>119.47945004043818</v>
          </cell>
          <cell r="M71">
            <v>119.75890985324949</v>
          </cell>
          <cell r="N71">
            <v>107.756332357519</v>
          </cell>
          <cell r="O71">
            <v>100.23389780645687</v>
          </cell>
        </row>
        <row r="72">
          <cell r="A72">
            <v>38411</v>
          </cell>
          <cell r="J72">
            <v>107.44044113710585</v>
          </cell>
          <cell r="K72">
            <v>116.82540976091759</v>
          </cell>
          <cell r="L72">
            <v>120.11469744871697</v>
          </cell>
          <cell r="M72">
            <v>120.49266247379455</v>
          </cell>
          <cell r="N72">
            <v>108.73504289863767</v>
          </cell>
          <cell r="O72">
            <v>100.31467008876159</v>
          </cell>
        </row>
        <row r="73">
          <cell r="A73">
            <v>38442</v>
          </cell>
          <cell r="J73">
            <v>108.24990631190106</v>
          </cell>
          <cell r="K73">
            <v>117.11878737253862</v>
          </cell>
          <cell r="L73">
            <v>120.69700757297257</v>
          </cell>
          <cell r="M73">
            <v>117.79350104821805</v>
          </cell>
          <cell r="N73">
            <v>108.19296880967602</v>
          </cell>
          <cell r="O73">
            <v>97.594384000780565</v>
          </cell>
        </row>
        <row r="74">
          <cell r="A74">
            <v>38472</v>
          </cell>
          <cell r="J74">
            <v>108.6996091867873</v>
          </cell>
          <cell r="K74">
            <v>117.36326871555613</v>
          </cell>
          <cell r="L74">
            <v>121.57929564002646</v>
          </cell>
          <cell r="M74">
            <v>118.84171907756816</v>
          </cell>
          <cell r="N74">
            <v>107.97027661238539</v>
          </cell>
          <cell r="O74">
            <v>97.748320100024472</v>
          </cell>
        </row>
        <row r="75">
          <cell r="A75">
            <v>38503</v>
          </cell>
          <cell r="J75">
            <v>108.93088495101451</v>
          </cell>
          <cell r="K75">
            <v>117.59552599142278</v>
          </cell>
          <cell r="L75">
            <v>122.30277185501063</v>
          </cell>
          <cell r="M75">
            <v>119.52306079664572</v>
          </cell>
          <cell r="N75">
            <v>107.95425562208982</v>
          </cell>
          <cell r="O75">
            <v>97.727188831288103</v>
          </cell>
        </row>
        <row r="76">
          <cell r="A76">
            <v>38533</v>
          </cell>
          <cell r="J76">
            <v>109.04652283312812</v>
          </cell>
          <cell r="K76">
            <v>117.61997412572451</v>
          </cell>
          <cell r="L76">
            <v>122.63804132049113</v>
          </cell>
          <cell r="M76">
            <v>122.35324947589099</v>
          </cell>
          <cell r="N76">
            <v>107.86219594155806</v>
          </cell>
          <cell r="O76">
            <v>99.767778544460043</v>
          </cell>
        </row>
        <row r="77">
          <cell r="A77">
            <v>38564</v>
          </cell>
          <cell r="J77">
            <v>108.93088495101451</v>
          </cell>
          <cell r="K77">
            <v>117.75443886438414</v>
          </cell>
          <cell r="L77">
            <v>122.56745827512681</v>
          </cell>
          <cell r="M77">
            <v>122.16981132075473</v>
          </cell>
          <cell r="N77">
            <v>108.10013975130886</v>
          </cell>
          <cell r="O77">
            <v>99.675568898981751</v>
          </cell>
        </row>
        <row r="78">
          <cell r="A78">
            <v>38595</v>
          </cell>
          <cell r="J78">
            <v>109.18785802237807</v>
          </cell>
          <cell r="K78">
            <v>117.76666293153504</v>
          </cell>
          <cell r="L78">
            <v>121.98514815087123</v>
          </cell>
          <cell r="M78">
            <v>121.20020964360587</v>
          </cell>
          <cell r="N78">
            <v>107.85692206490465</v>
          </cell>
          <cell r="O78">
            <v>99.3565294470975</v>
          </cell>
        </row>
        <row r="79">
          <cell r="A79">
            <v>38625</v>
          </cell>
          <cell r="J79">
            <v>109.75319877937793</v>
          </cell>
          <cell r="K79">
            <v>117.60775005857364</v>
          </cell>
          <cell r="L79">
            <v>122.19689728696417</v>
          </cell>
          <cell r="M79">
            <v>121.27882599580715</v>
          </cell>
          <cell r="N79">
            <v>107.15655795598693</v>
          </cell>
          <cell r="O79">
            <v>99.248695088385887</v>
          </cell>
        </row>
        <row r="80">
          <cell r="A80">
            <v>38656</v>
          </cell>
          <cell r="J80">
            <v>110.03586915787784</v>
          </cell>
          <cell r="K80">
            <v>118.02336834170342</v>
          </cell>
          <cell r="L80">
            <v>122.23218880964633</v>
          </cell>
          <cell r="M80">
            <v>123.32285115303985</v>
          </cell>
          <cell r="N80">
            <v>107.25899585740105</v>
          </cell>
          <cell r="O80">
            <v>100.89228733774212</v>
          </cell>
        </row>
        <row r="81">
          <cell r="A81">
            <v>38686</v>
          </cell>
          <cell r="J81">
            <v>109.79174474008244</v>
          </cell>
          <cell r="K81">
            <v>118.07226461030693</v>
          </cell>
          <cell r="L81">
            <v>122.46158370708035</v>
          </cell>
          <cell r="M81">
            <v>123.55870020964362</v>
          </cell>
          <cell r="N81">
            <v>107.5420241201445</v>
          </cell>
          <cell r="O81">
            <v>100.89588626028836</v>
          </cell>
        </row>
        <row r="82">
          <cell r="A82">
            <v>38717</v>
          </cell>
          <cell r="J82">
            <v>110.1643556935596</v>
          </cell>
          <cell r="K82">
            <v>118.1211608789104</v>
          </cell>
          <cell r="L82">
            <v>122.40864642305711</v>
          </cell>
          <cell r="M82">
            <v>123.84696016771488</v>
          </cell>
          <cell r="N82">
            <v>107.222667563621</v>
          </cell>
          <cell r="O82">
            <v>101.17500992510513</v>
          </cell>
        </row>
        <row r="83">
          <cell r="A83">
            <v>38748</v>
          </cell>
          <cell r="J83">
            <v>109.66325820440066</v>
          </cell>
          <cell r="K83">
            <v>119.30689539254533</v>
          </cell>
          <cell r="L83">
            <v>122.39100066171605</v>
          </cell>
          <cell r="M83">
            <v>127.30607966457023</v>
          </cell>
          <cell r="N83">
            <v>108.79386345622702</v>
          </cell>
          <cell r="O83">
            <v>104.01588268441344</v>
          </cell>
        </row>
        <row r="84">
          <cell r="A84">
            <v>38776</v>
          </cell>
          <cell r="J84">
            <v>109.97162589003695</v>
          </cell>
          <cell r="K84">
            <v>119.30689539254533</v>
          </cell>
          <cell r="L84">
            <v>122.84979045658406</v>
          </cell>
          <cell r="M84">
            <v>127.30607966457023</v>
          </cell>
          <cell r="N84">
            <v>108.48879829406444</v>
          </cell>
          <cell r="O84">
            <v>103.6274292299758</v>
          </cell>
        </row>
        <row r="85">
          <cell r="A85">
            <v>38807</v>
          </cell>
          <cell r="J85">
            <v>110.61405856844586</v>
          </cell>
          <cell r="K85">
            <v>119.31911945969622</v>
          </cell>
          <cell r="L85">
            <v>123.55562091022716</v>
          </cell>
          <cell r="M85">
            <v>127.51572327044025</v>
          </cell>
          <cell r="N85">
            <v>107.86975995990949</v>
          </cell>
          <cell r="O85">
            <v>103.20511712137355</v>
          </cell>
        </row>
        <row r="86">
          <cell r="A86">
            <v>38837</v>
          </cell>
          <cell r="J86">
            <v>111.346431821832</v>
          </cell>
          <cell r="K86">
            <v>119.13575845243307</v>
          </cell>
          <cell r="L86">
            <v>124.49084626130428</v>
          </cell>
          <cell r="M86">
            <v>127.8301886792453</v>
          </cell>
          <cell r="N86">
            <v>106.99557812778855</v>
          </cell>
          <cell r="O86">
            <v>102.68239996612425</v>
          </cell>
        </row>
        <row r="87">
          <cell r="A87">
            <v>38868</v>
          </cell>
          <cell r="J87">
            <v>111.6419508539001</v>
          </cell>
          <cell r="K87">
            <v>118.52455509488931</v>
          </cell>
          <cell r="L87">
            <v>125.83192412322622</v>
          </cell>
          <cell r="M87">
            <v>128.35429769392036</v>
          </cell>
          <cell r="N87">
            <v>106.16489069596796</v>
          </cell>
          <cell r="O87">
            <v>102.00455773705248</v>
          </cell>
        </row>
        <row r="88">
          <cell r="A88">
            <v>38898</v>
          </cell>
          <cell r="J88">
            <v>111.73189142887733</v>
          </cell>
          <cell r="K88">
            <v>118.29229781902266</v>
          </cell>
          <cell r="L88">
            <v>126.1671935887067</v>
          </cell>
          <cell r="M88">
            <v>128.4329140461216</v>
          </cell>
          <cell r="N88">
            <v>105.87156120445822</v>
          </cell>
          <cell r="O88">
            <v>101.79580792198719</v>
          </cell>
        </row>
        <row r="89">
          <cell r="A89">
            <v>38929</v>
          </cell>
          <cell r="J89">
            <v>111.59055623962739</v>
          </cell>
          <cell r="K89">
            <v>118.39009035622968</v>
          </cell>
          <cell r="L89">
            <v>126.3965884861407</v>
          </cell>
          <cell r="M89">
            <v>129.00943396226415</v>
          </cell>
          <cell r="N89">
            <v>106.09328812915055</v>
          </cell>
          <cell r="O89">
            <v>102.06718037837703</v>
          </cell>
        </row>
        <row r="90">
          <cell r="A90">
            <v>38960</v>
          </cell>
          <cell r="J90">
            <v>111.69334546817282</v>
          </cell>
          <cell r="K90">
            <v>118.2311774832683</v>
          </cell>
          <cell r="L90">
            <v>127.70237482538047</v>
          </cell>
          <cell r="M90">
            <v>128.69496855345912</v>
          </cell>
          <cell r="N90">
            <v>105.85337648155453</v>
          </cell>
          <cell r="O90">
            <v>100.7772711583758</v>
          </cell>
        </row>
        <row r="91">
          <cell r="A91">
            <v>38990</v>
          </cell>
          <cell r="J91">
            <v>111.69334546817282</v>
          </cell>
          <cell r="K91">
            <v>118.2311774832683</v>
          </cell>
          <cell r="L91">
            <v>129.43165943680609</v>
          </cell>
          <cell r="M91">
            <v>128.77358490566039</v>
          </cell>
          <cell r="N91">
            <v>105.85337648155453</v>
          </cell>
          <cell r="O91">
            <v>99.491566024874317</v>
          </cell>
        </row>
        <row r="92">
          <cell r="A92">
            <v>39021</v>
          </cell>
          <cell r="J92">
            <v>111.78328604315007</v>
          </cell>
          <cell r="K92">
            <v>118.30452188617355</v>
          </cell>
          <cell r="L92">
            <v>130.01396956106169</v>
          </cell>
          <cell r="M92">
            <v>128.82599580712787</v>
          </cell>
          <cell r="N92">
            <v>105.83382012987718</v>
          </cell>
          <cell r="O92">
            <v>99.086272222943023</v>
          </cell>
        </row>
        <row r="93">
          <cell r="A93">
            <v>39051</v>
          </cell>
          <cell r="J93">
            <v>111.82183200385461</v>
          </cell>
          <cell r="K93">
            <v>118.41453849053143</v>
          </cell>
          <cell r="L93">
            <v>130.29630174251892</v>
          </cell>
          <cell r="M93">
            <v>128.48532494758911</v>
          </cell>
          <cell r="N93">
            <v>105.8957239105594</v>
          </cell>
          <cell r="O93">
            <v>98.610108828331505</v>
          </cell>
        </row>
        <row r="94">
          <cell r="A94">
            <v>39082</v>
          </cell>
          <cell r="J94">
            <v>112.25868622517265</v>
          </cell>
          <cell r="K94">
            <v>118.59789949779456</v>
          </cell>
          <cell r="L94">
            <v>130.45511359458862</v>
          </cell>
          <cell r="M94">
            <v>128.27568134171909</v>
          </cell>
          <cell r="N94">
            <v>105.64696905494375</v>
          </cell>
          <cell r="O94">
            <v>98.329362343248206</v>
          </cell>
        </row>
        <row r="95">
          <cell r="A95">
            <v>39113</v>
          </cell>
          <cell r="J95">
            <v>111.68049681460464</v>
          </cell>
          <cell r="K95">
            <v>119.38023979545061</v>
          </cell>
          <cell r="L95">
            <v>132.71377104624656</v>
          </cell>
          <cell r="M95">
            <v>130.73899371069183</v>
          </cell>
          <cell r="N95">
            <v>106.89443833118682</v>
          </cell>
          <cell r="O95">
            <v>98.512002695736385</v>
          </cell>
        </row>
        <row r="96">
          <cell r="A96">
            <v>39141</v>
          </cell>
          <cell r="J96">
            <v>112.00171315380909</v>
          </cell>
          <cell r="K96">
            <v>119.51470453411022</v>
          </cell>
          <cell r="L96">
            <v>133.87839129475773</v>
          </cell>
          <cell r="M96">
            <v>131.07966457023065</v>
          </cell>
          <cell r="N96">
            <v>106.70792541359053</v>
          </cell>
          <cell r="O96">
            <v>97.909500780925001</v>
          </cell>
        </row>
        <row r="97">
          <cell r="A97">
            <v>39172</v>
          </cell>
          <cell r="J97">
            <v>112.74693506076343</v>
          </cell>
          <cell r="K97">
            <v>119.63694520561899</v>
          </cell>
          <cell r="L97">
            <v>134.67245055510622</v>
          </cell>
          <cell r="M97">
            <v>130.9748427672956</v>
          </cell>
          <cell r="N97">
            <v>106.11103986209672</v>
          </cell>
          <cell r="O97">
            <v>97.254369566626693</v>
          </cell>
        </row>
        <row r="98">
          <cell r="A98">
            <v>39202</v>
          </cell>
          <cell r="J98">
            <v>113.46645966058139</v>
          </cell>
          <cell r="K98">
            <v>119.73473774282598</v>
          </cell>
          <cell r="L98">
            <v>135.29005220204397</v>
          </cell>
          <cell r="M98">
            <v>132.57337526205453</v>
          </cell>
          <cell r="N98">
            <v>105.5243444635492</v>
          </cell>
          <cell r="O98">
            <v>97.991961052737025</v>
          </cell>
        </row>
        <row r="99">
          <cell r="A99">
            <v>39233</v>
          </cell>
          <cell r="J99">
            <v>113.73628138551315</v>
          </cell>
          <cell r="K99">
            <v>119.84475434718387</v>
          </cell>
          <cell r="L99">
            <v>136.40173516653184</v>
          </cell>
          <cell r="M99">
            <v>132.54716981132074</v>
          </cell>
          <cell r="N99">
            <v>105.37073384786146</v>
          </cell>
          <cell r="O99">
            <v>97.174108268853701</v>
          </cell>
        </row>
        <row r="100">
          <cell r="A100">
            <v>39263</v>
          </cell>
          <cell r="J100">
            <v>113.85191926762674</v>
          </cell>
          <cell r="K100">
            <v>119.89365061578737</v>
          </cell>
          <cell r="L100">
            <v>136.89581648408202</v>
          </cell>
          <cell r="M100">
            <v>132.73060796645703</v>
          </cell>
          <cell r="N100">
            <v>105.30665744330456</v>
          </cell>
          <cell r="O100">
            <v>96.957388016229615</v>
          </cell>
        </row>
        <row r="101">
          <cell r="A101">
            <v>39294</v>
          </cell>
          <cell r="J101">
            <v>113.56924888912683</v>
          </cell>
          <cell r="K101">
            <v>120.04033942159789</v>
          </cell>
          <cell r="L101">
            <v>136.89581648408202</v>
          </cell>
          <cell r="M101">
            <v>132.88784067085956</v>
          </cell>
          <cell r="N101">
            <v>105.69792491873264</v>
          </cell>
          <cell r="O101">
            <v>97.072243757216285</v>
          </cell>
        </row>
        <row r="102">
          <cell r="A102">
            <v>39325</v>
          </cell>
          <cell r="J102">
            <v>113.6463408105359</v>
          </cell>
          <cell r="K102">
            <v>120.07701162305051</v>
          </cell>
          <cell r="L102">
            <v>136.82523343871773</v>
          </cell>
          <cell r="M102">
            <v>133.20230607966457</v>
          </cell>
          <cell r="N102">
            <v>105.6584935041907</v>
          </cell>
          <cell r="O102">
            <v>97.352149696367348</v>
          </cell>
        </row>
        <row r="103">
          <cell r="A103">
            <v>39355</v>
          </cell>
          <cell r="J103">
            <v>114.07034637828576</v>
          </cell>
          <cell r="K103">
            <v>119.5269286012611</v>
          </cell>
          <cell r="L103">
            <v>137.76045878979482</v>
          </cell>
          <cell r="M103">
            <v>133.25471698113211</v>
          </cell>
          <cell r="N103">
            <v>104.78352384841538</v>
          </cell>
          <cell r="O103">
            <v>96.729292390396353</v>
          </cell>
        </row>
        <row r="104">
          <cell r="A104">
            <v>39386</v>
          </cell>
          <cell r="J104">
            <v>114.62283848171744</v>
          </cell>
          <cell r="K104">
            <v>119.40468792975236</v>
          </cell>
          <cell r="L104">
            <v>138.925079038306</v>
          </cell>
          <cell r="M104">
            <v>133.09748427672957</v>
          </cell>
          <cell r="N104">
            <v>104.17181210252234</v>
          </cell>
          <cell r="O104">
            <v>95.805224800361941</v>
          </cell>
        </row>
        <row r="105">
          <cell r="A105">
            <v>39416</v>
          </cell>
          <cell r="J105">
            <v>115.23957385298999</v>
          </cell>
          <cell r="K105">
            <v>119.5269286012611</v>
          </cell>
          <cell r="L105">
            <v>139.6485552532902</v>
          </cell>
          <cell r="M105">
            <v>133.17610062893084</v>
          </cell>
          <cell r="N105">
            <v>103.72038407026778</v>
          </cell>
          <cell r="O105">
            <v>95.365183254048119</v>
          </cell>
        </row>
        <row r="106">
          <cell r="A106">
            <v>39447</v>
          </cell>
          <cell r="J106">
            <v>115.7021253814444</v>
          </cell>
          <cell r="K106">
            <v>119.72251367567512</v>
          </cell>
          <cell r="L106">
            <v>140.10734504815821</v>
          </cell>
          <cell r="M106">
            <v>133.17610062893084</v>
          </cell>
          <cell r="N106">
            <v>103.47477479862741</v>
          </cell>
          <cell r="O106">
            <v>95.052904316440419</v>
          </cell>
        </row>
        <row r="107">
          <cell r="A107">
            <v>39478</v>
          </cell>
          <cell r="J107">
            <v>115.25242250655816</v>
          </cell>
          <cell r="K107">
            <v>120.18702822740839</v>
          </cell>
          <cell r="L107">
            <v>142.47187706786261</v>
          </cell>
          <cell r="M107">
            <v>136.47798742138366</v>
          </cell>
          <cell r="N107">
            <v>104.28156355721671</v>
          </cell>
          <cell r="O107">
            <v>95.792931370151095</v>
          </cell>
        </row>
        <row r="108">
          <cell r="A108">
            <v>39507</v>
          </cell>
          <cell r="J108">
            <v>115.66357942073986</v>
          </cell>
          <cell r="K108">
            <v>119.79585807858038</v>
          </cell>
          <cell r="L108">
            <v>142.82479229468419</v>
          </cell>
          <cell r="M108">
            <v>137.31656184486374</v>
          </cell>
          <cell r="N108">
            <v>103.57267056625395</v>
          </cell>
          <cell r="O108">
            <v>96.143365335021429</v>
          </cell>
        </row>
        <row r="109">
          <cell r="A109">
            <v>39538</v>
          </cell>
          <cell r="J109">
            <v>116.79426093473954</v>
          </cell>
          <cell r="K109">
            <v>119.86920248148563</v>
          </cell>
          <cell r="L109">
            <v>143.67178883905595</v>
          </cell>
          <cell r="M109">
            <v>138.99371069182391</v>
          </cell>
          <cell r="N109">
            <v>102.63278479793134</v>
          </cell>
          <cell r="O109">
            <v>96.743913203118453</v>
          </cell>
        </row>
        <row r="110">
          <cell r="A110">
            <v>39568</v>
          </cell>
          <cell r="J110">
            <v>117.1668718882167</v>
          </cell>
          <cell r="K110">
            <v>119.68584147422247</v>
          </cell>
          <cell r="L110">
            <v>144.50113962208658</v>
          </cell>
          <cell r="M110">
            <v>138.9412997903564</v>
          </cell>
          <cell r="N110">
            <v>102.14989915273065</v>
          </cell>
          <cell r="O110">
            <v>96.15239032282318</v>
          </cell>
        </row>
        <row r="111">
          <cell r="A111">
            <v>39599</v>
          </cell>
          <cell r="J111">
            <v>117.89924514160288</v>
          </cell>
          <cell r="K111">
            <v>119.90587468293825</v>
          </cell>
          <cell r="L111">
            <v>145.82457172266743</v>
          </cell>
          <cell r="M111">
            <v>138.73165618448638</v>
          </cell>
          <cell r="N111">
            <v>101.70198675905458</v>
          </cell>
          <cell r="O111">
            <v>95.135994260507388</v>
          </cell>
        </row>
        <row r="112">
          <cell r="A112">
            <v>39629</v>
          </cell>
          <cell r="J112">
            <v>118.3489480164891</v>
          </cell>
          <cell r="K112">
            <v>120.2848207646154</v>
          </cell>
          <cell r="L112">
            <v>146.0010293360782</v>
          </cell>
          <cell r="M112">
            <v>138.62683438155136</v>
          </cell>
          <cell r="N112">
            <v>101.63573295797828</v>
          </cell>
          <cell r="O112">
            <v>94.94921714726253</v>
          </cell>
        </row>
        <row r="113">
          <cell r="A113">
            <v>39660</v>
          </cell>
          <cell r="J113">
            <v>118.16906686653461</v>
          </cell>
          <cell r="K113">
            <v>120.49262990618026</v>
          </cell>
          <cell r="L113">
            <v>146.44217336960514</v>
          </cell>
          <cell r="M113">
            <v>138.81027253668765</v>
          </cell>
          <cell r="N113">
            <v>101.96630395860701</v>
          </cell>
          <cell r="O113">
            <v>94.788454270167549</v>
          </cell>
        </row>
        <row r="114">
          <cell r="A114">
            <v>39691</v>
          </cell>
          <cell r="J114">
            <v>118.00203437014829</v>
          </cell>
          <cell r="K114">
            <v>120.51707804048203</v>
          </cell>
          <cell r="L114">
            <v>145.55988530255127</v>
          </cell>
          <cell r="M114">
            <v>138.9412997903564</v>
          </cell>
          <cell r="N114">
            <v>102.1313561954742</v>
          </cell>
          <cell r="O114">
            <v>95.45301543867123</v>
          </cell>
        </row>
        <row r="115">
          <cell r="A115">
            <v>39721</v>
          </cell>
          <cell r="J115">
            <v>118.22046148080733</v>
          </cell>
          <cell r="K115">
            <v>120.54152617478377</v>
          </cell>
          <cell r="L115">
            <v>145.48930225718695</v>
          </cell>
          <cell r="M115">
            <v>139.17714884696016</v>
          </cell>
          <cell r="N115">
            <v>101.96333584296933</v>
          </cell>
          <cell r="O115">
            <v>95.661431244567694</v>
          </cell>
        </row>
        <row r="116">
          <cell r="A116">
            <v>39752</v>
          </cell>
          <cell r="J116">
            <v>118.25900744151187</v>
          </cell>
          <cell r="K116">
            <v>120.74933531634866</v>
          </cell>
          <cell r="L116">
            <v>146.01867509741928</v>
          </cell>
          <cell r="M116">
            <v>142.19077568134173</v>
          </cell>
          <cell r="N116">
            <v>102.10582511109646</v>
          </cell>
          <cell r="O116">
            <v>97.378486406945086</v>
          </cell>
        </row>
        <row r="117">
          <cell r="A117">
            <v>39782</v>
          </cell>
          <cell r="J117">
            <v>117.68081803094385</v>
          </cell>
          <cell r="K117">
            <v>120.95714445791354</v>
          </cell>
          <cell r="L117">
            <v>145.34813616645835</v>
          </cell>
          <cell r="M117">
            <v>142.8197064989518</v>
          </cell>
          <cell r="N117">
            <v>102.78407856249621</v>
          </cell>
          <cell r="O117">
            <v>98.260431998515003</v>
          </cell>
        </row>
        <row r="118">
          <cell r="A118">
            <v>39813</v>
          </cell>
          <cell r="J118">
            <v>117.5266341881257</v>
          </cell>
          <cell r="K118">
            <v>120.88380005500829</v>
          </cell>
          <cell r="L118">
            <v>144.81876332622599</v>
          </cell>
          <cell r="M118">
            <v>142.71488469601678</v>
          </cell>
          <cell r="N118">
            <v>102.85651494239916</v>
          </cell>
          <cell r="O118">
            <v>98.547233395806657</v>
          </cell>
        </row>
        <row r="119">
          <cell r="A119">
            <v>39844</v>
          </cell>
          <cell r="J119">
            <v>116.55013651694415</v>
          </cell>
          <cell r="K119">
            <v>121.9839660985871</v>
          </cell>
          <cell r="L119">
            <v>145.85986324534957</v>
          </cell>
          <cell r="M119">
            <v>147.353249475891</v>
          </cell>
          <cell r="N119">
            <v>104.66222498233881</v>
          </cell>
          <cell r="O119">
            <v>101.02385001419438</v>
          </cell>
        </row>
        <row r="120">
          <cell r="A120">
            <v>39872</v>
          </cell>
          <cell r="J120">
            <v>117.02553669896676</v>
          </cell>
          <cell r="K120">
            <v>121.88617356138008</v>
          </cell>
          <cell r="L120">
            <v>147.02448349386071</v>
          </cell>
          <cell r="M120">
            <v>149.29245283018869</v>
          </cell>
          <cell r="N120">
            <v>104.15348393138899</v>
          </cell>
          <cell r="O120">
            <v>101.54257935986742</v>
          </cell>
        </row>
        <row r="121">
          <cell r="A121">
            <v>39903</v>
          </cell>
          <cell r="J121">
            <v>117.4623909202848</v>
          </cell>
          <cell r="K121">
            <v>121.83727729277658</v>
          </cell>
          <cell r="L121">
            <v>147.74795970884495</v>
          </cell>
          <cell r="M121">
            <v>149.55450733752622</v>
          </cell>
          <cell r="N121">
            <v>103.72449967876165</v>
          </cell>
          <cell r="O121">
            <v>101.22272255552043</v>
          </cell>
        </row>
        <row r="122">
          <cell r="A122">
            <v>39933</v>
          </cell>
          <cell r="J122">
            <v>117.88639648803469</v>
          </cell>
          <cell r="K122">
            <v>122.60739352328174</v>
          </cell>
          <cell r="L122">
            <v>149.05374604808469</v>
          </cell>
          <cell r="M122">
            <v>153.27568134171909</v>
          </cell>
          <cell r="N122">
            <v>104.00470043693821</v>
          </cell>
          <cell r="O122">
            <v>102.83249190682695</v>
          </cell>
        </row>
        <row r="123">
          <cell r="A123">
            <v>39964</v>
          </cell>
          <cell r="J123">
            <v>117.95063975587559</v>
          </cell>
          <cell r="K123">
            <v>122.66851385903612</v>
          </cell>
          <cell r="L123">
            <v>151.3476950224248</v>
          </cell>
          <cell r="M123">
            <v>152.80398322851156</v>
          </cell>
          <cell r="N123">
            <v>103.99987156739905</v>
          </cell>
          <cell r="O123">
            <v>100.96221366692831</v>
          </cell>
        </row>
        <row r="124">
          <cell r="A124">
            <v>39994</v>
          </cell>
          <cell r="J124">
            <v>118.18191552010279</v>
          </cell>
          <cell r="K124">
            <v>122.68073792618699</v>
          </cell>
          <cell r="L124">
            <v>151.41827806778912</v>
          </cell>
          <cell r="M124">
            <v>152.85639412997904</v>
          </cell>
          <cell r="N124">
            <v>103.80669274675867</v>
          </cell>
          <cell r="O124">
            <v>100.94976384657213</v>
          </cell>
        </row>
        <row r="125">
          <cell r="A125">
            <v>40025</v>
          </cell>
          <cell r="J125">
            <v>117.41099630601211</v>
          </cell>
          <cell r="K125">
            <v>123.01078773926064</v>
          </cell>
          <cell r="L125">
            <v>153.5887067127417</v>
          </cell>
          <cell r="M125">
            <v>153.66876310272539</v>
          </cell>
          <cell r="N125">
            <v>104.76939265437592</v>
          </cell>
          <cell r="O125">
            <v>100.0521238779186</v>
          </cell>
        </row>
        <row r="126">
          <cell r="A126">
            <v>40056</v>
          </cell>
          <cell r="J126">
            <v>117.80930456662561</v>
          </cell>
          <cell r="K126">
            <v>123.34083755233429</v>
          </cell>
          <cell r="L126">
            <v>152.77700169105211</v>
          </cell>
          <cell r="M126">
            <v>156.02725366876311</v>
          </cell>
          <cell r="N126">
            <v>104.69532776384432</v>
          </cell>
          <cell r="O126">
            <v>102.12744846523674</v>
          </cell>
        </row>
        <row r="127">
          <cell r="A127">
            <v>40086</v>
          </cell>
          <cell r="J127">
            <v>117.83500187376197</v>
          </cell>
          <cell r="K127">
            <v>123.51197449244656</v>
          </cell>
          <cell r="L127">
            <v>152.38879494154841</v>
          </cell>
          <cell r="M127">
            <v>155.94863731656184</v>
          </cell>
          <cell r="N127">
            <v>104.81773032495589</v>
          </cell>
          <cell r="O127">
            <v>102.33602633079346</v>
          </cell>
        </row>
        <row r="128">
          <cell r="A128">
            <v>40117</v>
          </cell>
          <cell r="J128">
            <v>118.10482359869371</v>
          </cell>
          <cell r="K128">
            <v>123.45085415669215</v>
          </cell>
          <cell r="L128">
            <v>152.14175428277329</v>
          </cell>
          <cell r="M128">
            <v>156.05345911949686</v>
          </cell>
          <cell r="N128">
            <v>104.52651330835023</v>
          </cell>
          <cell r="O128">
            <v>102.57109223905307</v>
          </cell>
        </row>
        <row r="129">
          <cell r="A129">
            <v>40147</v>
          </cell>
          <cell r="J129">
            <v>118.24615878794368</v>
          </cell>
          <cell r="K129">
            <v>123.7320077011623</v>
          </cell>
          <cell r="L129">
            <v>152.93581354312181</v>
          </cell>
          <cell r="M129">
            <v>156.13207547169813</v>
          </cell>
          <cell r="N129">
            <v>104.63934640198896</v>
          </cell>
          <cell r="O129">
            <v>102.08993685293675</v>
          </cell>
        </row>
        <row r="130">
          <cell r="A130">
            <v>40178</v>
          </cell>
          <cell r="J130">
            <v>118.61876974142085</v>
          </cell>
          <cell r="K130">
            <v>123.69533549970966</v>
          </cell>
          <cell r="L130">
            <v>152.63583560032347</v>
          </cell>
          <cell r="M130">
            <v>156.21069182389937</v>
          </cell>
          <cell r="N130">
            <v>104.27973226273997</v>
          </cell>
          <cell r="O130">
            <v>102.3420818640104</v>
          </cell>
        </row>
        <row r="131">
          <cell r="A131">
            <v>40209</v>
          </cell>
          <cell r="J131">
            <v>117.65512072380749</v>
          </cell>
          <cell r="K131">
            <v>123.15747654507115</v>
          </cell>
          <cell r="L131">
            <v>154.89449305198144</v>
          </cell>
          <cell r="M131">
            <v>156.05345911949686</v>
          </cell>
          <cell r="N131">
            <v>104.67668197305267</v>
          </cell>
          <cell r="O131">
            <v>100.74822935578895</v>
          </cell>
        </row>
        <row r="132">
          <cell r="A132">
            <v>40237</v>
          </cell>
          <cell r="J132">
            <v>118.01488302371648</v>
          </cell>
          <cell r="K132">
            <v>123.16970061222203</v>
          </cell>
          <cell r="L132">
            <v>155.24740827880302</v>
          </cell>
          <cell r="M132">
            <v>156.97064989517821</v>
          </cell>
          <cell r="N132">
            <v>104.36793856540081</v>
          </cell>
          <cell r="O132">
            <v>101.10999702699092</v>
          </cell>
        </row>
        <row r="133">
          <cell r="A133">
            <v>40268</v>
          </cell>
          <cell r="J133">
            <v>119.32544568767065</v>
          </cell>
          <cell r="K133">
            <v>122.59516945613088</v>
          </cell>
          <cell r="L133">
            <v>156.25321667524443</v>
          </cell>
          <cell r="M133">
            <v>157.67819706498955</v>
          </cell>
          <cell r="N133">
            <v>102.74017310357976</v>
          </cell>
          <cell r="O133">
            <v>100.91196867499168</v>
          </cell>
        </row>
        <row r="134">
          <cell r="A134">
            <v>40298</v>
          </cell>
          <cell r="J134">
            <v>119.81369452326143</v>
          </cell>
          <cell r="K134">
            <v>122.71741012763964</v>
          </cell>
          <cell r="L134">
            <v>157.59429453716635</v>
          </cell>
          <cell r="M134">
            <v>157.73060796645703</v>
          </cell>
          <cell r="N134">
            <v>102.42352563780968</v>
          </cell>
          <cell r="O134">
            <v>100.08649642405585</v>
          </cell>
        </row>
        <row r="135">
          <cell r="A135">
            <v>40329</v>
          </cell>
          <cell r="J135">
            <v>119.94218105894319</v>
          </cell>
          <cell r="K135">
            <v>123.29194128373078</v>
          </cell>
          <cell r="L135">
            <v>158.70597750165427</v>
          </cell>
          <cell r="M135">
            <v>158.07127882599582</v>
          </cell>
          <cell r="N135">
            <v>102.79281249950041</v>
          </cell>
          <cell r="O135">
            <v>99.600078909660567</v>
          </cell>
        </row>
        <row r="136">
          <cell r="A136">
            <v>40359</v>
          </cell>
          <cell r="J136">
            <v>119.94218105894319</v>
          </cell>
          <cell r="K136">
            <v>123.48752635814478</v>
          </cell>
          <cell r="L136">
            <v>158.98830968311151</v>
          </cell>
          <cell r="M136">
            <v>158.93605870020966</v>
          </cell>
          <cell r="N136">
            <v>102.9558786307707</v>
          </cell>
          <cell r="O136">
            <v>99.967135330260447</v>
          </cell>
        </row>
        <row r="137">
          <cell r="A137">
            <v>40390</v>
          </cell>
          <cell r="J137">
            <v>119.42823491621608</v>
          </cell>
          <cell r="K137">
            <v>123.65866329825704</v>
          </cell>
          <cell r="L137">
            <v>159.04124696713473</v>
          </cell>
          <cell r="M137">
            <v>159.09329140461216</v>
          </cell>
          <cell r="N137">
            <v>103.54223470271396</v>
          </cell>
          <cell r="O137">
            <v>100.03272386155786</v>
          </cell>
        </row>
        <row r="138">
          <cell r="A138">
            <v>40421</v>
          </cell>
          <cell r="J138">
            <v>119.67235933401146</v>
          </cell>
          <cell r="K138">
            <v>124.99108661770248</v>
          </cell>
          <cell r="L138">
            <v>158.30012499080948</v>
          </cell>
          <cell r="M138">
            <v>159.72222222222226</v>
          </cell>
          <cell r="N138">
            <v>104.44440747495098</v>
          </cell>
          <cell r="O138">
            <v>100.8983550906832</v>
          </cell>
        </row>
        <row r="139">
          <cell r="A139">
            <v>40451</v>
          </cell>
          <cell r="J139">
            <v>120.04497028748864</v>
          </cell>
          <cell r="K139">
            <v>124.8321737447411</v>
          </cell>
          <cell r="L139">
            <v>158.07073009337546</v>
          </cell>
          <cell r="M139">
            <v>168.16037735849059</v>
          </cell>
          <cell r="N139">
            <v>103.98784176112324</v>
          </cell>
          <cell r="O139">
            <v>106.38299529530546</v>
          </cell>
        </row>
        <row r="140">
          <cell r="A140">
            <v>40482</v>
          </cell>
          <cell r="J140">
            <v>120.40473258739762</v>
          </cell>
          <cell r="K140">
            <v>124.99108661770248</v>
          </cell>
          <cell r="L140">
            <v>158.6883317403132</v>
          </cell>
          <cell r="M140">
            <v>167.74109014675057</v>
          </cell>
          <cell r="N140">
            <v>103.80911441913281</v>
          </cell>
          <cell r="O140">
            <v>105.70474105257584</v>
          </cell>
        </row>
        <row r="141">
          <cell r="A141">
            <v>40512</v>
          </cell>
          <cell r="J141">
            <v>120.50752181594304</v>
          </cell>
          <cell r="K141">
            <v>124.84439781189197</v>
          </cell>
          <cell r="L141">
            <v>159.00595544445258</v>
          </cell>
          <cell r="M141">
            <v>167.71488469601678</v>
          </cell>
          <cell r="N141">
            <v>103.5988425706512</v>
          </cell>
          <cell r="O141">
            <v>105.47710884615678</v>
          </cell>
        </row>
        <row r="142">
          <cell r="A142">
            <v>40543</v>
          </cell>
          <cell r="J142">
            <v>121.23989506932919</v>
          </cell>
          <cell r="K142">
            <v>124.20874632004643</v>
          </cell>
          <cell r="L142">
            <v>159.67649437541354</v>
          </cell>
          <cell r="M142">
            <v>167.89832285115304</v>
          </cell>
          <cell r="N142">
            <v>102.44874119118921</v>
          </cell>
          <cell r="O142">
            <v>105.14905372133813</v>
          </cell>
        </row>
        <row r="143">
          <cell r="A143">
            <v>40574</v>
          </cell>
          <cell r="J143">
            <v>120.36618662669309</v>
          </cell>
          <cell r="K143">
            <v>124.53879613312007</v>
          </cell>
          <cell r="L143">
            <v>161.10580104404085</v>
          </cell>
          <cell r="M143">
            <v>169.33962264150946</v>
          </cell>
          <cell r="N143">
            <v>103.4665960793192</v>
          </cell>
          <cell r="O143">
            <v>105.11081633566862</v>
          </cell>
        </row>
        <row r="144">
          <cell r="A144">
            <v>40602</v>
          </cell>
          <cell r="J144">
            <v>120.8801327694202</v>
          </cell>
          <cell r="K144">
            <v>125.23556796071999</v>
          </cell>
          <cell r="L144">
            <v>161.74104845231966</v>
          </cell>
          <cell r="M144">
            <v>169.91614255765202</v>
          </cell>
          <cell r="N144">
            <v>103.60310258726122</v>
          </cell>
          <cell r="O144">
            <v>105.05443372820866</v>
          </cell>
        </row>
        <row r="145">
          <cell r="A145">
            <v>40633</v>
          </cell>
          <cell r="J145">
            <v>122.51191177257883</v>
          </cell>
          <cell r="K145">
            <v>125.45560116943575</v>
          </cell>
          <cell r="L145">
            <v>163.39975001838096</v>
          </cell>
          <cell r="M145">
            <v>171.30503144654091</v>
          </cell>
          <cell r="N145">
            <v>102.40277810889226</v>
          </cell>
          <cell r="O145">
            <v>104.83800093162363</v>
          </cell>
        </row>
        <row r="146">
          <cell r="A146">
            <v>40663</v>
          </cell>
          <cell r="J146">
            <v>123.19289041169228</v>
          </cell>
          <cell r="K146">
            <v>125.38225676653047</v>
          </cell>
          <cell r="L146">
            <v>164.56437026689213</v>
          </cell>
          <cell r="M146">
            <v>171.51467505241092</v>
          </cell>
          <cell r="N146">
            <v>101.77718563751664</v>
          </cell>
          <cell r="O146">
            <v>104.2234566171564</v>
          </cell>
        </row>
        <row r="147">
          <cell r="A147">
            <v>40694</v>
          </cell>
          <cell r="J147">
            <v>123.20573906526045</v>
          </cell>
          <cell r="K147">
            <v>124.79550154328847</v>
          </cell>
          <cell r="L147">
            <v>164.88199397103151</v>
          </cell>
          <cell r="M147">
            <v>171.54088050314465</v>
          </cell>
          <cell r="N147">
            <v>101.2903315138477</v>
          </cell>
          <cell r="O147">
            <v>104.0385771494752</v>
          </cell>
        </row>
        <row r="148">
          <cell r="A148">
            <v>40724</v>
          </cell>
          <cell r="J148">
            <v>123.19289041169228</v>
          </cell>
          <cell r="K148">
            <v>125.01553475200421</v>
          </cell>
          <cell r="L148">
            <v>164.49378722152781</v>
          </cell>
          <cell r="M148">
            <v>171.90775681341719</v>
          </cell>
          <cell r="N148">
            <v>101.47950448619309</v>
          </cell>
          <cell r="O148">
            <v>104.50714262047163</v>
          </cell>
        </row>
        <row r="149">
          <cell r="A149">
            <v>40755</v>
          </cell>
          <cell r="J149">
            <v>122.48621446544247</v>
          </cell>
          <cell r="K149">
            <v>126.3724062057514</v>
          </cell>
          <cell r="L149">
            <v>164.03499742665977</v>
          </cell>
          <cell r="M149">
            <v>171.93396226415098</v>
          </cell>
          <cell r="N149">
            <v>103.17275846695821</v>
          </cell>
          <cell r="O149">
            <v>104.81541436974318</v>
          </cell>
        </row>
        <row r="150">
          <cell r="A150">
            <v>40786</v>
          </cell>
          <cell r="J150">
            <v>122.71749022966969</v>
          </cell>
          <cell r="K150">
            <v>125.98123605692339</v>
          </cell>
          <cell r="L150">
            <v>163.84089405190792</v>
          </cell>
          <cell r="M150">
            <v>172.038784067086</v>
          </cell>
          <cell r="N150">
            <v>102.6595604433773</v>
          </cell>
          <cell r="O150">
            <v>105.00356767619982</v>
          </cell>
        </row>
        <row r="151">
          <cell r="A151">
            <v>40816</v>
          </cell>
          <cell r="J151">
            <v>123.61689597944215</v>
          </cell>
          <cell r="K151">
            <v>125.82232318396203</v>
          </cell>
          <cell r="L151">
            <v>163.91147709727224</v>
          </cell>
          <cell r="M151">
            <v>175.18343815513626</v>
          </cell>
          <cell r="N151">
            <v>101.78408233522272</v>
          </cell>
          <cell r="O151">
            <v>106.87685893476193</v>
          </cell>
        </row>
        <row r="152">
          <cell r="A152">
            <v>40847</v>
          </cell>
          <cell r="J152">
            <v>124.05375020076022</v>
          </cell>
          <cell r="K152">
            <v>125.83454725111289</v>
          </cell>
          <cell r="L152">
            <v>164.77611940298505</v>
          </cell>
          <cell r="M152">
            <v>175.68134171907761</v>
          </cell>
          <cell r="N152">
            <v>101.43550440633253</v>
          </cell>
          <cell r="O152">
            <v>106.61820557226631</v>
          </cell>
        </row>
        <row r="153">
          <cell r="A153">
            <v>40877</v>
          </cell>
          <cell r="J153">
            <v>124.15653942930562</v>
          </cell>
          <cell r="K153">
            <v>126.3846302729023</v>
          </cell>
          <cell r="L153">
            <v>165.79957356076756</v>
          </cell>
          <cell r="M153">
            <v>176.49371069182388</v>
          </cell>
          <cell r="N153">
            <v>101.79458194778806</v>
          </cell>
          <cell r="O153">
            <v>106.45003898465202</v>
          </cell>
        </row>
        <row r="154">
          <cell r="A154">
            <v>40908</v>
          </cell>
          <cell r="J154">
            <v>124.58054499705551</v>
          </cell>
          <cell r="K154">
            <v>126.75135228742856</v>
          </cell>
          <cell r="L154">
            <v>166.20542607161235</v>
          </cell>
          <cell r="M154">
            <v>176.36268343815516</v>
          </cell>
          <cell r="N154">
            <v>101.74249301158889</v>
          </cell>
          <cell r="O154">
            <v>106.11126700650939</v>
          </cell>
        </row>
        <row r="155">
          <cell r="A155">
            <v>40939</v>
          </cell>
          <cell r="J155">
            <v>123.56550136516944</v>
          </cell>
          <cell r="K155">
            <v>123.82980023836929</v>
          </cell>
          <cell r="L155">
            <v>170.12278508933164</v>
          </cell>
          <cell r="M155">
            <v>176.88679245283021</v>
          </cell>
          <cell r="N155">
            <v>100.21389374079321</v>
          </cell>
          <cell r="O155">
            <v>103.97595616598142</v>
          </cell>
        </row>
        <row r="156">
          <cell r="A156">
            <v>40968</v>
          </cell>
          <cell r="J156">
            <v>124.18223673644199</v>
          </cell>
          <cell r="K156">
            <v>123.35306161948516</v>
          </cell>
          <cell r="L156">
            <v>171.09330196309091</v>
          </cell>
          <cell r="M156">
            <v>175.83857442348008</v>
          </cell>
          <cell r="N156">
            <v>99.332291687806659</v>
          </cell>
          <cell r="O156">
            <v>102.77349984245021</v>
          </cell>
        </row>
        <row r="157">
          <cell r="A157">
            <v>40999</v>
          </cell>
          <cell r="J157">
            <v>125.78831843246428</v>
          </cell>
          <cell r="K157">
            <v>122.53404912037649</v>
          </cell>
          <cell r="L157">
            <v>172.45202558635393</v>
          </cell>
          <cell r="M157">
            <v>176.57232704402517</v>
          </cell>
          <cell r="N157">
            <v>97.412900217888676</v>
          </cell>
          <cell r="O157">
            <v>102.38924503418374</v>
          </cell>
        </row>
        <row r="158">
          <cell r="A158">
            <v>41029</v>
          </cell>
          <cell r="J158">
            <v>126.37935649660047</v>
          </cell>
          <cell r="K158">
            <v>122.19177524015197</v>
          </cell>
          <cell r="L158">
            <v>173.82839497095802</v>
          </cell>
          <cell r="M158">
            <v>176.75576519916146</v>
          </cell>
          <cell r="N158">
            <v>96.686498988020134</v>
          </cell>
          <cell r="O158">
            <v>101.68405756072967</v>
          </cell>
        </row>
        <row r="159">
          <cell r="A159">
            <v>41060</v>
          </cell>
          <cell r="J159">
            <v>126.19947534664597</v>
          </cell>
          <cell r="K159">
            <v>119.89365061578737</v>
          </cell>
          <cell r="L159">
            <v>173.70487464157046</v>
          </cell>
          <cell r="M159">
            <v>176.41509433962264</v>
          </cell>
          <cell r="N159">
            <v>95.00328768123822</v>
          </cell>
          <cell r="O159">
            <v>101.56024389277765</v>
          </cell>
        </row>
        <row r="160">
          <cell r="A160">
            <v>41090</v>
          </cell>
          <cell r="J160">
            <v>126.10953477166873</v>
          </cell>
          <cell r="K160">
            <v>119.539152668412</v>
          </cell>
          <cell r="L160">
            <v>173.72252040291153</v>
          </cell>
          <cell r="M160">
            <v>177.48951781970652</v>
          </cell>
          <cell r="N160">
            <v>94.789940256973495</v>
          </cell>
          <cell r="O160">
            <v>102.16839901243561</v>
          </cell>
        </row>
        <row r="161">
          <cell r="A161">
            <v>41121</v>
          </cell>
          <cell r="J161">
            <v>125.44140478612344</v>
          </cell>
          <cell r="K161">
            <v>119.8814265486365</v>
          </cell>
          <cell r="L161">
            <v>173.40489669877212</v>
          </cell>
          <cell r="M161">
            <v>178.0398322851153</v>
          </cell>
          <cell r="N161">
            <v>95.567669026852286</v>
          </cell>
          <cell r="O161">
            <v>102.67289775235973</v>
          </cell>
        </row>
        <row r="162">
          <cell r="A162">
            <v>41152</v>
          </cell>
          <cell r="J162">
            <v>125.92965362171424</v>
          </cell>
          <cell r="K162">
            <v>120.028115354447</v>
          </cell>
          <cell r="L162">
            <v>173.61664583486507</v>
          </cell>
          <cell r="M162">
            <v>179.45492662473796</v>
          </cell>
          <cell r="N162">
            <v>95.313623044660204</v>
          </cell>
          <cell r="O162">
            <v>103.36274253070523</v>
          </cell>
        </row>
        <row r="163">
          <cell r="A163">
            <v>41182</v>
          </cell>
          <cell r="J163">
            <v>126.84190802505488</v>
          </cell>
          <cell r="K163">
            <v>119.74696180997685</v>
          </cell>
          <cell r="L163">
            <v>174.41070509521356</v>
          </cell>
          <cell r="M163">
            <v>180.13626834381552</v>
          </cell>
          <cell r="N163">
            <v>94.40646524043413</v>
          </cell>
          <cell r="O163">
            <v>103.28280494335269</v>
          </cell>
        </row>
        <row r="164">
          <cell r="A164">
            <v>41213</v>
          </cell>
          <cell r="J164">
            <v>127.13742705712299</v>
          </cell>
          <cell r="K164">
            <v>119.50248046695937</v>
          </cell>
          <cell r="L164">
            <v>174.69303727667079</v>
          </cell>
          <cell r="M164">
            <v>180.03144654088052</v>
          </cell>
          <cell r="N164">
            <v>93.99472935162261</v>
          </cell>
          <cell r="O164">
            <v>103.05587981492073</v>
          </cell>
        </row>
        <row r="165">
          <cell r="A165">
            <v>41243</v>
          </cell>
          <cell r="J165">
            <v>126.89330263932759</v>
          </cell>
          <cell r="K165">
            <v>117.9377998716473</v>
          </cell>
          <cell r="L165">
            <v>174.56951694728326</v>
          </cell>
          <cell r="M165">
            <v>180.08385744234803</v>
          </cell>
          <cell r="N165">
            <v>92.94249374757409</v>
          </cell>
          <cell r="O165">
            <v>103.1588221079457</v>
          </cell>
        </row>
        <row r="166">
          <cell r="A166">
            <v>41274</v>
          </cell>
          <cell r="J166">
            <v>127.34300551421383</v>
          </cell>
          <cell r="K166">
            <v>117.88890360304379</v>
          </cell>
          <cell r="L166">
            <v>174.64009999264758</v>
          </cell>
          <cell r="M166">
            <v>180.05765199161425</v>
          </cell>
          <cell r="N166">
            <v>92.575876568175715</v>
          </cell>
          <cell r="O166">
            <v>103.10212373858853</v>
          </cell>
        </row>
        <row r="167">
          <cell r="A167">
            <v>41305</v>
          </cell>
          <cell r="J167">
            <v>126.01959419669146</v>
          </cell>
          <cell r="K167">
            <v>119.86920248148563</v>
          </cell>
          <cell r="L167">
            <v>174.90478641276374</v>
          </cell>
          <cell r="M167">
            <v>210.27253668763103</v>
          </cell>
          <cell r="N167">
            <v>95.119495698735307</v>
          </cell>
          <cell r="O167">
            <v>120.22114488702542</v>
          </cell>
        </row>
        <row r="168">
          <cell r="A168">
            <v>41333</v>
          </cell>
          <cell r="J168">
            <v>126.48214572514588</v>
          </cell>
          <cell r="K168">
            <v>120.19925229455926</v>
          </cell>
          <cell r="L168">
            <v>175.99882361591057</v>
          </cell>
          <cell r="M168">
            <v>221.8029350104822</v>
          </cell>
          <cell r="N168">
            <v>95.032584722084195</v>
          </cell>
          <cell r="O168">
            <v>126.02523724506922</v>
          </cell>
        </row>
        <row r="169">
          <cell r="A169">
            <v>41364</v>
          </cell>
          <cell r="J169">
            <v>127.97258953905455</v>
          </cell>
          <cell r="K169">
            <v>120.23592449601188</v>
          </cell>
          <cell r="L169">
            <v>176.47525917211968</v>
          </cell>
          <cell r="M169">
            <v>226.88679245283021</v>
          </cell>
          <cell r="N169">
            <v>93.954435812458414</v>
          </cell>
          <cell r="O169">
            <v>128.5657794283465</v>
          </cell>
        </row>
        <row r="170">
          <cell r="A170">
            <v>41394</v>
          </cell>
          <cell r="J170">
            <v>127.85695165694095</v>
          </cell>
          <cell r="K170">
            <v>120.48040583902939</v>
          </cell>
          <cell r="L170">
            <v>176.96934048966986</v>
          </cell>
          <cell r="M170">
            <v>227.48951781970655</v>
          </cell>
          <cell r="N170">
            <v>94.230625928182675</v>
          </cell>
          <cell r="O170">
            <v>128.54741798226098</v>
          </cell>
        </row>
        <row r="171">
          <cell r="A171">
            <v>41425</v>
          </cell>
          <cell r="J171">
            <v>127.99828684619092</v>
          </cell>
          <cell r="K171">
            <v>120.52930210763289</v>
          </cell>
          <cell r="L171">
            <v>176.75759135357691</v>
          </cell>
          <cell r="M171">
            <v>227.80398322851156</v>
          </cell>
          <cell r="N171">
            <v>94.164777574302121</v>
          </cell>
          <cell r="O171">
            <v>128.87932081673597</v>
          </cell>
        </row>
        <row r="172">
          <cell r="A172">
            <v>41455</v>
          </cell>
          <cell r="J172">
            <v>128.13962203544088</v>
          </cell>
          <cell r="K172">
            <v>119.00129371377346</v>
          </cell>
          <cell r="L172">
            <v>177.18108962576278</v>
          </cell>
          <cell r="M172">
            <v>228.66876310272542</v>
          </cell>
          <cell r="N172">
            <v>92.868460062150078</v>
          </cell>
          <cell r="O172">
            <v>129.059350287163</v>
          </cell>
        </row>
        <row r="173">
          <cell r="A173">
            <v>41486</v>
          </cell>
          <cell r="J173">
            <v>127.45864339632745</v>
          </cell>
          <cell r="K173">
            <v>118.59789949779456</v>
          </cell>
          <cell r="L173">
            <v>176.43996764943751</v>
          </cell>
          <cell r="M173">
            <v>230.13626834381552</v>
          </cell>
          <cell r="N173">
            <v>93.048141999298721</v>
          </cell>
          <cell r="O173">
            <v>130.43318439111559</v>
          </cell>
        </row>
        <row r="174">
          <cell r="A174">
            <v>41517</v>
          </cell>
          <cell r="J174">
            <v>127.61282723914556</v>
          </cell>
          <cell r="K174">
            <v>118.51233102773844</v>
          </cell>
          <cell r="L174">
            <v>176.33409308139105</v>
          </cell>
          <cell r="M174">
            <v>230.92243186582812</v>
          </cell>
          <cell r="N174">
            <v>92.868666568798091</v>
          </cell>
          <cell r="O174">
            <v>130.95733662760301</v>
          </cell>
        </row>
        <row r="175">
          <cell r="A175">
            <v>41547</v>
          </cell>
          <cell r="J175">
            <v>128.2295626104181</v>
          </cell>
          <cell r="K175">
            <v>118.92794931086821</v>
          </cell>
          <cell r="L175">
            <v>177.16344386442171</v>
          </cell>
          <cell r="M175">
            <v>262.55241090146751</v>
          </cell>
          <cell r="N175">
            <v>92.74612413066582</v>
          </cell>
          <cell r="O175">
            <v>148.19784780340555</v>
          </cell>
        </row>
        <row r="176">
          <cell r="A176">
            <v>41578</v>
          </cell>
          <cell r="J176">
            <v>128.07537876759997</v>
          </cell>
          <cell r="K176">
            <v>119.01351778092433</v>
          </cell>
          <cell r="L176">
            <v>176.59877950150721</v>
          </cell>
          <cell r="M176">
            <v>277.56813417190779</v>
          </cell>
          <cell r="N176">
            <v>92.924587790508198</v>
          </cell>
          <cell r="O176">
            <v>157.17443515488102</v>
          </cell>
        </row>
        <row r="177">
          <cell r="A177">
            <v>41608</v>
          </cell>
          <cell r="J177">
            <v>127.97258953905455</v>
          </cell>
          <cell r="K177">
            <v>119.03796591522608</v>
          </cell>
          <cell r="L177">
            <v>175.25770163958529</v>
          </cell>
          <cell r="M177">
            <v>279.79559748427675</v>
          </cell>
          <cell r="N177">
            <v>93.018330209609601</v>
          </cell>
          <cell r="O177">
            <v>159.64810383036519</v>
          </cell>
        </row>
        <row r="178">
          <cell r="A178">
            <v>41639</v>
          </cell>
          <cell r="J178">
            <v>128.4222924139408</v>
          </cell>
          <cell r="K178">
            <v>119.02574184807521</v>
          </cell>
          <cell r="L178">
            <v>175.68119991177119</v>
          </cell>
          <cell r="M178">
            <v>279.84800838574427</v>
          </cell>
          <cell r="N178">
            <v>92.683084541445595</v>
          </cell>
          <cell r="O178">
            <v>159.29308800616496</v>
          </cell>
        </row>
        <row r="179">
          <cell r="A179">
            <v>41670</v>
          </cell>
          <cell r="J179">
            <v>126.98324321430484</v>
          </cell>
          <cell r="K179">
            <v>120.60264651053816</v>
          </cell>
          <cell r="L179">
            <v>176.33409308139105</v>
          </cell>
          <cell r="M179">
            <v>279.00943396226421</v>
          </cell>
          <cell r="N179">
            <v>94.975245125060809</v>
          </cell>
          <cell r="O179">
            <v>158.22773071653307</v>
          </cell>
        </row>
        <row r="180">
          <cell r="A180">
            <v>41698</v>
          </cell>
          <cell r="J180">
            <v>127.38155147491837</v>
          </cell>
          <cell r="K180">
            <v>120.61487057768903</v>
          </cell>
          <cell r="L180">
            <v>176.47525917211968</v>
          </cell>
          <cell r="M180">
            <v>254.79559748427678</v>
          </cell>
          <cell r="N180">
            <v>94.687864279497575</v>
          </cell>
          <cell r="O180">
            <v>144.38035035594979</v>
          </cell>
        </row>
        <row r="181">
          <cell r="A181">
            <v>41729</v>
          </cell>
          <cell r="J181">
            <v>128.57647625675892</v>
          </cell>
          <cell r="K181">
            <v>120.7371112491978</v>
          </cell>
          <cell r="L181">
            <v>176.86346592162337</v>
          </cell>
          <cell r="M181">
            <v>256.1058700209644</v>
          </cell>
          <cell r="N181">
            <v>93.902955473825216</v>
          </cell>
          <cell r="O181">
            <v>144.80428091037021</v>
          </cell>
        </row>
        <row r="182">
          <cell r="A182">
            <v>41759</v>
          </cell>
          <cell r="J182">
            <v>128.76920606028159</v>
          </cell>
          <cell r="K182">
            <v>120.88380005500829</v>
          </cell>
          <cell r="L182">
            <v>176.66936254687153</v>
          </cell>
          <cell r="M182">
            <v>247.64150943396231</v>
          </cell>
          <cell r="N182">
            <v>93.876326299952609</v>
          </cell>
          <cell r="O182">
            <v>140.17230031509365</v>
          </cell>
        </row>
        <row r="183">
          <cell r="A183">
            <v>41790</v>
          </cell>
          <cell r="J183">
            <v>128.62787087103163</v>
          </cell>
          <cell r="K183">
            <v>120.92047225646093</v>
          </cell>
          <cell r="L183">
            <v>176.79288287625909</v>
          </cell>
          <cell r="M183">
            <v>249.63312368972751</v>
          </cell>
          <cell r="N183">
            <v>94.00798710079053</v>
          </cell>
          <cell r="O183">
            <v>141.20088978041653</v>
          </cell>
        </row>
        <row r="184">
          <cell r="A184">
            <v>41820</v>
          </cell>
          <cell r="J184">
            <v>128.76920606028159</v>
          </cell>
          <cell r="K184">
            <v>120.96936852506441</v>
          </cell>
          <cell r="L184">
            <v>176.96934048966986</v>
          </cell>
          <cell r="M184">
            <v>250.49790356394132</v>
          </cell>
          <cell r="N184">
            <v>93.942777334849922</v>
          </cell>
          <cell r="O184">
            <v>141.5487580339169</v>
          </cell>
        </row>
        <row r="185">
          <cell r="A185">
            <v>41851</v>
          </cell>
          <cell r="J185">
            <v>127.93404357835001</v>
          </cell>
          <cell r="K185">
            <v>121.10383326372404</v>
          </cell>
          <cell r="L185">
            <v>177.2516726711271</v>
          </cell>
          <cell r="M185">
            <v>250.44549266247378</v>
          </cell>
          <cell r="N185">
            <v>94.661147163348289</v>
          </cell>
          <cell r="O185">
            <v>141.29372597072782</v>
          </cell>
        </row>
        <row r="186">
          <cell r="A186">
            <v>41882</v>
          </cell>
          <cell r="J186">
            <v>128.07537876759997</v>
          </cell>
          <cell r="K186">
            <v>121.16495359947844</v>
          </cell>
          <cell r="L186">
            <v>176.8458201602823</v>
          </cell>
          <cell r="M186">
            <v>250.86477987421384</v>
          </cell>
          <cell r="N186">
            <v>94.604407783434397</v>
          </cell>
          <cell r="O186">
            <v>141.85508011828904</v>
          </cell>
        </row>
        <row r="187">
          <cell r="A187">
            <v>41912</v>
          </cell>
          <cell r="J187">
            <v>128.64071952459983</v>
          </cell>
          <cell r="K187">
            <v>121.17717766662931</v>
          </cell>
          <cell r="L187">
            <v>176.22821851334459</v>
          </cell>
          <cell r="M187">
            <v>250.86477987421384</v>
          </cell>
          <cell r="N187">
            <v>94.198149788377634</v>
          </cell>
          <cell r="O187">
            <v>142.35221917948263</v>
          </cell>
        </row>
        <row r="188">
          <cell r="A188">
            <v>41943</v>
          </cell>
          <cell r="J188">
            <v>128.56362760319075</v>
          </cell>
          <cell r="K188">
            <v>121.00604072651704</v>
          </cell>
          <cell r="L188">
            <v>176.08705242261598</v>
          </cell>
          <cell r="M188">
            <v>269.94234800838581</v>
          </cell>
          <cell r="N188">
            <v>94.121520201654491</v>
          </cell>
          <cell r="O188">
            <v>153.30050920524999</v>
          </cell>
        </row>
        <row r="189">
          <cell r="A189">
            <v>41973</v>
          </cell>
          <cell r="J189">
            <v>128.33235183896355</v>
          </cell>
          <cell r="K189">
            <v>121.00604072651704</v>
          </cell>
          <cell r="L189">
            <v>175.39886773031392</v>
          </cell>
          <cell r="M189">
            <v>269.94234800838581</v>
          </cell>
          <cell r="N189">
            <v>94.291142484757202</v>
          </cell>
          <cell r="O189">
            <v>153.90199007637727</v>
          </cell>
        </row>
        <row r="190">
          <cell r="A190">
            <v>42004</v>
          </cell>
          <cell r="J190">
            <v>128.20386530328176</v>
          </cell>
          <cell r="K190">
            <v>121.01826479366792</v>
          </cell>
          <cell r="L190">
            <v>174.19895595912064</v>
          </cell>
          <cell r="M190">
            <v>269.94234800838581</v>
          </cell>
          <cell r="N190">
            <v>94.395176391432955</v>
          </cell>
          <cell r="O190">
            <v>154.96209292536363</v>
          </cell>
        </row>
        <row r="191">
          <cell r="A191">
            <v>42035</v>
          </cell>
          <cell r="J191">
            <v>126.22517265378232</v>
          </cell>
          <cell r="K191">
            <v>121.50722747970295</v>
          </cell>
          <cell r="L191">
            <v>173.9166237776634</v>
          </cell>
          <cell r="M191">
            <v>267.97693920335433</v>
          </cell>
          <cell r="N191">
            <v>96.26227869220665</v>
          </cell>
          <cell r="O191">
            <v>154.08356796641732</v>
          </cell>
        </row>
        <row r="192">
          <cell r="A192">
            <v>42063</v>
          </cell>
          <cell r="J192">
            <v>127.00894052144119</v>
          </cell>
          <cell r="K192">
            <v>121.54389968115558</v>
          </cell>
          <cell r="L192">
            <v>174.79891184471728</v>
          </cell>
          <cell r="M192">
            <v>267.63626834381552</v>
          </cell>
          <cell r="N192">
            <v>95.697121149228849</v>
          </cell>
          <cell r="O192">
            <v>153.11094646948965</v>
          </cell>
        </row>
        <row r="193">
          <cell r="A193">
            <v>42094</v>
          </cell>
          <cell r="J193">
            <v>128.48653568178167</v>
          </cell>
          <cell r="K193">
            <v>121.77615695702222</v>
          </cell>
          <cell r="L193">
            <v>175.92824057054625</v>
          </cell>
          <cell r="M193">
            <v>267.66247379454933</v>
          </cell>
          <cell r="N193">
            <v>94.777368158342426</v>
          </cell>
          <cell r="O193">
            <v>152.14298337009637</v>
          </cell>
        </row>
        <row r="194">
          <cell r="A194">
            <v>42124</v>
          </cell>
          <cell r="J194">
            <v>129.03902778521334</v>
          </cell>
          <cell r="K194">
            <v>121.92284576283269</v>
          </cell>
          <cell r="L194">
            <v>176.63407102418935</v>
          </cell>
          <cell r="M194">
            <v>266.66666666666669</v>
          </cell>
          <cell r="N194">
            <v>94.485248265954397</v>
          </cell>
          <cell r="O194">
            <v>150.97125097125101</v>
          </cell>
        </row>
        <row r="195">
          <cell r="A195">
            <v>42155</v>
          </cell>
          <cell r="J195">
            <v>129.39879008512233</v>
          </cell>
          <cell r="K195">
            <v>122.36291218026423</v>
          </cell>
          <cell r="L195">
            <v>177.88692007940591</v>
          </cell>
          <cell r="M195">
            <v>261.74004192872121</v>
          </cell>
          <cell r="N195">
            <v>94.56264011415432</v>
          </cell>
          <cell r="O195">
            <v>147.1384415514556</v>
          </cell>
        </row>
        <row r="196">
          <cell r="A196">
            <v>42185</v>
          </cell>
          <cell r="J196">
            <v>129.4116387386905</v>
          </cell>
          <cell r="K196">
            <v>122.35068811311336</v>
          </cell>
          <cell r="L196">
            <v>178.20454378354529</v>
          </cell>
          <cell r="M196">
            <v>261.71383647798746</v>
          </cell>
          <cell r="N196">
            <v>94.543805569269793</v>
          </cell>
          <cell r="O196">
            <v>146.86148339510135</v>
          </cell>
        </row>
        <row r="197">
          <cell r="A197">
            <v>42216</v>
          </cell>
          <cell r="J197">
            <v>128.62787087103163</v>
          </cell>
          <cell r="K197">
            <v>122.50960098607473</v>
          </cell>
          <cell r="L197">
            <v>178.16925226086315</v>
          </cell>
          <cell r="M197">
            <v>258.56918238993711</v>
          </cell>
          <cell r="N197">
            <v>95.243433756987727</v>
          </cell>
          <cell r="O197">
            <v>145.12559215961568</v>
          </cell>
        </row>
        <row r="198">
          <cell r="A198">
            <v>42247</v>
          </cell>
          <cell r="J198">
            <v>128.64071952459983</v>
          </cell>
          <cell r="K198">
            <v>122.66851385903612</v>
          </cell>
          <cell r="L198">
            <v>177.07521505771632</v>
          </cell>
          <cell r="M198">
            <v>258.54297693920336</v>
          </cell>
          <cell r="N198">
            <v>95.357453155086219</v>
          </cell>
          <cell r="O198">
            <v>146.00743353886836</v>
          </cell>
        </row>
        <row r="199">
          <cell r="A199">
            <v>42277</v>
          </cell>
          <cell r="J199">
            <v>128.89769259596338</v>
          </cell>
          <cell r="K199">
            <v>123.0230118064115</v>
          </cell>
          <cell r="L199">
            <v>176.03411513859274</v>
          </cell>
          <cell r="M199">
            <v>258.54297693920336</v>
          </cell>
          <cell r="N199">
            <v>95.442369315355876</v>
          </cell>
          <cell r="O199">
            <v>146.87094983586044</v>
          </cell>
        </row>
        <row r="200">
          <cell r="A200">
            <v>42308</v>
          </cell>
          <cell r="J200">
            <v>129.0647250923497</v>
          </cell>
          <cell r="K200">
            <v>123.08413214216588</v>
          </cell>
          <cell r="L200">
            <v>176.49290493346075</v>
          </cell>
          <cell r="M200">
            <v>258.54297693920336</v>
          </cell>
          <cell r="N200">
            <v>95.366206416273286</v>
          </cell>
          <cell r="O200">
            <v>146.4891617239096</v>
          </cell>
        </row>
        <row r="201">
          <cell r="A201">
            <v>42338</v>
          </cell>
          <cell r="J201">
            <v>128.49938433534987</v>
          </cell>
          <cell r="K201">
            <v>122.24067150875548</v>
          </cell>
          <cell r="L201">
            <v>176.45761341077858</v>
          </cell>
          <cell r="M201">
            <v>258.54297693920336</v>
          </cell>
          <cell r="N201">
            <v>95.129383024699337</v>
          </cell>
          <cell r="O201">
            <v>146.51845955625441</v>
          </cell>
        </row>
        <row r="202">
          <cell r="A202">
            <v>42369</v>
          </cell>
          <cell r="J202">
            <v>128.52508164248621</v>
          </cell>
          <cell r="K202">
            <v>121.88617356138008</v>
          </cell>
          <cell r="L202">
            <v>175.85765752518193</v>
          </cell>
          <cell r="M202">
            <v>258.54297693920336</v>
          </cell>
          <cell r="N202">
            <v>94.834542801868537</v>
          </cell>
          <cell r="O202">
            <v>147.01832185054627</v>
          </cell>
        </row>
        <row r="203">
          <cell r="A203">
            <v>42400</v>
          </cell>
          <cell r="J203">
            <v>126.63632956796403</v>
          </cell>
          <cell r="K203">
            <v>122.36291218026423</v>
          </cell>
          <cell r="L203">
            <v>175.61061686640684</v>
          </cell>
          <cell r="M203">
            <v>258.72641509433964</v>
          </cell>
          <cell r="N203">
            <v>96.625441212423709</v>
          </cell>
          <cell r="O203">
            <v>147.32959755568874</v>
          </cell>
        </row>
        <row r="204">
          <cell r="A204">
            <v>42429</v>
          </cell>
          <cell r="J204">
            <v>126.85475667862305</v>
          </cell>
          <cell r="K204">
            <v>122.64406572473436</v>
          </cell>
          <cell r="L204">
            <v>175.36357620763175</v>
          </cell>
          <cell r="M204">
            <v>258.72641509433964</v>
          </cell>
          <cell r="N204">
            <v>96.680699199513541</v>
          </cell>
          <cell r="O204">
            <v>147.53714579132767</v>
          </cell>
        </row>
        <row r="205">
          <cell r="A205">
            <v>42460</v>
          </cell>
          <cell r="J205">
            <v>128.43514106750894</v>
          </cell>
          <cell r="K205">
            <v>122.66851385903612</v>
          </cell>
          <cell r="L205">
            <v>175.62826262774794</v>
          </cell>
          <cell r="M205">
            <v>258.67400419287213</v>
          </cell>
          <cell r="N205">
            <v>95.510086133325672</v>
          </cell>
          <cell r="O205">
            <v>147.28495307224179</v>
          </cell>
        </row>
        <row r="206">
          <cell r="A206">
            <v>42490</v>
          </cell>
          <cell r="J206">
            <v>128.70496279244071</v>
          </cell>
          <cell r="K206">
            <v>121.51945154685382</v>
          </cell>
          <cell r="L206">
            <v>177.11050658039849</v>
          </cell>
          <cell r="M206">
            <v>258.67400419287213</v>
          </cell>
          <cell r="N206">
            <v>94.417067462134469</v>
          </cell>
          <cell r="O206">
            <v>146.05232020803254</v>
          </cell>
        </row>
        <row r="207">
          <cell r="A207">
            <v>42521</v>
          </cell>
          <cell r="J207">
            <v>129.2446062423042</v>
          </cell>
          <cell r="K207">
            <v>121.78838102417309</v>
          </cell>
          <cell r="L207">
            <v>177.62223365928972</v>
          </cell>
          <cell r="M207">
            <v>258.67400419287213</v>
          </cell>
          <cell r="N207">
            <v>94.230919622167917</v>
          </cell>
          <cell r="O207">
            <v>145.63154559189576</v>
          </cell>
        </row>
        <row r="208">
          <cell r="A208">
            <v>42551</v>
          </cell>
          <cell r="J208">
            <v>129.47588200653141</v>
          </cell>
          <cell r="K208">
            <v>121.87394949422921</v>
          </cell>
          <cell r="L208">
            <v>177.99279464745237</v>
          </cell>
          <cell r="M208">
            <v>258.67400419287213</v>
          </cell>
          <cell r="N208">
            <v>94.128688374628169</v>
          </cell>
          <cell r="O208">
            <v>145.32835708615272</v>
          </cell>
        </row>
        <row r="209">
          <cell r="A209">
            <v>42582</v>
          </cell>
          <cell r="J209">
            <v>128.84629798169067</v>
          </cell>
          <cell r="K209">
            <v>121.84950135992747</v>
          </cell>
          <cell r="L209">
            <v>177.67517094331296</v>
          </cell>
          <cell r="M209">
            <v>258.67400419287213</v>
          </cell>
          <cell r="N209">
            <v>94.569656457838263</v>
          </cell>
          <cell r="O209">
            <v>145.58815551971622</v>
          </cell>
        </row>
        <row r="210">
          <cell r="A210">
            <v>42613</v>
          </cell>
          <cell r="J210">
            <v>128.92338990309975</v>
          </cell>
          <cell r="K210">
            <v>121.89839762853096</v>
          </cell>
          <cell r="L210">
            <v>176.95169472832876</v>
          </cell>
          <cell r="M210">
            <v>258.67400419287213</v>
          </cell>
          <cell r="N210">
            <v>94.551033540268492</v>
          </cell>
          <cell r="O210">
            <v>146.18340027204056</v>
          </cell>
        </row>
        <row r="211">
          <cell r="A211">
            <v>42643</v>
          </cell>
          <cell r="J211">
            <v>129.4116387386905</v>
          </cell>
          <cell r="K211">
            <v>121.9839660985871</v>
          </cell>
          <cell r="L211">
            <v>177.2516726711271</v>
          </cell>
          <cell r="M211">
            <v>263.70545073375263</v>
          </cell>
          <cell r="N211">
            <v>94.260429191302151</v>
          </cell>
          <cell r="O211">
            <v>148.7745908175614</v>
          </cell>
        </row>
        <row r="212">
          <cell r="A212">
            <v>42674</v>
          </cell>
          <cell r="J212">
            <v>129.72000642432678</v>
          </cell>
          <cell r="K212">
            <v>122.289567777359</v>
          </cell>
          <cell r="L212">
            <v>178.39864715829714</v>
          </cell>
          <cell r="M212">
            <v>263.70545073375263</v>
          </cell>
          <cell r="N212">
            <v>94.271940888854033</v>
          </cell>
          <cell r="O212">
            <v>147.8180776223941</v>
          </cell>
        </row>
        <row r="213">
          <cell r="A213">
            <v>42704</v>
          </cell>
          <cell r="J213">
            <v>129.25745489587237</v>
          </cell>
          <cell r="K213">
            <v>122.30179184450985</v>
          </cell>
          <cell r="L213">
            <v>178.32806411293285</v>
          </cell>
          <cell r="M213">
            <v>263.70545073375263</v>
          </cell>
          <cell r="N213">
            <v>94.618752893621576</v>
          </cell>
          <cell r="O213">
            <v>147.87658467864674</v>
          </cell>
        </row>
        <row r="214">
          <cell r="A214">
            <v>42735</v>
          </cell>
          <cell r="J214">
            <v>129.93843353498579</v>
          </cell>
          <cell r="K214">
            <v>122.36291218026423</v>
          </cell>
          <cell r="L214">
            <v>179.03389456657595</v>
          </cell>
          <cell r="M214">
            <v>263.70545073375263</v>
          </cell>
          <cell r="N214">
            <v>94.169914821482081</v>
          </cell>
          <cell r="O214">
            <v>147.29359006134479</v>
          </cell>
        </row>
        <row r="215">
          <cell r="A215">
            <v>42766</v>
          </cell>
          <cell r="J215">
            <v>128.82060067455433</v>
          </cell>
          <cell r="K215">
            <v>122.81520266484662</v>
          </cell>
          <cell r="L215">
            <v>179.75737078156016</v>
          </cell>
          <cell r="M215">
            <v>263.8364779874214</v>
          </cell>
          <cell r="N215">
            <v>95.338169533241484</v>
          </cell>
          <cell r="O215">
            <v>146.77366321074732</v>
          </cell>
        </row>
        <row r="216">
          <cell r="A216">
            <v>42794</v>
          </cell>
          <cell r="J216">
            <v>129.33454681728142</v>
          </cell>
          <cell r="K216">
            <v>123.27971721657988</v>
          </cell>
          <cell r="L216">
            <v>180.37497242849787</v>
          </cell>
          <cell r="M216">
            <v>263.8364779874214</v>
          </cell>
          <cell r="N216">
            <v>95.318474646023574</v>
          </cell>
          <cell r="O216">
            <v>146.2711120258152</v>
          </cell>
        </row>
        <row r="217">
          <cell r="A217">
            <v>42825</v>
          </cell>
          <cell r="J217">
            <v>130.40098506344023</v>
          </cell>
          <cell r="K217">
            <v>123.3286134851834</v>
          </cell>
          <cell r="L217">
            <v>180.35732666715677</v>
          </cell>
          <cell r="M217">
            <v>263.8364779874214</v>
          </cell>
          <cell r="N217">
            <v>94.576443134370408</v>
          </cell>
          <cell r="O217">
            <v>146.28542286741836</v>
          </cell>
        </row>
        <row r="218">
          <cell r="A218">
            <v>42855</v>
          </cell>
          <cell r="J218">
            <v>131.14620697039456</v>
          </cell>
          <cell r="K218">
            <v>123.6342151639553</v>
          </cell>
          <cell r="L218">
            <v>181.09844864348204</v>
          </cell>
          <cell r="M218">
            <v>263.8364779874214</v>
          </cell>
          <cell r="N218">
            <v>94.272047983717101</v>
          </cell>
          <cell r="O218">
            <v>145.68676869608137</v>
          </cell>
        </row>
        <row r="219">
          <cell r="A219">
            <v>42886</v>
          </cell>
          <cell r="J219">
            <v>131.03056908828097</v>
          </cell>
          <cell r="K219">
            <v>123.37750975378692</v>
          </cell>
          <cell r="L219">
            <v>181.38078082493934</v>
          </cell>
          <cell r="M219">
            <v>263.8364779874214</v>
          </cell>
          <cell r="N219">
            <v>94.159332903959353</v>
          </cell>
          <cell r="O219">
            <v>145.45999680201214</v>
          </cell>
        </row>
        <row r="220">
          <cell r="A220">
            <v>42916</v>
          </cell>
          <cell r="J220">
            <v>131.15905562396273</v>
          </cell>
          <cell r="K220">
            <v>123.30416535088166</v>
          </cell>
          <cell r="L220">
            <v>181.4866553929858</v>
          </cell>
          <cell r="M220">
            <v>265.25157232704407</v>
          </cell>
          <cell r="N220">
            <v>94.011171980681766</v>
          </cell>
          <cell r="O220">
            <v>146.15486287555203</v>
          </cell>
        </row>
        <row r="221">
          <cell r="A221">
            <v>42947</v>
          </cell>
          <cell r="J221">
            <v>130.56801755982656</v>
          </cell>
          <cell r="K221">
            <v>123.48752635814478</v>
          </cell>
          <cell r="L221">
            <v>181.61017572237333</v>
          </cell>
          <cell r="M221">
            <v>265.25157232704407</v>
          </cell>
          <cell r="N221">
            <v>94.577162666625085</v>
          </cell>
          <cell r="O221">
            <v>146.05545711961261</v>
          </cell>
        </row>
        <row r="222">
          <cell r="A222">
            <v>42978</v>
          </cell>
          <cell r="J222">
            <v>130.91493120616735</v>
          </cell>
          <cell r="K222">
            <v>123.60976702965354</v>
          </cell>
          <cell r="L222">
            <v>181.66311300639657</v>
          </cell>
          <cell r="M222">
            <v>265.25157232704407</v>
          </cell>
          <cell r="N222">
            <v>94.419915200498025</v>
          </cell>
          <cell r="O222">
            <v>146.01289603448788</v>
          </cell>
        </row>
        <row r="223">
          <cell r="A223">
            <v>43008</v>
          </cell>
          <cell r="J223">
            <v>131.42887734889447</v>
          </cell>
          <cell r="K223">
            <v>123.60976702965354</v>
          </cell>
          <cell r="L223">
            <v>181.76898757444303</v>
          </cell>
          <cell r="M223">
            <v>267.19077568134173</v>
          </cell>
          <cell r="N223">
            <v>94.050690778949502</v>
          </cell>
          <cell r="O223">
            <v>146.99469873644668</v>
          </cell>
        </row>
        <row r="224">
          <cell r="A224">
            <v>43039</v>
          </cell>
          <cell r="J224">
            <v>131.49312061673538</v>
          </cell>
          <cell r="K224">
            <v>123.64643923110617</v>
          </cell>
          <cell r="L224">
            <v>182.3512976986986</v>
          </cell>
          <cell r="M224">
            <v>267.21698113207549</v>
          </cell>
          <cell r="N224">
            <v>94.032629730873879</v>
          </cell>
          <cell r="O224">
            <v>146.53966519810655</v>
          </cell>
        </row>
        <row r="225">
          <cell r="A225">
            <v>43069</v>
          </cell>
          <cell r="J225">
            <v>131.23614754537181</v>
          </cell>
          <cell r="K225">
            <v>123.7320077011623</v>
          </cell>
          <cell r="L225">
            <v>182.9159620616131</v>
          </cell>
          <cell r="M225">
            <v>267.21698113207549</v>
          </cell>
          <cell r="N225">
            <v>94.281956622038805</v>
          </cell>
          <cell r="O225">
            <v>146.08729501806221</v>
          </cell>
        </row>
        <row r="226">
          <cell r="A226">
            <v>43100</v>
          </cell>
          <cell r="J226">
            <v>131.68585042025805</v>
          </cell>
          <cell r="K226">
            <v>123.7320077011623</v>
          </cell>
          <cell r="L226">
            <v>182.95125358429524</v>
          </cell>
          <cell r="M226">
            <v>267.21698113207549</v>
          </cell>
          <cell r="N226">
            <v>93.959986821885494</v>
          </cell>
          <cell r="O226">
            <v>146.05911459849855</v>
          </cell>
        </row>
        <row r="227">
          <cell r="A227">
            <v>43131</v>
          </cell>
          <cell r="J227">
            <v>130.49092563841748</v>
          </cell>
          <cell r="K227">
            <v>126.94693736184254</v>
          </cell>
          <cell r="L227">
            <v>183.53356370855082</v>
          </cell>
          <cell r="M227">
            <v>269.31341719077568</v>
          </cell>
          <cell r="N227">
            <v>97.28411132097024</v>
          </cell>
          <cell r="O227">
            <v>146.73796538841378</v>
          </cell>
        </row>
        <row r="228">
          <cell r="A228">
            <v>43159</v>
          </cell>
          <cell r="J228">
            <v>130.77359601691739</v>
          </cell>
          <cell r="K228">
            <v>127.03250583189869</v>
          </cell>
          <cell r="L228">
            <v>183.83354165134915</v>
          </cell>
          <cell r="M228">
            <v>269.31341719077568</v>
          </cell>
          <cell r="N228">
            <v>97.139261824279316</v>
          </cell>
          <cell r="O228">
            <v>146.49851967795084</v>
          </cell>
        </row>
        <row r="229">
          <cell r="A229">
            <v>43190</v>
          </cell>
          <cell r="J229">
            <v>132.22549387012151</v>
          </cell>
          <cell r="K229">
            <v>127.20364277201095</v>
          </cell>
          <cell r="L229">
            <v>184.027645026101</v>
          </cell>
          <cell r="M229">
            <v>269.99475890985332</v>
          </cell>
          <cell r="N229">
            <v>96.202055329025072</v>
          </cell>
          <cell r="O229">
            <v>146.71423897836624</v>
          </cell>
        </row>
        <row r="230">
          <cell r="A230">
            <v>43220</v>
          </cell>
          <cell r="J230">
            <v>132.75228866641683</v>
          </cell>
          <cell r="K230">
            <v>127.61926105514073</v>
          </cell>
          <cell r="L230">
            <v>185.38636864936399</v>
          </cell>
          <cell r="M230">
            <v>273.03459119496858</v>
          </cell>
          <cell r="N230">
            <v>96.133379196064567</v>
          </cell>
          <cell r="O230">
            <v>147.27867705925058</v>
          </cell>
        </row>
        <row r="231">
          <cell r="A231">
            <v>43251</v>
          </cell>
          <cell r="J231">
            <v>133.58745114834841</v>
          </cell>
          <cell r="K231">
            <v>128.15712000977925</v>
          </cell>
          <cell r="L231">
            <v>186.60392618189837</v>
          </cell>
          <cell r="M231">
            <v>273.58490566037739</v>
          </cell>
          <cell r="N231">
            <v>95.934999064740907</v>
          </cell>
          <cell r="O231">
            <v>146.61262024770659</v>
          </cell>
        </row>
        <row r="232">
          <cell r="A232">
            <v>43281</v>
          </cell>
          <cell r="J232">
            <v>133.74163499116656</v>
          </cell>
          <cell r="K232">
            <v>128.26713661413714</v>
          </cell>
          <cell r="L232">
            <v>187.23917359017716</v>
          </cell>
          <cell r="M232">
            <v>273.58490566037739</v>
          </cell>
          <cell r="N232">
            <v>95.906661095184759</v>
          </cell>
          <cell r="O232">
            <v>146.11520677782462</v>
          </cell>
        </row>
        <row r="233">
          <cell r="A233">
            <v>43312</v>
          </cell>
          <cell r="J233">
            <v>133.43326730553028</v>
          </cell>
          <cell r="K233">
            <v>129.67290433648782</v>
          </cell>
          <cell r="L233">
            <v>187.82148371443273</v>
          </cell>
          <cell r="M233">
            <v>273.58490566037739</v>
          </cell>
          <cell r="N233">
            <v>97.181839997643067</v>
          </cell>
          <cell r="O233">
            <v>145.66220021791594</v>
          </cell>
        </row>
        <row r="234">
          <cell r="A234">
            <v>43343</v>
          </cell>
          <cell r="J234">
            <v>133.63884576262112</v>
          </cell>
          <cell r="K234">
            <v>129.77069687369479</v>
          </cell>
          <cell r="L234">
            <v>187.90971252113812</v>
          </cell>
          <cell r="M234">
            <v>273.58490566037739</v>
          </cell>
          <cell r="N234">
            <v>97.105520579100769</v>
          </cell>
          <cell r="O234">
            <v>145.59380778659943</v>
          </cell>
        </row>
        <row r="235">
          <cell r="A235">
            <v>43373</v>
          </cell>
          <cell r="J235">
            <v>134.16564055891644</v>
          </cell>
          <cell r="K235">
            <v>129.69735247078955</v>
          </cell>
          <cell r="L235">
            <v>188.49202264539369</v>
          </cell>
          <cell r="M235">
            <v>273.74213836477986</v>
          </cell>
          <cell r="N235">
            <v>96.669573469397534</v>
          </cell>
          <cell r="O235">
            <v>145.22743961412391</v>
          </cell>
        </row>
        <row r="236">
          <cell r="A236">
            <v>43404</v>
          </cell>
          <cell r="J236">
            <v>134.49970555168906</v>
          </cell>
          <cell r="K236">
            <v>130.67527784285963</v>
          </cell>
          <cell r="L236">
            <v>189.42724799647081</v>
          </cell>
          <cell r="M236">
            <v>273.74213836477986</v>
          </cell>
          <cell r="N236">
            <v>97.156553099397172</v>
          </cell>
          <cell r="O236">
            <v>144.51043409017899</v>
          </cell>
        </row>
        <row r="237">
          <cell r="A237">
            <v>43434</v>
          </cell>
          <cell r="J237">
            <v>133.75448364473473</v>
          </cell>
          <cell r="K237">
            <v>130.55303717135084</v>
          </cell>
          <cell r="L237">
            <v>188.77435482685095</v>
          </cell>
          <cell r="M237">
            <v>273.74213836477986</v>
          </cell>
          <cell r="N237">
            <v>97.606475397200697</v>
          </cell>
          <cell r="O237">
            <v>145.01023648888309</v>
          </cell>
        </row>
        <row r="238">
          <cell r="A238">
            <v>43465</v>
          </cell>
          <cell r="J238">
            <v>133.69024037689383</v>
          </cell>
          <cell r="K238">
            <v>130.65082970855786</v>
          </cell>
          <cell r="L238">
            <v>188.06852437320782</v>
          </cell>
          <cell r="M238">
            <v>273.74213836477986</v>
          </cell>
          <cell r="N238">
            <v>97.726527635998423</v>
          </cell>
          <cell r="O238">
            <v>145.55446706305793</v>
          </cell>
        </row>
        <row r="239">
          <cell r="A239">
            <v>43496</v>
          </cell>
          <cell r="J239">
            <v>132.30258579153059</v>
          </cell>
          <cell r="K239">
            <v>131.06644799168762</v>
          </cell>
          <cell r="L239">
            <v>188.59789721344015</v>
          </cell>
          <cell r="M239">
            <v>264.72746331236897</v>
          </cell>
          <cell r="N239">
            <v>99.065673741410649</v>
          </cell>
          <cell r="O239">
            <v>140.36607365392385</v>
          </cell>
        </row>
        <row r="240">
          <cell r="A240">
            <v>43524</v>
          </cell>
          <cell r="J240">
            <v>132.72659135928046</v>
          </cell>
          <cell r="K240">
            <v>131.28648120040339</v>
          </cell>
          <cell r="L240">
            <v>189.63899713256376</v>
          </cell>
          <cell r="M240">
            <v>265.40880503144655</v>
          </cell>
          <cell r="N240">
            <v>98.914979926683415</v>
          </cell>
          <cell r="O240">
            <v>139.95476091128938</v>
          </cell>
        </row>
        <row r="241">
          <cell r="A241">
            <v>43555</v>
          </cell>
          <cell r="J241">
            <v>134.07569998393919</v>
          </cell>
          <cell r="K241">
            <v>131.31092933470515</v>
          </cell>
          <cell r="L241">
            <v>190.98007499448568</v>
          </cell>
          <cell r="M241">
            <v>265.38259958071279</v>
          </cell>
          <cell r="N241">
            <v>97.937903251994783</v>
          </cell>
          <cell r="O241">
            <v>138.95826545694644</v>
          </cell>
        </row>
        <row r="242">
          <cell r="A242">
            <v>43585</v>
          </cell>
          <cell r="J242">
            <v>135.03934900155255</v>
          </cell>
          <cell r="K242">
            <v>133.31567634744871</v>
          </cell>
          <cell r="L242">
            <v>192.69171384457022</v>
          </cell>
          <cell r="M242">
            <v>267.42662473794547</v>
          </cell>
          <cell r="N242">
            <v>98.723577485489784</v>
          </cell>
          <cell r="O242">
            <v>138.78470402399256</v>
          </cell>
        </row>
        <row r="243">
          <cell r="A243">
            <v>43616</v>
          </cell>
          <cell r="J243">
            <v>135.21923015150702</v>
          </cell>
          <cell r="K243">
            <v>133.16898754163822</v>
          </cell>
          <cell r="L243">
            <v>194.10337475185645</v>
          </cell>
          <cell r="M243">
            <v>270.17819706498949</v>
          </cell>
          <cell r="N243">
            <v>98.483764027075438</v>
          </cell>
          <cell r="O243">
            <v>139.1929416015501</v>
          </cell>
        </row>
        <row r="244">
          <cell r="A244">
            <v>43646</v>
          </cell>
          <cell r="J244">
            <v>135.43765726216606</v>
          </cell>
          <cell r="K244">
            <v>133.27900414599608</v>
          </cell>
          <cell r="L244">
            <v>193.66223071832951</v>
          </cell>
          <cell r="M244">
            <v>271.2526205450734</v>
          </cell>
          <cell r="N244">
            <v>98.40616475520433</v>
          </cell>
          <cell r="O244">
            <v>140.06480227917783</v>
          </cell>
        </row>
        <row r="245">
          <cell r="A245">
            <v>43677</v>
          </cell>
          <cell r="J245">
            <v>134.79522458375718</v>
          </cell>
          <cell r="K245">
            <v>133.54793362331537</v>
          </cell>
          <cell r="L245">
            <v>194.06808322917431</v>
          </cell>
          <cell r="M245">
            <v>271.2526205450734</v>
          </cell>
          <cell r="N245">
            <v>99.074677189571531</v>
          </cell>
          <cell r="O245">
            <v>139.77188625331664</v>
          </cell>
        </row>
        <row r="246">
          <cell r="A246">
            <v>43708</v>
          </cell>
          <cell r="J246">
            <v>134.98795438727984</v>
          </cell>
          <cell r="K246">
            <v>133.69462242912587</v>
          </cell>
          <cell r="L246">
            <v>193.9092713771046</v>
          </cell>
          <cell r="M246">
            <v>271.20020964360589</v>
          </cell>
          <cell r="N246">
            <v>99.041890838316277</v>
          </cell>
          <cell r="O246">
            <v>139.8593309734994</v>
          </cell>
        </row>
        <row r="247">
          <cell r="A247">
            <v>43738</v>
          </cell>
          <cell r="J247">
            <v>135.28347341934796</v>
          </cell>
          <cell r="K247">
            <v>134.46473865963102</v>
          </cell>
          <cell r="L247">
            <v>193.94456289978675</v>
          </cell>
          <cell r="M247">
            <v>271.27882599580715</v>
          </cell>
          <cell r="N247">
            <v>99.394800607182049</v>
          </cell>
          <cell r="O247">
            <v>139.87441665790848</v>
          </cell>
        </row>
        <row r="248">
          <cell r="A248">
            <v>43769</v>
          </cell>
          <cell r="J248">
            <v>135.47620322287059</v>
          </cell>
          <cell r="K248">
            <v>134.51363492823452</v>
          </cell>
          <cell r="L248">
            <v>195.12682890963896</v>
          </cell>
          <cell r="M248">
            <v>271.30503144654091</v>
          </cell>
          <cell r="N248">
            <v>99.289492714043249</v>
          </cell>
          <cell r="O248">
            <v>139.04035286310074</v>
          </cell>
        </row>
        <row r="249">
          <cell r="A249">
            <v>43799</v>
          </cell>
          <cell r="J249">
            <v>135.03934900155255</v>
          </cell>
          <cell r="K249">
            <v>134.58697933113976</v>
          </cell>
          <cell r="L249">
            <v>195.26799500036759</v>
          </cell>
          <cell r="M249">
            <v>271.30503144654091</v>
          </cell>
          <cell r="N249">
            <v>99.665008996446218</v>
          </cell>
          <cell r="O249">
            <v>138.93983570939528</v>
          </cell>
        </row>
        <row r="250">
          <cell r="A250">
            <v>43830</v>
          </cell>
          <cell r="J250">
            <v>135.46335456930242</v>
          </cell>
          <cell r="K250">
            <v>134.62365153259242</v>
          </cell>
          <cell r="L250">
            <v>195.79736784059992</v>
          </cell>
          <cell r="M250">
            <v>271.30503144654091</v>
          </cell>
          <cell r="N250">
            <v>99.380125319220241</v>
          </cell>
          <cell r="O250">
            <v>138.56418727110383</v>
          </cell>
        </row>
        <row r="251">
          <cell r="A251">
            <v>43861</v>
          </cell>
          <cell r="J251">
            <v>134.10139729107556</v>
          </cell>
          <cell r="K251">
            <v>135.14928642008007</v>
          </cell>
          <cell r="L251">
            <v>197.49136092934341</v>
          </cell>
          <cell r="M251">
            <v>271.43605870020968</v>
          </cell>
          <cell r="N251">
            <v>100.78141551853483</v>
          </cell>
          <cell r="O251">
            <v>137.44199109414285</v>
          </cell>
        </row>
        <row r="252">
          <cell r="A252">
            <v>43890</v>
          </cell>
          <cell r="J252">
            <v>134.34552170887093</v>
          </cell>
          <cell r="K252">
            <v>135.2837511587397</v>
          </cell>
          <cell r="L252">
            <v>198.02073376957574</v>
          </cell>
          <cell r="M252">
            <v>271.43605870020968</v>
          </cell>
          <cell r="N252">
            <v>100.69837046887349</v>
          </cell>
          <cell r="O252">
            <v>137.07456463425831</v>
          </cell>
        </row>
        <row r="253">
          <cell r="A253">
            <v>43921</v>
          </cell>
          <cell r="J253">
            <v>135.07789496225709</v>
          </cell>
          <cell r="K253">
            <v>136.9828964927114</v>
          </cell>
          <cell r="L253">
            <v>198.47952356444375</v>
          </cell>
          <cell r="M253">
            <v>274.37106918238999</v>
          </cell>
          <cell r="N253">
            <v>101.41029850293906</v>
          </cell>
          <cell r="O253">
            <v>138.23646099861037</v>
          </cell>
        </row>
        <row r="254">
          <cell r="A254">
            <v>43951</v>
          </cell>
          <cell r="J254">
            <v>135.46335456930242</v>
          </cell>
          <cell r="K254">
            <v>137.59409985025516</v>
          </cell>
          <cell r="L254">
            <v>197.54429821336663</v>
          </cell>
          <cell r="M254">
            <v>272.64150943396231</v>
          </cell>
          <cell r="N254">
            <v>101.57293113530763</v>
          </cell>
          <cell r="O254">
            <v>138.01537776579283</v>
          </cell>
        </row>
        <row r="255">
          <cell r="A255">
            <v>43982</v>
          </cell>
          <cell r="J255">
            <v>135.33486803362064</v>
          </cell>
          <cell r="K255">
            <v>137.72856458891479</v>
          </cell>
          <cell r="L255">
            <v>198.42658628042054</v>
          </cell>
          <cell r="M255">
            <v>276.12683438155142</v>
          </cell>
          <cell r="N255">
            <v>101.76872123945139</v>
          </cell>
          <cell r="O255">
            <v>139.15818417161262</v>
          </cell>
        </row>
        <row r="256">
          <cell r="A256">
            <v>44012</v>
          </cell>
          <cell r="J256">
            <v>135.79741956207505</v>
          </cell>
          <cell r="K256">
            <v>138.22975134210068</v>
          </cell>
          <cell r="L256">
            <v>199.2559370634512</v>
          </cell>
          <cell r="M256">
            <v>276.12683438155142</v>
          </cell>
          <cell r="N256">
            <v>101.79114727501415</v>
          </cell>
          <cell r="O256">
            <v>138.57897458464257</v>
          </cell>
        </row>
        <row r="257">
          <cell r="A257">
            <v>44043</v>
          </cell>
          <cell r="J257">
            <v>135.32201938005247</v>
          </cell>
          <cell r="K257">
            <v>137.77746085751829</v>
          </cell>
          <cell r="L257">
            <v>201.60282332181455</v>
          </cell>
          <cell r="M257">
            <v>276.12683438155142</v>
          </cell>
          <cell r="N257">
            <v>101.81451731855236</v>
          </cell>
          <cell r="O257">
            <v>136.96575763761786</v>
          </cell>
        </row>
        <row r="258">
          <cell r="A258">
            <v>44074</v>
          </cell>
          <cell r="J258">
            <v>134.75667862305264</v>
          </cell>
          <cell r="K258">
            <v>138.58424928947611</v>
          </cell>
          <cell r="L258">
            <v>201.58517756047348</v>
          </cell>
          <cell r="M258">
            <v>276.12683438155142</v>
          </cell>
          <cell r="N258">
            <v>102.8403569348352</v>
          </cell>
          <cell r="O258">
            <v>136.97774693713095</v>
          </cell>
        </row>
        <row r="259">
          <cell r="A259">
            <v>44104</v>
          </cell>
          <cell r="J259">
            <v>134.85946785159803</v>
          </cell>
          <cell r="K259">
            <v>139.1343323112655</v>
          </cell>
          <cell r="L259">
            <v>200.63230644805526</v>
          </cell>
          <cell r="M259">
            <v>276.12683438155142</v>
          </cell>
          <cell r="N259">
            <v>103.16986603000066</v>
          </cell>
          <cell r="O259">
            <v>137.62830088036796</v>
          </cell>
        </row>
        <row r="260">
          <cell r="A260">
            <v>44135</v>
          </cell>
          <cell r="J260">
            <v>135.10359226939343</v>
          </cell>
          <cell r="K260">
            <v>140.7723573094828</v>
          </cell>
          <cell r="L260">
            <v>201.00286743621785</v>
          </cell>
          <cell r="M260">
            <v>276.12683438155142</v>
          </cell>
          <cell r="N260">
            <v>104.19586551687388</v>
          </cell>
          <cell r="O260">
            <v>137.37457475285612</v>
          </cell>
        </row>
        <row r="261">
          <cell r="A261">
            <v>44165</v>
          </cell>
          <cell r="J261">
            <v>134.65388939450719</v>
          </cell>
          <cell r="K261">
            <v>140.94349424959506</v>
          </cell>
          <cell r="L261">
            <v>200.66759797073743</v>
          </cell>
          <cell r="M261">
            <v>276.96540880503147</v>
          </cell>
          <cell r="N261">
            <v>104.67094183715753</v>
          </cell>
          <cell r="O261">
            <v>138.02198840563199</v>
          </cell>
        </row>
        <row r="262">
          <cell r="A262">
            <v>44196</v>
          </cell>
          <cell r="J262">
            <v>135.10359226939343</v>
          </cell>
          <cell r="K262">
            <v>140.6623407051249</v>
          </cell>
          <cell r="L262">
            <v>201.30284537901622</v>
          </cell>
          <cell r="M262">
            <v>276.96540880503147</v>
          </cell>
          <cell r="N262">
            <v>104.11443422218372</v>
          </cell>
          <cell r="O262">
            <v>137.58643514628744</v>
          </cell>
        </row>
        <row r="263">
          <cell r="A263">
            <v>44227</v>
          </cell>
          <cell r="J263">
            <v>135.32201938005247</v>
          </cell>
          <cell r="K263">
            <v>141.59136980859145</v>
          </cell>
          <cell r="L263">
            <v>203.13800455848835</v>
          </cell>
          <cell r="M263">
            <v>277.12264150943395</v>
          </cell>
          <cell r="N263">
            <v>104.63291226162646</v>
          </cell>
          <cell r="O263">
            <v>136.42087413024854</v>
          </cell>
        </row>
        <row r="264">
          <cell r="A264">
            <v>44255</v>
          </cell>
          <cell r="J264">
            <v>135.60468975855241</v>
          </cell>
          <cell r="K264">
            <v>142.45927857630366</v>
          </cell>
          <cell r="L264">
            <v>204.58495698845672</v>
          </cell>
          <cell r="M264">
            <v>277.12264150943395</v>
          </cell>
          <cell r="N264">
            <v>105.05483168019927</v>
          </cell>
          <cell r="O264">
            <v>135.45602061302583</v>
          </cell>
        </row>
        <row r="265">
          <cell r="A265">
            <v>44286</v>
          </cell>
          <cell r="J265">
            <v>136.87670646180203</v>
          </cell>
          <cell r="K265">
            <v>142.26369350188963</v>
          </cell>
          <cell r="L265">
            <v>206.15542974781263</v>
          </cell>
          <cell r="M265">
            <v>278.4329140461216</v>
          </cell>
          <cell r="N265">
            <v>103.93564922720502</v>
          </cell>
          <cell r="O265">
            <v>135.05970441172715</v>
          </cell>
        </row>
        <row r="266">
          <cell r="A266">
            <v>44316</v>
          </cell>
          <cell r="J266">
            <v>137.6604743294609</v>
          </cell>
          <cell r="K266">
            <v>143.27829107541228</v>
          </cell>
          <cell r="L266">
            <v>207.77883979119181</v>
          </cell>
          <cell r="M266">
            <v>281.05345911949684</v>
          </cell>
          <cell r="N266">
            <v>104.08092211894196</v>
          </cell>
          <cell r="O266">
            <v>135.26567931649953</v>
          </cell>
        </row>
        <row r="267">
          <cell r="A267">
            <v>44347</v>
          </cell>
          <cell r="J267">
            <v>138.02023662936989</v>
          </cell>
          <cell r="K267">
            <v>143.51054835127894</v>
          </cell>
          <cell r="L267">
            <v>208.92581427836188</v>
          </cell>
          <cell r="M267">
            <v>285.82285115303984</v>
          </cell>
          <cell r="N267">
            <v>103.97790342633041</v>
          </cell>
          <cell r="O267">
            <v>136.80590507223025</v>
          </cell>
        </row>
        <row r="268">
          <cell r="A268">
            <v>44377</v>
          </cell>
          <cell r="J268">
            <v>138.37999892927888</v>
          </cell>
          <cell r="K268">
            <v>143.55944461988244</v>
          </cell>
          <cell r="L268">
            <v>209.86103962943901</v>
          </cell>
          <cell r="M268">
            <v>285.82285115303984</v>
          </cell>
          <cell r="N268">
            <v>103.74291496652677</v>
          </cell>
          <cell r="O268">
            <v>136.19624283655983</v>
          </cell>
        </row>
        <row r="269">
          <cell r="A269">
            <v>44408</v>
          </cell>
          <cell r="J269">
            <v>138.25151239359707</v>
          </cell>
          <cell r="K269">
            <v>143.70613342569294</v>
          </cell>
          <cell r="L269">
            <v>211.02565987795012</v>
          </cell>
          <cell r="M269">
            <v>285.82285115303984</v>
          </cell>
          <cell r="N269">
            <v>103.94543317295999</v>
          </cell>
          <cell r="O269">
            <v>135.44459537212194</v>
          </cell>
        </row>
        <row r="270">
          <cell r="A270">
            <v>44439</v>
          </cell>
          <cell r="J270">
            <v>138.73976122918788</v>
          </cell>
          <cell r="K270">
            <v>143.6816852913912</v>
          </cell>
          <cell r="L270">
            <v>211.50209543415923</v>
          </cell>
          <cell r="M270">
            <v>285.82285115303984</v>
          </cell>
          <cell r="N270">
            <v>103.56200992305273</v>
          </cell>
          <cell r="O270">
            <v>135.13948907518824</v>
          </cell>
        </row>
        <row r="271">
          <cell r="A271">
            <v>44469</v>
          </cell>
          <cell r="J271">
            <v>139.39504256116496</v>
          </cell>
          <cell r="K271">
            <v>143.75502969429644</v>
          </cell>
          <cell r="L271">
            <v>211.76678185427539</v>
          </cell>
          <cell r="M271">
            <v>285.82285115303984</v>
          </cell>
          <cell r="N271">
            <v>103.12779210294968</v>
          </cell>
          <cell r="O271">
            <v>134.97057878970139</v>
          </cell>
        </row>
        <row r="272">
          <cell r="A272">
            <v>44500</v>
          </cell>
          <cell r="J272">
            <v>140.57711868943733</v>
          </cell>
          <cell r="K272">
            <v>143.98728697016307</v>
          </cell>
          <cell r="L272">
            <v>214.18425115800304</v>
          </cell>
          <cell r="M272">
            <v>285.82285115303984</v>
          </cell>
          <cell r="N272">
            <v>102.42583452592984</v>
          </cell>
          <cell r="O272">
            <v>133.44718372509527</v>
          </cell>
        </row>
        <row r="273">
          <cell r="A273">
            <v>44530</v>
          </cell>
          <cell r="J273">
            <v>141.20670271427807</v>
          </cell>
          <cell r="K273">
            <v>144.42735338759459</v>
          </cell>
          <cell r="L273">
            <v>215.63120358797144</v>
          </cell>
          <cell r="M273">
            <v>290.48742138364781</v>
          </cell>
          <cell r="N273">
            <v>102.28080580553835</v>
          </cell>
          <cell r="O273">
            <v>134.71492833602682</v>
          </cell>
        </row>
        <row r="274">
          <cell r="A274">
            <v>44561</v>
          </cell>
          <cell r="J274">
            <v>141.81058943198244</v>
          </cell>
          <cell r="K274">
            <v>144.64738659631035</v>
          </cell>
          <cell r="L274">
            <v>216.17822218954487</v>
          </cell>
          <cell r="M274">
            <v>290.48742138364781</v>
          </cell>
          <cell r="N274">
            <v>102.00041278700738</v>
          </cell>
          <cell r="O274">
            <v>134.37404491602706</v>
          </cell>
        </row>
        <row r="275">
          <cell r="A275">
            <v>44592</v>
          </cell>
          <cell r="J275">
            <v>142.23459499973231</v>
          </cell>
          <cell r="K275">
            <v>146.17539499016979</v>
          </cell>
          <cell r="L275">
            <v>219.26623042423347</v>
          </cell>
          <cell r="M275">
            <v>290.48742138364781</v>
          </cell>
          <cell r="N275">
            <v>102.77063395894992</v>
          </cell>
          <cell r="O275">
            <v>132.4816050431553</v>
          </cell>
        </row>
        <row r="276">
          <cell r="A276">
            <v>44620</v>
          </cell>
          <cell r="J276">
            <v>143.57085497082284</v>
          </cell>
          <cell r="K276">
            <v>146.40765226603642</v>
          </cell>
          <cell r="L276">
            <v>221.70134548930224</v>
          </cell>
          <cell r="M276">
            <v>290.48742138364781</v>
          </cell>
          <cell r="N276">
            <v>101.97588660720179</v>
          </cell>
          <cell r="O276">
            <v>131.02645847391335</v>
          </cell>
        </row>
        <row r="277">
          <cell r="A277">
            <v>44651</v>
          </cell>
          <cell r="J277">
            <v>147.0656887413673</v>
          </cell>
          <cell r="K277">
            <v>146.62768547475221</v>
          </cell>
          <cell r="L277">
            <v>223.92471141827804</v>
          </cell>
          <cell r="M277">
            <v>292.63626834381557</v>
          </cell>
          <cell r="N277">
            <v>99.702171682352528</v>
          </cell>
          <cell r="O277">
            <v>130.68511576517719</v>
          </cell>
        </row>
        <row r="278">
          <cell r="A278">
            <v>44681</v>
          </cell>
          <cell r="J278">
            <v>147.9008512232989</v>
          </cell>
          <cell r="K278">
            <v>147.76452371978363</v>
          </cell>
          <cell r="L278">
            <v>227.68325858392762</v>
          </cell>
          <cell r="M278">
            <v>298.42767295597486</v>
          </cell>
          <cell r="N278">
            <v>99.907825071737108</v>
          </cell>
          <cell r="O278">
            <v>131.07141684989972</v>
          </cell>
        </row>
        <row r="279">
          <cell r="A279">
            <v>44712</v>
          </cell>
          <cell r="J279">
            <v>149.13432196584401</v>
          </cell>
          <cell r="K279">
            <v>147.76452371978363</v>
          </cell>
          <cell r="L279">
            <v>231.58297184030582</v>
          </cell>
          <cell r="M279">
            <v>304.63836477987422</v>
          </cell>
          <cell r="N279">
            <v>99.081500336070121</v>
          </cell>
          <cell r="O279">
            <v>131.54609873041343</v>
          </cell>
        </row>
        <row r="280">
          <cell r="A280">
            <v>44742</v>
          </cell>
          <cell r="J280">
            <v>150.34209540125275</v>
          </cell>
          <cell r="K280">
            <v>147.76452371978363</v>
          </cell>
          <cell r="L280">
            <v>236.27674435703256</v>
          </cell>
          <cell r="M280">
            <v>304.63836477987422</v>
          </cell>
          <cell r="N280">
            <v>98.28552896340193</v>
          </cell>
          <cell r="O280">
            <v>128.93286032396904</v>
          </cell>
        </row>
        <row r="281">
          <cell r="A281">
            <v>44773</v>
          </cell>
          <cell r="J281">
            <v>150.50912789763908</v>
          </cell>
          <cell r="K281">
            <v>150.84498864180426</v>
          </cell>
          <cell r="L281">
            <v>241.99397103154175</v>
          </cell>
          <cell r="M281">
            <v>304.63836477987422</v>
          </cell>
          <cell r="N281">
            <v>100.22314975101949</v>
          </cell>
          <cell r="O281">
            <v>125.88675803835103</v>
          </cell>
        </row>
        <row r="282">
          <cell r="A282">
            <v>44804</v>
          </cell>
          <cell r="J282">
            <v>151.4213823009797</v>
          </cell>
          <cell r="K282">
            <v>150.97945338046389</v>
          </cell>
          <cell r="L282">
            <v>250.90508050878606</v>
          </cell>
          <cell r="M282">
            <v>304.95283018867929</v>
          </cell>
          <cell r="N282">
            <v>99.708146290966098</v>
          </cell>
          <cell r="O282">
            <v>121.54111410191257</v>
          </cell>
        </row>
        <row r="283">
          <cell r="A283">
            <v>44834</v>
          </cell>
          <cell r="J283">
            <v>153.23304245409284</v>
          </cell>
          <cell r="K283">
            <v>151.11391811912353</v>
          </cell>
          <cell r="L283">
            <v>255.54591574148952</v>
          </cell>
          <cell r="M283">
            <v>304.95283018867929</v>
          </cell>
          <cell r="N283">
            <v>98.617057847948047</v>
          </cell>
          <cell r="O283">
            <v>119.33386972898046</v>
          </cell>
        </row>
        <row r="284">
          <cell r="A284">
            <v>44865</v>
          </cell>
          <cell r="J284">
            <v>155.50725413566039</v>
          </cell>
          <cell r="K284">
            <v>151.12614218627439</v>
          </cell>
          <cell r="L284">
            <v>260.99845599588264</v>
          </cell>
          <cell r="M284">
            <v>305.11006289308182</v>
          </cell>
          <cell r="N284">
            <v>97.182696091100652</v>
          </cell>
          <cell r="O284">
            <v>116.90109879343311</v>
          </cell>
        </row>
        <row r="285">
          <cell r="A285">
            <v>44895</v>
          </cell>
          <cell r="J285">
            <v>155.40446490711494</v>
          </cell>
          <cell r="K285">
            <v>151.79846587957255</v>
          </cell>
          <cell r="L285">
            <v>265.53341666053961</v>
          </cell>
          <cell r="M285">
            <v>305.11006289308182</v>
          </cell>
          <cell r="N285">
            <v>97.679603974250227</v>
          </cell>
          <cell r="O285">
            <v>114.90458215401844</v>
          </cell>
        </row>
        <row r="286">
          <cell r="A286">
            <v>44926</v>
          </cell>
          <cell r="J286">
            <v>154.85197280368328</v>
          </cell>
          <cell r="K286">
            <v>151.98182688683568</v>
          </cell>
          <cell r="L286">
            <v>270.22718917726633</v>
          </cell>
          <cell r="M286">
            <v>305.11006289308182</v>
          </cell>
          <cell r="N286">
            <v>98.14652285994039</v>
          </cell>
          <cell r="O286">
            <v>112.90872092553673</v>
          </cell>
        </row>
        <row r="287">
          <cell r="A287">
            <v>44957</v>
          </cell>
          <cell r="J287">
            <v>154.53075646447883</v>
          </cell>
          <cell r="K287">
            <v>153.60762781790214</v>
          </cell>
          <cell r="L287">
            <v>276.70318358944195</v>
          </cell>
          <cell r="M287">
            <v>305.11006289308182</v>
          </cell>
          <cell r="N287">
            <v>99.40262465045987</v>
          </cell>
          <cell r="O287">
            <v>110.26619171313494</v>
          </cell>
        </row>
        <row r="288">
          <cell r="A288">
            <v>44985</v>
          </cell>
          <cell r="J288">
            <v>155.77707586059211</v>
          </cell>
          <cell r="K288">
            <v>153.63207595220391</v>
          </cell>
          <cell r="L288">
            <v>278.94419527975884</v>
          </cell>
          <cell r="M288">
            <v>305.11006289308182</v>
          </cell>
          <cell r="N288">
            <v>98.62303237075281</v>
          </cell>
          <cell r="O288">
            <v>109.38032339661368</v>
          </cell>
        </row>
        <row r="289">
          <cell r="A289">
            <v>45016</v>
          </cell>
          <cell r="J289">
            <v>157.19042775309171</v>
          </cell>
          <cell r="K289">
            <v>153.75431662371264</v>
          </cell>
          <cell r="L289">
            <v>281.30872729946321</v>
          </cell>
          <cell r="M289">
            <v>312.65723270440253</v>
          </cell>
          <cell r="N289">
            <v>97.8140455634001</v>
          </cell>
          <cell r="O289">
            <v>111.14380833679849</v>
          </cell>
        </row>
        <row r="290">
          <cell r="A290">
            <v>45046</v>
          </cell>
          <cell r="J290">
            <v>158.19262273140961</v>
          </cell>
          <cell r="K290">
            <v>155.5757026291931</v>
          </cell>
          <cell r="L290">
            <v>283.33798985368719</v>
          </cell>
          <cell r="M290">
            <v>330.37211740041931</v>
          </cell>
          <cell r="N290">
            <v>98.345738216465577</v>
          </cell>
          <cell r="O290">
            <v>116.60000749317805</v>
          </cell>
        </row>
        <row r="291">
          <cell r="A291">
            <v>45077</v>
          </cell>
          <cell r="J291">
            <v>158.23116869211415</v>
          </cell>
          <cell r="K291">
            <v>155.86908024081413</v>
          </cell>
          <cell r="L291">
            <v>282.31453569590468</v>
          </cell>
          <cell r="M291">
            <v>347.2746331236898</v>
          </cell>
          <cell r="N291">
            <v>98.507191427059368</v>
          </cell>
          <cell r="O291">
            <v>123.00983095597917</v>
          </cell>
        </row>
        <row r="292">
          <cell r="A292">
            <v>45107</v>
          </cell>
          <cell r="J292">
            <v>158.64232560629583</v>
          </cell>
          <cell r="K292">
            <v>155.69794330070187</v>
          </cell>
          <cell r="L292">
            <v>283.30269833100505</v>
          </cell>
          <cell r="M292">
            <v>347.2746331236898</v>
          </cell>
          <cell r="N292">
            <v>98.144012139042218</v>
          </cell>
          <cell r="O292">
            <v>122.58077143972037</v>
          </cell>
        </row>
        <row r="293">
          <cell r="A293">
            <v>45138</v>
          </cell>
          <cell r="J293">
            <v>158.5009904170459</v>
          </cell>
          <cell r="K293">
            <v>156.57807613556488</v>
          </cell>
          <cell r="L293">
            <v>284.30850672744651</v>
          </cell>
          <cell r="M293">
            <v>347.2746331236898</v>
          </cell>
          <cell r="N293">
            <v>98.786812450558543</v>
          </cell>
          <cell r="O293">
            <v>122.14711305019306</v>
          </cell>
        </row>
        <row r="294">
          <cell r="A294">
            <v>45169</v>
          </cell>
          <cell r="J294">
            <v>159.36185020611381</v>
          </cell>
          <cell r="K294">
            <v>156.66364460562102</v>
          </cell>
          <cell r="L294">
            <v>286.51422689508121</v>
          </cell>
          <cell r="M294">
            <v>347.2746331236898</v>
          </cell>
          <cell r="N294">
            <v>98.306868552917138</v>
          </cell>
          <cell r="O294">
            <v>121.20676759652093</v>
          </cell>
        </row>
        <row r="295">
          <cell r="A295">
            <v>45199</v>
          </cell>
          <cell r="J295">
            <v>159.87579634884094</v>
          </cell>
          <cell r="K295">
            <v>156.70031680707365</v>
          </cell>
          <cell r="L295">
            <v>286.72597603117413</v>
          </cell>
          <cell r="M295">
            <v>347.2746331236898</v>
          </cell>
          <cell r="N295">
            <v>98.013783440466156</v>
          </cell>
          <cell r="O295">
            <v>121.11725555201618</v>
          </cell>
        </row>
        <row r="296">
          <cell r="A296">
            <v>45230</v>
          </cell>
          <cell r="J296">
            <v>160.01713153809092</v>
          </cell>
          <cell r="K296">
            <v>156.74921307567712</v>
          </cell>
          <cell r="L296">
            <v>286.03779133887207</v>
          </cell>
          <cell r="M296">
            <v>347.2746331236898</v>
          </cell>
          <cell r="N296">
            <v>97.957769626912793</v>
          </cell>
          <cell r="O296">
            <v>121.4086542544547</v>
          </cell>
        </row>
        <row r="297">
          <cell r="A297">
            <v>45260</v>
          </cell>
          <cell r="J297">
            <v>159.13057444188661</v>
          </cell>
          <cell r="K297">
            <v>156.76143714282804</v>
          </cell>
          <cell r="L297">
            <v>285.98485405484888</v>
          </cell>
          <cell r="M297">
            <v>347.30083857442355</v>
          </cell>
          <cell r="N297">
            <v>98.511199178807871</v>
          </cell>
          <cell r="O297">
            <v>121.44029085813577</v>
          </cell>
        </row>
        <row r="298">
          <cell r="A298">
            <v>45291</v>
          </cell>
          <cell r="J298">
            <v>159.38754751325018</v>
          </cell>
          <cell r="K298">
            <v>156.61474833701752</v>
          </cell>
          <cell r="L298">
            <v>285.0672744651128</v>
          </cell>
          <cell r="M298">
            <v>347.30083857442355</v>
          </cell>
          <cell r="N298">
            <v>98.260341400885068</v>
          </cell>
          <cell r="O298">
            <v>121.83118501626782</v>
          </cell>
        </row>
        <row r="299">
          <cell r="A299">
            <v>45322</v>
          </cell>
          <cell r="J299">
            <v>158.80935810268215</v>
          </cell>
          <cell r="K299">
            <v>157.69046624629456</v>
          </cell>
          <cell r="L299">
            <v>286.95537092860815</v>
          </cell>
          <cell r="M299">
            <v>347.30083857442355</v>
          </cell>
          <cell r="N299">
            <v>99.295449670123247</v>
          </cell>
          <cell r="O299">
            <v>121.02956548627515</v>
          </cell>
        </row>
        <row r="300">
          <cell r="A300">
            <v>45351</v>
          </cell>
          <cell r="J300">
            <v>159.79870442743189</v>
          </cell>
          <cell r="K300">
            <v>158.03274012651909</v>
          </cell>
          <cell r="L300">
            <v>289.00227924417317</v>
          </cell>
          <cell r="M300">
            <v>347.30083857442355</v>
          </cell>
          <cell r="N300">
            <v>98.894881965883044</v>
          </cell>
          <cell r="O300">
            <v>120.17235278653111</v>
          </cell>
        </row>
        <row r="301">
          <cell r="A301">
            <v>45382</v>
          </cell>
          <cell r="J301">
            <v>161.00647786284063</v>
          </cell>
          <cell r="K301">
            <v>158.14275673087695</v>
          </cell>
          <cell r="L301">
            <v>291.36681126387759</v>
          </cell>
          <cell r="M301">
            <v>351.3364779874214</v>
          </cell>
          <cell r="N301">
            <v>98.221362786158679</v>
          </cell>
          <cell r="O301">
            <v>120.58218863823582</v>
          </cell>
        </row>
        <row r="302">
          <cell r="A302">
            <v>45412</v>
          </cell>
          <cell r="J302">
            <v>161.94442957331765</v>
          </cell>
          <cell r="K302">
            <v>158.46058247679971</v>
          </cell>
          <cell r="L302">
            <v>293.5195941474891</v>
          </cell>
          <cell r="M302">
            <v>369.18238993710696</v>
          </cell>
          <cell r="N302">
            <v>97.848739159662983</v>
          </cell>
          <cell r="O302">
            <v>125.77776656082402</v>
          </cell>
        </row>
        <row r="303">
          <cell r="A303">
            <v>45443</v>
          </cell>
          <cell r="J303">
            <v>162.29134321965844</v>
          </cell>
          <cell r="K303">
            <v>158.93732109568387</v>
          </cell>
          <cell r="L303">
            <v>293.44901110212481</v>
          </cell>
          <cell r="M303">
            <v>380.26729559748435</v>
          </cell>
          <cell r="N303">
            <v>97.933332698198839</v>
          </cell>
          <cell r="O303">
            <v>129.58547523104292</v>
          </cell>
        </row>
        <row r="304">
          <cell r="A304">
            <v>45473</v>
          </cell>
          <cell r="J304">
            <v>162.63825686599924</v>
          </cell>
          <cell r="K304">
            <v>159.02288956574</v>
          </cell>
          <cell r="L304">
            <v>293.50194838614806</v>
          </cell>
          <cell r="M304">
            <v>380.21488469601678</v>
          </cell>
          <cell r="N304">
            <v>97.777049895930688</v>
          </cell>
          <cell r="O304">
            <v>129.54424554476353</v>
          </cell>
        </row>
        <row r="305">
          <cell r="A305">
            <v>45504</v>
          </cell>
          <cell r="J305">
            <v>162.58686225172653</v>
          </cell>
          <cell r="K305">
            <v>159.34071531166276</v>
          </cell>
          <cell r="L305">
            <v>295.95470921255782</v>
          </cell>
          <cell r="M305">
            <v>380.18867924528308</v>
          </cell>
          <cell r="N305">
            <v>98.003438349749388</v>
          </cell>
          <cell r="O305">
            <v>128.46177722829458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7B46-186C-47C4-97B4-678D43550448}">
  <dimension ref="A1:J662"/>
  <sheetViews>
    <sheetView topLeftCell="B1" workbookViewId="0">
      <selection activeCell="B30" sqref="B30"/>
    </sheetView>
  </sheetViews>
  <sheetFormatPr defaultRowHeight="13.8"/>
  <cols>
    <col min="1" max="1" width="10.6640625" style="2" customWidth="1"/>
    <col min="2" max="10" width="18.44140625" style="5" customWidth="1"/>
  </cols>
  <sheetData>
    <row r="1" spans="1:10">
      <c r="A1" s="1"/>
      <c r="B1" s="3" t="s">
        <v>386</v>
      </c>
      <c r="C1" s="3" t="s">
        <v>1</v>
      </c>
      <c r="D1" s="6" t="s">
        <v>2</v>
      </c>
      <c r="E1" s="3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3" t="s">
        <v>8</v>
      </c>
    </row>
    <row r="2" spans="1:10" hidden="1">
      <c r="A2" s="2">
        <v>43496</v>
      </c>
      <c r="B2" s="4" t="s">
        <v>0</v>
      </c>
      <c r="C2" s="4" t="s">
        <v>389</v>
      </c>
      <c r="D2" s="4" t="s">
        <v>390</v>
      </c>
      <c r="E2" s="5" t="s">
        <v>391</v>
      </c>
      <c r="F2" s="4" t="s">
        <v>392</v>
      </c>
      <c r="G2" s="4" t="s">
        <v>393</v>
      </c>
      <c r="H2" s="4" t="s">
        <v>394</v>
      </c>
      <c r="I2" s="4" t="s">
        <v>395</v>
      </c>
      <c r="J2" s="4" t="s">
        <v>396</v>
      </c>
    </row>
    <row r="3" spans="1:10" hidden="1">
      <c r="A3" s="2">
        <v>43524</v>
      </c>
      <c r="B3" s="4" t="s">
        <v>397</v>
      </c>
      <c r="C3" s="4" t="s">
        <v>398</v>
      </c>
      <c r="D3" s="4" t="s">
        <v>399</v>
      </c>
      <c r="E3" s="5" t="s">
        <v>400</v>
      </c>
      <c r="F3" s="4" t="s">
        <v>401</v>
      </c>
      <c r="G3" s="4" t="s">
        <v>402</v>
      </c>
      <c r="H3" s="4" t="s">
        <v>403</v>
      </c>
      <c r="I3" s="4" t="s">
        <v>404</v>
      </c>
      <c r="J3" s="4" t="s">
        <v>405</v>
      </c>
    </row>
    <row r="4" spans="1:10" hidden="1">
      <c r="A4" s="2">
        <v>43555</v>
      </c>
      <c r="B4" s="4" t="s">
        <v>406</v>
      </c>
      <c r="C4" s="4" t="s">
        <v>407</v>
      </c>
      <c r="D4" s="4" t="s">
        <v>408</v>
      </c>
      <c r="E4" s="5" t="s">
        <v>409</v>
      </c>
      <c r="F4" s="4" t="s">
        <v>410</v>
      </c>
      <c r="G4" s="4" t="s">
        <v>411</v>
      </c>
      <c r="H4" s="4" t="s">
        <v>412</v>
      </c>
      <c r="I4" s="4" t="s">
        <v>413</v>
      </c>
      <c r="J4" s="4" t="s">
        <v>414</v>
      </c>
    </row>
    <row r="5" spans="1:10" hidden="1">
      <c r="A5" s="2">
        <v>43585</v>
      </c>
      <c r="B5" s="4">
        <v>-11</v>
      </c>
      <c r="C5" s="4" t="s">
        <v>415</v>
      </c>
      <c r="D5" s="4" t="s">
        <v>416</v>
      </c>
      <c r="E5" s="5" t="s">
        <v>417</v>
      </c>
      <c r="F5" s="4" t="s">
        <v>418</v>
      </c>
      <c r="G5" s="4" t="s">
        <v>419</v>
      </c>
      <c r="H5" s="4" t="s">
        <v>420</v>
      </c>
      <c r="I5" s="4">
        <v>-42.4</v>
      </c>
      <c r="J5" s="4" t="s">
        <v>421</v>
      </c>
    </row>
    <row r="6" spans="1:10" hidden="1">
      <c r="A6" s="2">
        <v>43616</v>
      </c>
      <c r="B6" s="4">
        <v>-9.8000000000000007</v>
      </c>
      <c r="C6" s="4">
        <v>9.3000000000000007</v>
      </c>
      <c r="D6" s="4" t="s">
        <v>422</v>
      </c>
      <c r="E6" s="5" t="s">
        <v>423</v>
      </c>
      <c r="F6" s="4" t="s">
        <v>424</v>
      </c>
      <c r="G6" s="4">
        <v>4.0999999999999996</v>
      </c>
      <c r="H6" s="4" t="s">
        <v>425</v>
      </c>
      <c r="I6" s="4">
        <v>-44.1</v>
      </c>
      <c r="J6" s="4" t="s">
        <v>426</v>
      </c>
    </row>
    <row r="7" spans="1:10" hidden="1">
      <c r="A7" s="2">
        <v>43646</v>
      </c>
      <c r="B7" s="4">
        <v>-11.4</v>
      </c>
      <c r="C7" s="4">
        <v>11.6</v>
      </c>
      <c r="D7" s="4" t="s">
        <v>427</v>
      </c>
      <c r="E7" s="5" t="s">
        <v>428</v>
      </c>
      <c r="F7" s="4">
        <v>11</v>
      </c>
      <c r="G7" s="4">
        <v>3.6</v>
      </c>
      <c r="H7" s="4" t="s">
        <v>429</v>
      </c>
      <c r="I7" s="4" t="s">
        <v>430</v>
      </c>
      <c r="J7" s="4" t="s">
        <v>431</v>
      </c>
    </row>
    <row r="8" spans="1:10" hidden="1">
      <c r="A8" s="2">
        <v>43677</v>
      </c>
      <c r="B8" s="4">
        <v>-12.4</v>
      </c>
      <c r="C8" s="4">
        <v>11.8</v>
      </c>
      <c r="D8" s="4" t="s">
        <v>432</v>
      </c>
      <c r="E8" s="5" t="s">
        <v>433</v>
      </c>
      <c r="F8" s="4">
        <v>7.7</v>
      </c>
      <c r="G8" s="4">
        <v>0.7</v>
      </c>
      <c r="H8" s="4" t="s">
        <v>434</v>
      </c>
      <c r="I8" s="4" t="s">
        <v>435</v>
      </c>
      <c r="J8" s="4" t="s">
        <v>436</v>
      </c>
    </row>
    <row r="9" spans="1:10" hidden="1">
      <c r="A9" s="2">
        <v>43708</v>
      </c>
      <c r="B9" s="4">
        <v>-14.7</v>
      </c>
      <c r="C9" s="4">
        <v>10.6</v>
      </c>
      <c r="D9" s="4" t="s">
        <v>437</v>
      </c>
      <c r="E9" s="5" t="s">
        <v>438</v>
      </c>
      <c r="F9" s="4" t="s">
        <v>439</v>
      </c>
      <c r="G9" s="4">
        <v>2.1</v>
      </c>
      <c r="H9" s="4" t="s">
        <v>440</v>
      </c>
      <c r="I9" s="4" t="s">
        <v>441</v>
      </c>
      <c r="J9" s="4" t="s">
        <v>442</v>
      </c>
    </row>
    <row r="10" spans="1:10" hidden="1">
      <c r="A10" s="2">
        <v>43738</v>
      </c>
      <c r="B10" s="4">
        <v>-14.6</v>
      </c>
      <c r="C10" s="4" t="s">
        <v>443</v>
      </c>
      <c r="D10" s="4" t="s">
        <v>444</v>
      </c>
      <c r="E10" s="5" t="s">
        <v>445</v>
      </c>
      <c r="F10" s="4" t="s">
        <v>446</v>
      </c>
      <c r="G10" s="4">
        <v>2.1</v>
      </c>
      <c r="H10" s="4" t="s">
        <v>447</v>
      </c>
      <c r="I10" s="4" t="s">
        <v>448</v>
      </c>
      <c r="J10" s="4" t="s">
        <v>449</v>
      </c>
    </row>
    <row r="11" spans="1:10" hidden="1">
      <c r="A11" s="2">
        <v>43769</v>
      </c>
      <c r="B11" s="4">
        <v>-17.3</v>
      </c>
      <c r="C11" s="4" t="s">
        <v>450</v>
      </c>
      <c r="D11" s="4" t="s">
        <v>451</v>
      </c>
      <c r="E11" s="5" t="s">
        <v>452</v>
      </c>
      <c r="F11" s="4" t="s">
        <v>453</v>
      </c>
      <c r="G11" s="4">
        <v>2.6</v>
      </c>
      <c r="H11" s="4" t="s">
        <v>454</v>
      </c>
      <c r="I11" s="4" t="s">
        <v>455</v>
      </c>
      <c r="J11" s="4" t="s">
        <v>456</v>
      </c>
    </row>
    <row r="12" spans="1:10" hidden="1">
      <c r="A12" s="2">
        <v>43799</v>
      </c>
      <c r="B12" s="4">
        <v>-14.8</v>
      </c>
      <c r="C12" s="4" t="s">
        <v>457</v>
      </c>
      <c r="D12" s="4" t="s">
        <v>458</v>
      </c>
      <c r="E12" s="5" t="s">
        <v>459</v>
      </c>
      <c r="F12" s="4" t="s">
        <v>460</v>
      </c>
      <c r="G12" s="4" t="s">
        <v>461</v>
      </c>
      <c r="H12" s="4" t="s">
        <v>462</v>
      </c>
      <c r="I12" s="4" t="s">
        <v>463</v>
      </c>
      <c r="J12" s="4" t="s">
        <v>464</v>
      </c>
    </row>
    <row r="13" spans="1:10" hidden="1">
      <c r="A13" s="2">
        <v>43830</v>
      </c>
      <c r="B13" s="4">
        <v>-15.5</v>
      </c>
      <c r="C13" s="4" t="s">
        <v>465</v>
      </c>
      <c r="D13" s="4" t="s">
        <v>466</v>
      </c>
      <c r="E13" s="5" t="s">
        <v>467</v>
      </c>
      <c r="F13" s="4" t="s">
        <v>468</v>
      </c>
      <c r="G13" s="4">
        <v>-3</v>
      </c>
      <c r="H13" s="4" t="s">
        <v>469</v>
      </c>
      <c r="I13" s="4" t="s">
        <v>470</v>
      </c>
      <c r="J13" s="4" t="s">
        <v>471</v>
      </c>
    </row>
    <row r="14" spans="1:10" hidden="1">
      <c r="A14" s="2">
        <v>43861</v>
      </c>
      <c r="B14" s="4">
        <v>-17.2</v>
      </c>
      <c r="C14" s="4" t="s">
        <v>472</v>
      </c>
      <c r="D14" s="4" t="s">
        <v>473</v>
      </c>
      <c r="E14" s="5" t="s">
        <v>474</v>
      </c>
      <c r="F14" s="4" t="s">
        <v>475</v>
      </c>
      <c r="G14" s="4">
        <v>-4.3</v>
      </c>
      <c r="H14" s="4" t="s">
        <v>476</v>
      </c>
      <c r="I14" s="4" t="s">
        <v>477</v>
      </c>
      <c r="J14" s="4" t="s">
        <v>478</v>
      </c>
    </row>
    <row r="15" spans="1:10" hidden="1">
      <c r="A15" s="2">
        <v>43890</v>
      </c>
      <c r="B15" s="4">
        <v>-19</v>
      </c>
      <c r="C15" s="4" t="s">
        <v>479</v>
      </c>
      <c r="D15" s="4" t="s">
        <v>480</v>
      </c>
      <c r="E15" s="5" t="s">
        <v>481</v>
      </c>
      <c r="F15" s="4" t="s">
        <v>482</v>
      </c>
      <c r="G15" s="4">
        <v>-2.6</v>
      </c>
      <c r="H15" s="4" t="s">
        <v>483</v>
      </c>
      <c r="I15" s="4" t="s">
        <v>484</v>
      </c>
      <c r="J15" s="4" t="s">
        <v>485</v>
      </c>
    </row>
    <row r="16" spans="1:10" hidden="1">
      <c r="A16" s="2">
        <v>43921</v>
      </c>
      <c r="B16" s="4">
        <v>-12.9</v>
      </c>
      <c r="C16" s="4" t="s">
        <v>486</v>
      </c>
      <c r="D16" s="4" t="s">
        <v>487</v>
      </c>
      <c r="E16" s="5" t="s">
        <v>488</v>
      </c>
      <c r="F16" s="4" t="s">
        <v>489</v>
      </c>
      <c r="G16" s="4">
        <v>-8.4</v>
      </c>
      <c r="H16" s="4" t="s">
        <v>490</v>
      </c>
      <c r="I16" s="4" t="s">
        <v>491</v>
      </c>
      <c r="J16" s="4" t="s">
        <v>492</v>
      </c>
    </row>
    <row r="17" spans="1:10" hidden="1">
      <c r="A17" s="2">
        <v>43951</v>
      </c>
      <c r="B17" s="4">
        <v>-9.1</v>
      </c>
      <c r="C17" s="4" t="s">
        <v>493</v>
      </c>
      <c r="D17" s="4" t="s">
        <v>494</v>
      </c>
      <c r="E17" s="5" t="s">
        <v>495</v>
      </c>
      <c r="F17" s="4" t="s">
        <v>496</v>
      </c>
      <c r="G17" s="4">
        <v>18.899999999999999</v>
      </c>
      <c r="H17" s="4" t="s">
        <v>497</v>
      </c>
      <c r="I17" s="4" t="s">
        <v>498</v>
      </c>
      <c r="J17" s="4" t="s">
        <v>499</v>
      </c>
    </row>
    <row r="18" spans="1:10" hidden="1">
      <c r="A18" s="2">
        <v>43982</v>
      </c>
      <c r="B18" s="4">
        <v>-9.6999999999999993</v>
      </c>
      <c r="C18" s="4" t="s">
        <v>500</v>
      </c>
      <c r="D18" s="4" t="s">
        <v>501</v>
      </c>
      <c r="E18" s="5" t="s">
        <v>502</v>
      </c>
      <c r="F18" s="4" t="s">
        <v>503</v>
      </c>
      <c r="G18" s="4">
        <v>20.2</v>
      </c>
      <c r="H18" s="4" t="s">
        <v>504</v>
      </c>
      <c r="I18" s="4" t="s">
        <v>505</v>
      </c>
      <c r="J18" s="4" t="s">
        <v>506</v>
      </c>
    </row>
    <row r="19" spans="1:10" hidden="1">
      <c r="A19" s="2">
        <v>44012</v>
      </c>
      <c r="B19" s="4">
        <v>-12.5</v>
      </c>
      <c r="C19" s="4" t="s">
        <v>507</v>
      </c>
      <c r="D19" s="4" t="s">
        <v>508</v>
      </c>
      <c r="E19" s="5" t="s">
        <v>509</v>
      </c>
      <c r="F19" s="4" t="s">
        <v>510</v>
      </c>
      <c r="G19" s="4">
        <v>14.1</v>
      </c>
      <c r="H19" s="4" t="s">
        <v>511</v>
      </c>
      <c r="I19" s="4" t="s">
        <v>512</v>
      </c>
      <c r="J19" s="4" t="s">
        <v>513</v>
      </c>
    </row>
    <row r="20" spans="1:10" hidden="1">
      <c r="A20" s="2">
        <v>44043</v>
      </c>
      <c r="B20" s="4">
        <v>-13.6</v>
      </c>
      <c r="C20" s="4" t="s">
        <v>514</v>
      </c>
      <c r="D20" s="4" t="s">
        <v>515</v>
      </c>
      <c r="E20" s="5" t="s">
        <v>516</v>
      </c>
      <c r="F20" s="4" t="s">
        <v>517</v>
      </c>
      <c r="G20" s="4">
        <v>13</v>
      </c>
      <c r="H20" s="4" t="s">
        <v>518</v>
      </c>
      <c r="I20" s="4" t="s">
        <v>519</v>
      </c>
      <c r="J20" s="4" t="s">
        <v>520</v>
      </c>
    </row>
    <row r="21" spans="1:10" hidden="1">
      <c r="A21" s="2">
        <v>44074</v>
      </c>
      <c r="B21" s="4">
        <v>-12</v>
      </c>
      <c r="C21" s="4" t="s">
        <v>521</v>
      </c>
      <c r="D21" s="4" t="s">
        <v>522</v>
      </c>
      <c r="E21" s="5" t="s">
        <v>523</v>
      </c>
      <c r="F21" s="4" t="s">
        <v>524</v>
      </c>
      <c r="G21" s="4">
        <v>13.1</v>
      </c>
      <c r="H21" s="4" t="s">
        <v>525</v>
      </c>
      <c r="I21" s="4" t="s">
        <v>526</v>
      </c>
      <c r="J21" s="4" t="s">
        <v>527</v>
      </c>
    </row>
    <row r="22" spans="1:10" hidden="1">
      <c r="A22" s="2">
        <v>44104</v>
      </c>
      <c r="B22" s="4">
        <v>-11.6</v>
      </c>
      <c r="C22" s="4" t="s">
        <v>528</v>
      </c>
      <c r="D22" s="4" t="s">
        <v>529</v>
      </c>
      <c r="E22" s="5" t="s">
        <v>530</v>
      </c>
      <c r="F22" s="4" t="s">
        <v>531</v>
      </c>
      <c r="G22" s="4">
        <v>16.100000000000001</v>
      </c>
      <c r="H22" s="4" t="s">
        <v>532</v>
      </c>
      <c r="I22" s="4" t="s">
        <v>533</v>
      </c>
      <c r="J22" s="4" t="s">
        <v>534</v>
      </c>
    </row>
    <row r="23" spans="1:10" hidden="1">
      <c r="A23" s="2">
        <v>44135</v>
      </c>
      <c r="B23" s="4">
        <v>-15</v>
      </c>
      <c r="C23" s="4" t="s">
        <v>535</v>
      </c>
      <c r="D23" s="4" t="s">
        <v>536</v>
      </c>
      <c r="E23" s="5" t="s">
        <v>537</v>
      </c>
      <c r="F23" s="4" t="s">
        <v>538</v>
      </c>
      <c r="G23" s="4">
        <v>16.399999999999999</v>
      </c>
      <c r="H23" s="4" t="s">
        <v>539</v>
      </c>
      <c r="I23" s="4" t="s">
        <v>540</v>
      </c>
      <c r="J23" s="4" t="s">
        <v>541</v>
      </c>
    </row>
    <row r="24" spans="1:10" hidden="1">
      <c r="A24" s="2">
        <v>44165</v>
      </c>
      <c r="B24" s="4">
        <v>-11.9</v>
      </c>
      <c r="C24" s="4" t="s">
        <v>542</v>
      </c>
      <c r="D24" s="4" t="s">
        <v>543</v>
      </c>
      <c r="E24" s="5" t="s">
        <v>544</v>
      </c>
      <c r="F24" s="4" t="s">
        <v>545</v>
      </c>
      <c r="G24" s="4">
        <v>18.2</v>
      </c>
      <c r="H24" s="4" t="s">
        <v>546</v>
      </c>
      <c r="I24" s="4" t="s">
        <v>547</v>
      </c>
      <c r="J24" s="4" t="s">
        <v>548</v>
      </c>
    </row>
    <row r="25" spans="1:10" hidden="1">
      <c r="A25" s="2">
        <v>44196</v>
      </c>
      <c r="B25" s="4">
        <v>-12.9</v>
      </c>
      <c r="C25" s="4" t="s">
        <v>549</v>
      </c>
      <c r="D25" s="4" t="s">
        <v>550</v>
      </c>
      <c r="E25" s="5" t="s">
        <v>551</v>
      </c>
      <c r="F25" s="4" t="s">
        <v>552</v>
      </c>
      <c r="G25" s="4">
        <v>14.2</v>
      </c>
      <c r="H25" s="4" t="s">
        <v>553</v>
      </c>
      <c r="I25" s="4" t="s">
        <v>554</v>
      </c>
      <c r="J25" s="4" t="s">
        <v>555</v>
      </c>
    </row>
    <row r="26" spans="1:10" hidden="1">
      <c r="A26" s="2">
        <v>44227</v>
      </c>
      <c r="B26" s="4">
        <v>-15</v>
      </c>
      <c r="C26" s="4" t="s">
        <v>556</v>
      </c>
      <c r="D26" s="4">
        <v>-34.5</v>
      </c>
      <c r="E26" s="5" t="s">
        <v>557</v>
      </c>
      <c r="F26" s="4" t="s">
        <v>558</v>
      </c>
      <c r="G26" s="4">
        <v>8.6</v>
      </c>
      <c r="H26" s="4" t="s">
        <v>559</v>
      </c>
      <c r="I26" s="4" t="s">
        <v>560</v>
      </c>
      <c r="J26" s="4" t="s">
        <v>561</v>
      </c>
    </row>
    <row r="27" spans="1:10" hidden="1">
      <c r="A27" s="2">
        <v>44255</v>
      </c>
      <c r="B27" s="4">
        <v>-15.8</v>
      </c>
      <c r="C27" s="4" t="s">
        <v>562</v>
      </c>
      <c r="D27" s="4">
        <v>-15.3</v>
      </c>
      <c r="E27" s="5" t="s">
        <v>563</v>
      </c>
      <c r="F27" s="4" t="s">
        <v>564</v>
      </c>
      <c r="G27" s="4">
        <v>8.4</v>
      </c>
      <c r="H27" s="4" t="s">
        <v>565</v>
      </c>
      <c r="I27" s="4" t="s">
        <v>566</v>
      </c>
      <c r="J27" s="4" t="s">
        <v>567</v>
      </c>
    </row>
    <row r="28" spans="1:10" hidden="1">
      <c r="A28" s="2">
        <v>44286</v>
      </c>
      <c r="B28" s="4">
        <v>-16.600000000000001</v>
      </c>
      <c r="C28" s="4" t="s">
        <v>568</v>
      </c>
      <c r="D28" s="4" t="s">
        <v>569</v>
      </c>
      <c r="E28" s="5">
        <v>-25.2</v>
      </c>
      <c r="F28" s="4" t="s">
        <v>570</v>
      </c>
      <c r="G28" s="4">
        <v>9.6</v>
      </c>
      <c r="H28" s="4" t="s">
        <v>571</v>
      </c>
      <c r="I28" s="4" t="s">
        <v>572</v>
      </c>
      <c r="J28" s="4" t="s">
        <v>573</v>
      </c>
    </row>
    <row r="29" spans="1:10" hidden="1">
      <c r="A29" s="2">
        <v>44316</v>
      </c>
      <c r="B29" s="4">
        <v>-13.7</v>
      </c>
      <c r="C29" s="4" t="s">
        <v>574</v>
      </c>
      <c r="D29" s="4" t="s">
        <v>575</v>
      </c>
      <c r="E29" s="5">
        <v>-24.2</v>
      </c>
      <c r="F29" s="4" t="s">
        <v>576</v>
      </c>
      <c r="G29" s="4">
        <v>10</v>
      </c>
      <c r="H29" s="4" t="s">
        <v>577</v>
      </c>
      <c r="I29" s="4" t="s">
        <v>578</v>
      </c>
      <c r="J29" s="4" t="s">
        <v>579</v>
      </c>
    </row>
    <row r="30" spans="1:10">
      <c r="A30" s="2">
        <v>44347</v>
      </c>
      <c r="B30" s="4">
        <v>-18.2</v>
      </c>
      <c r="C30" s="4">
        <v>7.1</v>
      </c>
      <c r="D30" s="4">
        <v>-19.5</v>
      </c>
      <c r="E30" s="5">
        <v>-22.8</v>
      </c>
      <c r="F30" s="4">
        <v>14.1</v>
      </c>
      <c r="G30" s="4">
        <v>4.5999999999999996</v>
      </c>
      <c r="H30" s="4"/>
      <c r="I30" s="4">
        <v>-45.8</v>
      </c>
      <c r="J30" s="4">
        <v>33.200000000000003</v>
      </c>
    </row>
    <row r="31" spans="1:10">
      <c r="A31" s="2">
        <v>44377</v>
      </c>
      <c r="B31" s="4">
        <v>-16.8</v>
      </c>
      <c r="C31" s="4">
        <v>0.6</v>
      </c>
      <c r="D31" s="4">
        <v>-22</v>
      </c>
      <c r="E31" s="5">
        <v>-21.5</v>
      </c>
      <c r="F31" s="4">
        <v>17.2</v>
      </c>
      <c r="G31" s="4">
        <v>1.5</v>
      </c>
      <c r="H31" s="4"/>
      <c r="I31" s="4">
        <v>-43.5</v>
      </c>
      <c r="J31" s="4">
        <v>33.6</v>
      </c>
    </row>
    <row r="32" spans="1:10">
      <c r="A32" s="2">
        <v>44408</v>
      </c>
      <c r="B32" s="4">
        <v>-17.7</v>
      </c>
      <c r="C32" s="4">
        <v>3.7</v>
      </c>
      <c r="D32" s="4">
        <v>-18.5</v>
      </c>
      <c r="E32" s="5">
        <v>-22.5</v>
      </c>
      <c r="F32" s="4">
        <v>5.8</v>
      </c>
      <c r="G32" s="4">
        <v>3.8</v>
      </c>
      <c r="H32" s="4"/>
      <c r="I32" s="4">
        <v>-45.6</v>
      </c>
      <c r="J32" s="4">
        <v>31.5</v>
      </c>
    </row>
    <row r="33" spans="1:10">
      <c r="A33" s="2">
        <v>44439</v>
      </c>
      <c r="B33" s="4">
        <v>-16.399999999999999</v>
      </c>
      <c r="C33" s="4">
        <v>1.1000000000000001</v>
      </c>
      <c r="D33" s="4">
        <v>-22.3</v>
      </c>
      <c r="E33" s="5">
        <v>-28.8</v>
      </c>
      <c r="F33" s="4">
        <v>10</v>
      </c>
      <c r="G33" s="4">
        <v>1.9</v>
      </c>
      <c r="H33" s="4"/>
      <c r="I33" s="4">
        <v>-44.2</v>
      </c>
      <c r="J33" s="4">
        <v>31.6</v>
      </c>
    </row>
    <row r="34" spans="1:10">
      <c r="A34" s="2">
        <v>44469</v>
      </c>
      <c r="B34" s="4">
        <v>-16.3</v>
      </c>
      <c r="C34" s="4">
        <v>1.5</v>
      </c>
      <c r="D34" s="4">
        <v>-12</v>
      </c>
      <c r="E34" s="5">
        <v>-28.1</v>
      </c>
      <c r="F34" s="4">
        <v>6.9</v>
      </c>
      <c r="G34" s="4">
        <v>4.4000000000000004</v>
      </c>
      <c r="H34" s="4"/>
      <c r="I34" s="4">
        <v>-42.7</v>
      </c>
      <c r="J34" s="4">
        <v>32</v>
      </c>
    </row>
    <row r="35" spans="1:10">
      <c r="A35" s="2">
        <v>44500</v>
      </c>
      <c r="B35" s="4">
        <v>-14.5</v>
      </c>
      <c r="C35" s="4">
        <v>8.8000000000000007</v>
      </c>
      <c r="D35" s="4">
        <v>-13.7</v>
      </c>
      <c r="E35" s="5">
        <v>-23.5</v>
      </c>
      <c r="F35" s="4">
        <v>8.8000000000000007</v>
      </c>
      <c r="G35" s="4">
        <v>7.2</v>
      </c>
      <c r="H35" s="4"/>
      <c r="I35" s="4">
        <v>-44.1</v>
      </c>
      <c r="J35" s="4">
        <v>35.799999999999997</v>
      </c>
    </row>
    <row r="36" spans="1:10">
      <c r="A36" s="2">
        <v>44530</v>
      </c>
      <c r="B36" s="4">
        <v>-13.5</v>
      </c>
      <c r="C36" s="4">
        <v>14.9</v>
      </c>
      <c r="D36" s="4">
        <v>-8.6</v>
      </c>
      <c r="E36" s="5">
        <v>-19.7</v>
      </c>
      <c r="F36" s="4">
        <v>9.1</v>
      </c>
      <c r="G36" s="4">
        <v>9.9</v>
      </c>
      <c r="H36" s="4"/>
      <c r="I36" s="4">
        <v>-42.3</v>
      </c>
      <c r="J36" s="4">
        <v>35.9</v>
      </c>
    </row>
    <row r="37" spans="1:10">
      <c r="A37" s="2">
        <v>44561</v>
      </c>
      <c r="B37" s="4">
        <v>-12.3</v>
      </c>
      <c r="C37" s="4">
        <v>11</v>
      </c>
      <c r="D37" s="4">
        <v>-10</v>
      </c>
      <c r="E37" s="5">
        <v>-25.2</v>
      </c>
      <c r="F37" s="4">
        <v>5.4</v>
      </c>
      <c r="G37" s="4">
        <v>8.6</v>
      </c>
      <c r="H37" s="4"/>
      <c r="I37" s="4">
        <v>-41.1</v>
      </c>
      <c r="J37" s="4">
        <v>38.5</v>
      </c>
    </row>
    <row r="38" spans="1:10">
      <c r="A38" s="2">
        <v>44592</v>
      </c>
      <c r="B38" s="4">
        <v>-13.3</v>
      </c>
      <c r="C38" s="4">
        <v>10.3</v>
      </c>
      <c r="D38" s="4">
        <v>-8</v>
      </c>
      <c r="E38" s="5">
        <v>-25.4</v>
      </c>
      <c r="F38" s="4">
        <v>6.4</v>
      </c>
      <c r="G38" s="4">
        <v>13.8</v>
      </c>
      <c r="H38" s="4"/>
      <c r="I38" s="4">
        <v>-37.1</v>
      </c>
      <c r="J38" s="4">
        <v>41.6</v>
      </c>
    </row>
    <row r="39" spans="1:10">
      <c r="A39" s="2">
        <v>44620</v>
      </c>
      <c r="B39" s="4">
        <v>-12.3</v>
      </c>
      <c r="C39" s="4">
        <v>10.199999999999999</v>
      </c>
      <c r="D39" s="4">
        <v>-10.8</v>
      </c>
      <c r="E39" s="5">
        <v>-16.5</v>
      </c>
      <c r="F39" s="4">
        <v>1</v>
      </c>
      <c r="G39" s="4">
        <v>10.6</v>
      </c>
      <c r="H39" s="4"/>
      <c r="I39" s="4">
        <v>-41.2</v>
      </c>
      <c r="J39" s="4">
        <v>38.4</v>
      </c>
    </row>
    <row r="40" spans="1:10">
      <c r="A40" s="2">
        <v>44651</v>
      </c>
      <c r="B40" s="4">
        <v>-3.7</v>
      </c>
      <c r="C40" s="4">
        <v>16.8</v>
      </c>
      <c r="D40" s="4">
        <v>0.4</v>
      </c>
      <c r="E40" s="5">
        <v>-18.7</v>
      </c>
      <c r="F40" s="4">
        <v>8.6999999999999993</v>
      </c>
      <c r="G40" s="4">
        <v>11.9</v>
      </c>
      <c r="H40" s="4"/>
      <c r="I40" s="4">
        <v>-28.1</v>
      </c>
      <c r="J40" s="4">
        <v>34.5</v>
      </c>
    </row>
    <row r="41" spans="1:10">
      <c r="A41" s="2">
        <v>44681</v>
      </c>
      <c r="B41" s="4">
        <v>-3.8</v>
      </c>
      <c r="C41" s="4">
        <v>12.7</v>
      </c>
      <c r="D41" s="4">
        <v>-3.4</v>
      </c>
      <c r="E41" s="5">
        <v>-10.6</v>
      </c>
      <c r="F41" s="4">
        <v>15.5</v>
      </c>
      <c r="G41" s="4">
        <v>15.8</v>
      </c>
      <c r="H41" s="4"/>
      <c r="I41" s="4">
        <v>-35.5</v>
      </c>
      <c r="J41" s="4">
        <v>38.700000000000003</v>
      </c>
    </row>
    <row r="42" spans="1:10">
      <c r="A42" s="2">
        <v>44712</v>
      </c>
      <c r="B42" s="4">
        <v>-6.7</v>
      </c>
      <c r="C42" s="4">
        <v>17.2</v>
      </c>
      <c r="D42" s="4">
        <v>4.5999999999999996</v>
      </c>
      <c r="E42" s="5">
        <v>-16.3</v>
      </c>
      <c r="F42" s="4">
        <v>12.5</v>
      </c>
      <c r="G42" s="4">
        <v>14.2</v>
      </c>
      <c r="H42" s="4"/>
      <c r="I42" s="4">
        <v>-28.1</v>
      </c>
      <c r="J42" s="4">
        <v>37.299999999999997</v>
      </c>
    </row>
    <row r="43" spans="1:10">
      <c r="A43" s="2">
        <v>44742</v>
      </c>
      <c r="B43" s="4">
        <v>-2.4</v>
      </c>
      <c r="C43" s="4">
        <v>20.2</v>
      </c>
      <c r="D43" s="4">
        <v>3.5</v>
      </c>
      <c r="E43" s="5">
        <v>-10.5</v>
      </c>
      <c r="F43" s="4">
        <v>20</v>
      </c>
      <c r="G43" s="4">
        <v>13.3</v>
      </c>
      <c r="H43" s="4"/>
      <c r="I43" s="4">
        <v>-29.2</v>
      </c>
      <c r="J43" s="4">
        <v>40.200000000000003</v>
      </c>
    </row>
    <row r="44" spans="1:10">
      <c r="A44" s="2">
        <v>44773</v>
      </c>
      <c r="B44" s="4">
        <v>-1.6</v>
      </c>
      <c r="C44" s="4">
        <v>14.3</v>
      </c>
      <c r="D44" s="4">
        <v>7.5</v>
      </c>
      <c r="E44" s="5">
        <v>-12.5</v>
      </c>
      <c r="F44" s="4">
        <v>19.100000000000001</v>
      </c>
      <c r="G44" s="4">
        <v>17.600000000000001</v>
      </c>
      <c r="H44" s="4"/>
      <c r="I44" s="4">
        <v>-29</v>
      </c>
      <c r="J44" s="4">
        <v>39.200000000000003</v>
      </c>
    </row>
    <row r="45" spans="1:10">
      <c r="A45" s="2">
        <v>44804</v>
      </c>
      <c r="B45" s="4">
        <v>-1.8</v>
      </c>
      <c r="C45" s="4">
        <v>17.7</v>
      </c>
      <c r="D45" s="4">
        <v>4.8</v>
      </c>
      <c r="E45" s="5">
        <v>-10.199999999999999</v>
      </c>
      <c r="F45" s="4">
        <v>26.9</v>
      </c>
      <c r="G45" s="4">
        <v>16.3</v>
      </c>
      <c r="H45" s="4"/>
      <c r="I45" s="4">
        <v>-24.1</v>
      </c>
      <c r="J45" s="4">
        <v>41.4</v>
      </c>
    </row>
    <row r="46" spans="1:10">
      <c r="A46" s="2">
        <v>44834</v>
      </c>
      <c r="B46" s="4">
        <v>1.7</v>
      </c>
      <c r="C46" s="4">
        <v>22.5</v>
      </c>
      <c r="D46" s="4">
        <v>7.5</v>
      </c>
      <c r="E46" s="5">
        <v>-3</v>
      </c>
      <c r="F46" s="4">
        <v>27.6</v>
      </c>
      <c r="G46" s="4">
        <v>19.3</v>
      </c>
      <c r="H46" s="4"/>
      <c r="I46" s="4">
        <v>-13.8</v>
      </c>
      <c r="J46" s="4">
        <v>36.6</v>
      </c>
    </row>
    <row r="47" spans="1:10">
      <c r="A47" s="2">
        <v>44865</v>
      </c>
      <c r="B47" s="4">
        <v>6.3</v>
      </c>
      <c r="C47" s="4">
        <v>19.100000000000001</v>
      </c>
      <c r="D47" s="4">
        <v>7.7</v>
      </c>
      <c r="E47" s="5">
        <v>1.2</v>
      </c>
      <c r="F47" s="4">
        <v>30.6</v>
      </c>
      <c r="G47" s="4">
        <v>17</v>
      </c>
      <c r="H47" s="4"/>
      <c r="I47" s="4">
        <v>-14</v>
      </c>
      <c r="J47" s="4">
        <v>30</v>
      </c>
    </row>
    <row r="48" spans="1:10">
      <c r="A48" s="2">
        <v>44895</v>
      </c>
      <c r="B48" s="4">
        <v>1.3</v>
      </c>
      <c r="C48" s="4">
        <v>16.899999999999999</v>
      </c>
      <c r="D48" s="4">
        <v>10.6</v>
      </c>
      <c r="E48" s="5">
        <v>1.3</v>
      </c>
      <c r="F48" s="4">
        <v>31.1</v>
      </c>
      <c r="G48" s="4">
        <v>20</v>
      </c>
      <c r="H48" s="4"/>
      <c r="I48" s="4">
        <v>-19.600000000000001</v>
      </c>
      <c r="J48" s="4">
        <v>35.200000000000003</v>
      </c>
    </row>
    <row r="49" spans="1:10">
      <c r="A49" s="2">
        <v>44926</v>
      </c>
      <c r="B49" s="4">
        <v>2.2000000000000002</v>
      </c>
      <c r="C49" s="4">
        <v>15.6</v>
      </c>
      <c r="D49" s="4">
        <v>2.7</v>
      </c>
      <c r="E49" s="5">
        <v>-4.5999999999999996</v>
      </c>
      <c r="F49" s="4">
        <v>30.3</v>
      </c>
      <c r="G49" s="4">
        <v>16.5</v>
      </c>
      <c r="H49" s="4"/>
      <c r="I49" s="4">
        <v>-17</v>
      </c>
      <c r="J49" s="4">
        <v>39</v>
      </c>
    </row>
    <row r="50" spans="1:10">
      <c r="A50" s="2">
        <v>44957</v>
      </c>
      <c r="B50" s="4">
        <v>-0.2</v>
      </c>
      <c r="C50" s="4">
        <v>18.2</v>
      </c>
      <c r="D50" s="4">
        <v>-3.2</v>
      </c>
      <c r="E50" s="5">
        <v>-6.1</v>
      </c>
      <c r="F50" s="4">
        <v>30.3</v>
      </c>
      <c r="G50" s="4">
        <v>15.5</v>
      </c>
      <c r="H50" s="4"/>
      <c r="I50" s="4">
        <v>-18.5</v>
      </c>
      <c r="J50" s="4">
        <v>38.1</v>
      </c>
    </row>
    <row r="51" spans="1:10">
      <c r="A51" s="2">
        <v>44985</v>
      </c>
      <c r="B51" s="4">
        <v>-2.2999999999999998</v>
      </c>
      <c r="C51" s="4">
        <v>15.9</v>
      </c>
      <c r="D51" s="4">
        <v>-5.0999999999999996</v>
      </c>
      <c r="E51" s="5">
        <v>-7.3</v>
      </c>
      <c r="F51" s="4">
        <v>25.2</v>
      </c>
      <c r="G51" s="4">
        <v>19</v>
      </c>
      <c r="H51" s="4"/>
      <c r="I51" s="4">
        <v>-16.7</v>
      </c>
      <c r="J51" s="4">
        <v>33</v>
      </c>
    </row>
    <row r="52" spans="1:10">
      <c r="A52" s="2">
        <v>45016</v>
      </c>
      <c r="B52" s="4">
        <v>-1.9</v>
      </c>
      <c r="C52" s="4">
        <v>10.7</v>
      </c>
      <c r="D52" s="4">
        <v>-0.7</v>
      </c>
      <c r="E52" s="5">
        <v>-6.3</v>
      </c>
      <c r="F52" s="4">
        <v>21.7</v>
      </c>
      <c r="G52" s="4">
        <v>21</v>
      </c>
      <c r="H52" s="4"/>
      <c r="I52" s="4">
        <v>-19.399999999999999</v>
      </c>
      <c r="J52" s="4">
        <v>36.6</v>
      </c>
    </row>
    <row r="53" spans="1:10">
      <c r="A53" s="2">
        <v>45046</v>
      </c>
      <c r="B53" s="4">
        <v>-3.4</v>
      </c>
      <c r="C53" s="4">
        <v>12.5</v>
      </c>
      <c r="D53" s="4">
        <v>-3.5</v>
      </c>
      <c r="E53" s="5">
        <v>-9.9</v>
      </c>
      <c r="F53" s="4">
        <v>22.1</v>
      </c>
      <c r="G53" s="4">
        <v>12.8</v>
      </c>
      <c r="H53" s="4"/>
      <c r="I53" s="4">
        <v>-21.1</v>
      </c>
      <c r="J53" s="4">
        <v>26.1</v>
      </c>
    </row>
    <row r="54" spans="1:10">
      <c r="A54" s="2">
        <v>45077</v>
      </c>
      <c r="B54" s="4">
        <v>-4.0999999999999996</v>
      </c>
      <c r="C54" s="4">
        <v>14.8</v>
      </c>
      <c r="D54" s="4">
        <v>-3.6</v>
      </c>
      <c r="E54" s="5">
        <v>-11.4</v>
      </c>
      <c r="F54" s="4">
        <v>25.4</v>
      </c>
      <c r="G54" s="4">
        <v>7.5</v>
      </c>
      <c r="H54" s="4">
        <v>-9.1999999999999993</v>
      </c>
      <c r="I54" s="4">
        <v>-25.4</v>
      </c>
      <c r="J54" s="4">
        <v>26.2</v>
      </c>
    </row>
    <row r="55" spans="1:10">
      <c r="A55" s="2">
        <v>45107</v>
      </c>
      <c r="B55" s="4">
        <v>-5.9</v>
      </c>
      <c r="C55" s="4">
        <v>17.5</v>
      </c>
      <c r="D55" s="4">
        <v>2.8</v>
      </c>
      <c r="E55" s="5">
        <v>-9.8000000000000007</v>
      </c>
      <c r="F55" s="4">
        <v>22.4</v>
      </c>
      <c r="G55" s="4">
        <v>8.6999999999999993</v>
      </c>
      <c r="H55" s="4">
        <v>-7.6</v>
      </c>
      <c r="I55" s="4">
        <v>-28.3</v>
      </c>
      <c r="J55" s="4">
        <v>32.1</v>
      </c>
    </row>
    <row r="56" spans="1:10">
      <c r="A56" s="2">
        <v>45138</v>
      </c>
      <c r="B56" s="4">
        <v>-5.0999999999999996</v>
      </c>
      <c r="C56" s="4">
        <v>15.9</v>
      </c>
      <c r="D56" s="4">
        <v>0.1</v>
      </c>
      <c r="E56" s="5">
        <v>-11.6</v>
      </c>
      <c r="F56" s="4">
        <v>23.2</v>
      </c>
      <c r="G56" s="4">
        <v>10.3</v>
      </c>
      <c r="H56" s="4">
        <v>-8.6</v>
      </c>
      <c r="I56" s="4">
        <v>-23.4</v>
      </c>
      <c r="J56" s="4">
        <v>39.200000000000003</v>
      </c>
    </row>
    <row r="57" spans="1:10">
      <c r="A57" s="2">
        <v>45169</v>
      </c>
      <c r="B57" s="4">
        <v>-7.2</v>
      </c>
      <c r="C57" s="4">
        <v>18.899999999999999</v>
      </c>
      <c r="D57" s="4">
        <v>-10.1</v>
      </c>
      <c r="E57" s="5">
        <v>-12</v>
      </c>
      <c r="F57" s="4">
        <v>22</v>
      </c>
      <c r="G57" s="4">
        <v>13</v>
      </c>
      <c r="H57" s="4">
        <v>-10.6</v>
      </c>
      <c r="I57" s="4">
        <v>-24.7</v>
      </c>
      <c r="J57" s="4">
        <v>44.5</v>
      </c>
    </row>
    <row r="58" spans="1:10">
      <c r="A58" s="2">
        <v>45199</v>
      </c>
      <c r="B58" s="4">
        <v>-6</v>
      </c>
      <c r="C58" s="4">
        <v>13</v>
      </c>
      <c r="D58" s="4">
        <v>-1</v>
      </c>
      <c r="E58" s="5">
        <v>-11.3</v>
      </c>
      <c r="F58" s="4">
        <v>25</v>
      </c>
      <c r="G58" s="4">
        <v>8.9</v>
      </c>
      <c r="H58" s="4">
        <v>-11.6</v>
      </c>
      <c r="I58" s="4">
        <v>-22.7</v>
      </c>
      <c r="J58" s="4">
        <v>43.4</v>
      </c>
    </row>
    <row r="59" spans="1:10">
      <c r="A59" s="2">
        <v>45230</v>
      </c>
      <c r="B59" s="4">
        <v>-2.1</v>
      </c>
      <c r="C59" s="4">
        <v>13.6</v>
      </c>
      <c r="D59" s="4">
        <v>-2.2000000000000002</v>
      </c>
      <c r="E59" s="5">
        <v>-8.1999999999999993</v>
      </c>
      <c r="F59" s="4">
        <v>19.5</v>
      </c>
      <c r="G59" s="4">
        <v>14.5</v>
      </c>
      <c r="H59" s="4">
        <v>-6.1</v>
      </c>
      <c r="I59" s="4">
        <v>-18.899999999999999</v>
      </c>
      <c r="J59" s="4">
        <v>37.700000000000003</v>
      </c>
    </row>
    <row r="60" spans="1:10">
      <c r="A60" s="2">
        <v>45260</v>
      </c>
      <c r="B60" s="4">
        <v>-3.6</v>
      </c>
      <c r="C60" s="4">
        <v>10.9</v>
      </c>
      <c r="D60" s="4">
        <v>-4.2</v>
      </c>
      <c r="E60" s="5">
        <v>-15.2</v>
      </c>
      <c r="F60" s="4">
        <v>20.7</v>
      </c>
      <c r="G60" s="4">
        <v>7.6</v>
      </c>
      <c r="H60" s="4">
        <v>-9.5</v>
      </c>
      <c r="I60" s="4">
        <v>-24.2</v>
      </c>
      <c r="J60" s="4">
        <v>31.1</v>
      </c>
    </row>
    <row r="61" spans="1:10">
      <c r="A61" s="2">
        <v>45291</v>
      </c>
      <c r="B61" s="4">
        <v>-5.7</v>
      </c>
      <c r="C61" s="4">
        <v>14.7</v>
      </c>
      <c r="D61" s="4">
        <v>-2.7</v>
      </c>
      <c r="E61" s="5">
        <v>-9</v>
      </c>
      <c r="F61" s="4">
        <v>20.100000000000001</v>
      </c>
      <c r="G61" s="4">
        <v>7.4</v>
      </c>
      <c r="H61" s="4">
        <v>-10.1</v>
      </c>
      <c r="I61" s="4">
        <v>-25.3</v>
      </c>
      <c r="J61" s="4">
        <v>34.700000000000003</v>
      </c>
    </row>
    <row r="62" spans="1:10">
      <c r="A62" s="2">
        <v>45322</v>
      </c>
      <c r="B62" s="4">
        <v>-6.1</v>
      </c>
      <c r="C62" s="4">
        <v>13.4</v>
      </c>
      <c r="D62" s="4">
        <v>-8</v>
      </c>
      <c r="E62" s="5">
        <v>-13</v>
      </c>
      <c r="F62" s="4">
        <v>16.5</v>
      </c>
      <c r="G62" s="4">
        <v>3.7</v>
      </c>
      <c r="H62" s="4">
        <v>-14.3</v>
      </c>
      <c r="I62" s="4">
        <v>-26.4</v>
      </c>
      <c r="J62" s="4">
        <v>33</v>
      </c>
    </row>
    <row r="63" spans="1:10">
      <c r="A63" s="2">
        <v>45351</v>
      </c>
      <c r="B63" s="4">
        <v>-5.7</v>
      </c>
      <c r="C63" s="4">
        <v>16.3</v>
      </c>
      <c r="D63" s="4">
        <v>-11.5</v>
      </c>
      <c r="E63" s="5">
        <v>-12.3</v>
      </c>
      <c r="F63" s="4">
        <v>18.899999999999999</v>
      </c>
      <c r="G63" s="4">
        <v>11.5</v>
      </c>
      <c r="H63" s="4">
        <v>-11.3</v>
      </c>
      <c r="I63" s="4">
        <v>-26.4</v>
      </c>
      <c r="J63" s="4">
        <v>34</v>
      </c>
    </row>
    <row r="64" spans="1:10">
      <c r="A64" s="2">
        <v>45382</v>
      </c>
      <c r="B64" s="4">
        <v>-7.6</v>
      </c>
      <c r="C64" s="4">
        <v>14.4</v>
      </c>
      <c r="D64" s="4">
        <v>-9.9</v>
      </c>
      <c r="E64" s="5">
        <v>-16.100000000000001</v>
      </c>
      <c r="F64" s="4">
        <v>15.7</v>
      </c>
      <c r="G64" s="4">
        <v>6</v>
      </c>
      <c r="H64" s="4">
        <v>-11</v>
      </c>
      <c r="I64" s="4">
        <v>-26.1</v>
      </c>
      <c r="J64" s="4">
        <v>32</v>
      </c>
    </row>
    <row r="65" spans="1:10">
      <c r="A65" s="2">
        <v>45412</v>
      </c>
      <c r="B65" s="4">
        <v>-8.3000000000000007</v>
      </c>
      <c r="C65" s="4">
        <v>16.899999999999999</v>
      </c>
      <c r="D65" s="4">
        <v>-13.8</v>
      </c>
      <c r="E65" s="5">
        <v>-13.5</v>
      </c>
      <c r="F65" s="4">
        <v>15.5</v>
      </c>
      <c r="G65" s="4">
        <v>1.7</v>
      </c>
      <c r="H65" s="4">
        <v>-14</v>
      </c>
      <c r="I65" s="4">
        <v>-27.3</v>
      </c>
      <c r="J65" s="4">
        <v>31</v>
      </c>
    </row>
    <row r="66" spans="1:10">
      <c r="A66" s="2">
        <v>45443</v>
      </c>
      <c r="B66" s="4">
        <v>-8</v>
      </c>
      <c r="C66" s="4">
        <v>12.7</v>
      </c>
      <c r="D66" s="4">
        <v>-11.4</v>
      </c>
      <c r="E66" s="5">
        <v>-17.8</v>
      </c>
      <c r="F66" s="4">
        <v>10.4</v>
      </c>
      <c r="G66" s="4">
        <v>2.2999999999999998</v>
      </c>
      <c r="H66" s="4">
        <v>-10.9</v>
      </c>
      <c r="I66" s="4">
        <v>-30.5</v>
      </c>
      <c r="J66" s="4">
        <v>32.6</v>
      </c>
    </row>
    <row r="67" spans="1:10">
      <c r="A67" s="2">
        <v>45473</v>
      </c>
      <c r="B67" s="4">
        <v>-9.9</v>
      </c>
      <c r="C67" s="4">
        <v>12.7</v>
      </c>
      <c r="D67" s="4">
        <v>-6.4</v>
      </c>
      <c r="E67" s="5">
        <v>-13.8</v>
      </c>
      <c r="F67" s="4">
        <v>17.100000000000001</v>
      </c>
      <c r="G67" s="4">
        <v>3.2</v>
      </c>
      <c r="H67" s="4">
        <v>-17.100000000000001</v>
      </c>
      <c r="I67" s="4">
        <v>-31.6</v>
      </c>
      <c r="J67" s="4">
        <v>33.6</v>
      </c>
    </row>
    <row r="68" spans="1:10">
      <c r="A68" s="2">
        <v>45504</v>
      </c>
      <c r="B68" s="4">
        <v>-11.1</v>
      </c>
      <c r="C68" s="4">
        <v>13</v>
      </c>
      <c r="D68" s="4">
        <v>-10</v>
      </c>
      <c r="E68" s="5">
        <v>-13.2</v>
      </c>
      <c r="F68" s="4">
        <v>16.899999999999999</v>
      </c>
      <c r="G68" s="4">
        <v>-1.1000000000000001</v>
      </c>
      <c r="H68" s="4">
        <v>-16.5</v>
      </c>
      <c r="I68" s="4">
        <v>-34.5</v>
      </c>
      <c r="J68" s="4">
        <v>36</v>
      </c>
    </row>
    <row r="69" spans="1:10">
      <c r="B69" s="4"/>
      <c r="C69" s="4"/>
      <c r="D69" s="4"/>
      <c r="F69" s="4"/>
      <c r="G69" s="4"/>
      <c r="H69" s="4"/>
      <c r="I69" s="4"/>
      <c r="J69" s="4"/>
    </row>
    <row r="70" spans="1:10">
      <c r="B70" s="4"/>
      <c r="C70" s="4"/>
      <c r="D70" s="4"/>
      <c r="F70" s="4"/>
      <c r="G70" s="4"/>
      <c r="H70" s="4"/>
      <c r="I70" s="4"/>
      <c r="J70" s="4"/>
    </row>
    <row r="71" spans="1:10">
      <c r="B71" s="4"/>
      <c r="C71" s="4"/>
      <c r="D71" s="4"/>
      <c r="F71" s="4"/>
      <c r="G71" s="4"/>
      <c r="H71" s="4"/>
      <c r="I71" s="4"/>
      <c r="J71" s="4"/>
    </row>
    <row r="72" spans="1:10">
      <c r="B72" s="4"/>
      <c r="C72" s="4"/>
      <c r="D72" s="4"/>
      <c r="F72" s="4"/>
      <c r="G72" s="4"/>
      <c r="H72" s="4"/>
      <c r="I72" s="4"/>
      <c r="J72" s="4"/>
    </row>
    <row r="73" spans="1:10">
      <c r="B73" s="4"/>
      <c r="C73" s="4"/>
      <c r="D73" s="4"/>
      <c r="F73" s="4"/>
      <c r="G73" s="4"/>
      <c r="H73" s="4"/>
      <c r="I73" s="4"/>
      <c r="J73" s="4"/>
    </row>
    <row r="74" spans="1:10">
      <c r="B74" s="4"/>
      <c r="C74" s="4"/>
      <c r="D74" s="4"/>
      <c r="F74" s="4"/>
      <c r="G74" s="4"/>
      <c r="H74" s="4"/>
      <c r="I74" s="4"/>
      <c r="J74" s="4"/>
    </row>
    <row r="75" spans="1:10">
      <c r="B75" s="4"/>
      <c r="C75" s="4"/>
      <c r="D75" s="4"/>
      <c r="F75" s="4"/>
      <c r="G75" s="4"/>
      <c r="H75" s="4"/>
      <c r="I75" s="4"/>
      <c r="J75" s="4"/>
    </row>
    <row r="76" spans="1:10">
      <c r="B76" s="4"/>
      <c r="C76" s="4"/>
      <c r="D76" s="4"/>
      <c r="F76" s="4"/>
      <c r="G76" s="4"/>
      <c r="H76" s="4"/>
      <c r="I76" s="4"/>
      <c r="J76" s="4"/>
    </row>
    <row r="77" spans="1:10">
      <c r="B77" s="4"/>
      <c r="C77" s="4"/>
      <c r="D77" s="4"/>
      <c r="F77" s="4"/>
      <c r="G77" s="4"/>
      <c r="H77" s="4"/>
      <c r="I77" s="4"/>
      <c r="J77" s="4"/>
    </row>
    <row r="78" spans="1:10">
      <c r="B78" s="4"/>
      <c r="C78" s="4"/>
      <c r="D78" s="4"/>
      <c r="F78" s="4"/>
      <c r="G78" s="4"/>
      <c r="H78" s="4"/>
      <c r="I78" s="4"/>
      <c r="J78" s="4"/>
    </row>
    <row r="79" spans="1:10">
      <c r="B79" s="4"/>
      <c r="C79" s="4"/>
      <c r="D79" s="4"/>
      <c r="F79" s="4"/>
      <c r="G79" s="4"/>
      <c r="H79" s="4"/>
      <c r="I79" s="4"/>
      <c r="J79" s="4"/>
    </row>
    <row r="80" spans="1:10">
      <c r="B80" s="4"/>
      <c r="C80" s="4"/>
      <c r="D80" s="4"/>
      <c r="F80" s="4"/>
      <c r="G80" s="4"/>
      <c r="H80" s="4"/>
      <c r="I80" s="4"/>
      <c r="J80" s="4"/>
    </row>
    <row r="81" spans="2:10">
      <c r="B81" s="4"/>
      <c r="C81" s="4"/>
      <c r="D81" s="4"/>
      <c r="F81" s="4"/>
      <c r="G81" s="4"/>
      <c r="H81" s="4"/>
      <c r="I81" s="4"/>
      <c r="J81" s="4"/>
    </row>
    <row r="82" spans="2:10">
      <c r="B82" s="4"/>
      <c r="C82" s="4"/>
      <c r="D82" s="4"/>
      <c r="F82" s="4"/>
      <c r="G82" s="4"/>
      <c r="H82" s="4"/>
      <c r="I82" s="4"/>
      <c r="J82" s="4"/>
    </row>
    <row r="83" spans="2:10">
      <c r="B83" s="4"/>
      <c r="C83" s="4"/>
      <c r="D83" s="4"/>
      <c r="F83" s="4"/>
      <c r="G83" s="4"/>
      <c r="H83" s="4"/>
      <c r="I83" s="4"/>
      <c r="J83" s="4"/>
    </row>
    <row r="84" spans="2:10">
      <c r="B84" s="4"/>
      <c r="C84" s="4"/>
      <c r="D84" s="4"/>
      <c r="F84" s="4"/>
      <c r="G84" s="4"/>
      <c r="H84" s="4"/>
      <c r="I84" s="4"/>
      <c r="J84" s="4"/>
    </row>
    <row r="85" spans="2:10">
      <c r="B85" s="4"/>
      <c r="C85" s="4"/>
      <c r="D85" s="4"/>
      <c r="F85" s="4"/>
      <c r="G85" s="4"/>
      <c r="H85" s="4"/>
      <c r="I85" s="4"/>
      <c r="J85" s="4"/>
    </row>
    <row r="86" spans="2:10">
      <c r="B86" s="4"/>
      <c r="C86" s="4"/>
      <c r="D86" s="4"/>
      <c r="F86" s="4"/>
      <c r="G86" s="4"/>
      <c r="H86" s="4"/>
      <c r="I86" s="4"/>
      <c r="J86" s="4"/>
    </row>
    <row r="87" spans="2:10">
      <c r="B87" s="4"/>
      <c r="C87" s="4"/>
      <c r="D87" s="4"/>
      <c r="F87" s="4"/>
      <c r="G87" s="4"/>
      <c r="H87" s="4"/>
      <c r="I87" s="4"/>
      <c r="J87" s="4"/>
    </row>
    <row r="88" spans="2:10">
      <c r="B88" s="4"/>
      <c r="C88" s="4"/>
      <c r="D88" s="4"/>
      <c r="F88" s="4"/>
      <c r="G88" s="4"/>
      <c r="H88" s="4"/>
      <c r="I88" s="4"/>
      <c r="J88" s="4"/>
    </row>
    <row r="89" spans="2:10">
      <c r="B89" s="4"/>
      <c r="C89" s="4"/>
      <c r="D89" s="4"/>
      <c r="F89" s="4"/>
      <c r="G89" s="4"/>
      <c r="H89" s="4"/>
      <c r="I89" s="4"/>
      <c r="J89" s="4"/>
    </row>
    <row r="90" spans="2:10">
      <c r="B90" s="4"/>
      <c r="C90" s="4"/>
      <c r="D90" s="4"/>
      <c r="F90" s="4"/>
      <c r="G90" s="4"/>
      <c r="H90" s="4"/>
      <c r="I90" s="4"/>
      <c r="J90" s="4"/>
    </row>
    <row r="91" spans="2:10">
      <c r="B91" s="4"/>
      <c r="C91" s="4"/>
      <c r="D91" s="4"/>
      <c r="F91" s="4"/>
      <c r="G91" s="4"/>
      <c r="H91" s="4"/>
      <c r="I91" s="4"/>
      <c r="J91" s="4"/>
    </row>
    <row r="92" spans="2:10">
      <c r="B92" s="4"/>
      <c r="C92" s="4"/>
      <c r="D92" s="4"/>
      <c r="F92" s="4"/>
      <c r="G92" s="4"/>
      <c r="H92" s="4"/>
      <c r="I92" s="4"/>
      <c r="J92" s="4"/>
    </row>
    <row r="93" spans="2:10">
      <c r="B93" s="4"/>
      <c r="C93" s="4"/>
      <c r="D93" s="4"/>
      <c r="F93" s="4"/>
      <c r="G93" s="4"/>
      <c r="H93" s="4"/>
      <c r="I93" s="4"/>
      <c r="J93" s="4"/>
    </row>
    <row r="94" spans="2:10">
      <c r="B94" s="4"/>
      <c r="C94" s="4"/>
      <c r="D94" s="4"/>
      <c r="F94" s="4"/>
      <c r="G94" s="4"/>
      <c r="H94" s="4"/>
      <c r="I94" s="4"/>
      <c r="J94" s="4"/>
    </row>
    <row r="95" spans="2:10">
      <c r="B95" s="4"/>
      <c r="C95" s="4"/>
      <c r="D95" s="4"/>
      <c r="F95" s="4"/>
      <c r="G95" s="4"/>
      <c r="H95" s="4"/>
      <c r="I95" s="4"/>
      <c r="J95" s="4"/>
    </row>
    <row r="96" spans="2:10">
      <c r="B96" s="4"/>
      <c r="C96" s="4"/>
      <c r="D96" s="4"/>
      <c r="F96" s="4"/>
      <c r="G96" s="4"/>
      <c r="H96" s="4"/>
      <c r="I96" s="4"/>
      <c r="J96" s="4"/>
    </row>
    <row r="97" spans="2:10">
      <c r="B97" s="4"/>
      <c r="C97" s="4"/>
      <c r="D97" s="4"/>
      <c r="F97" s="4"/>
      <c r="G97" s="4"/>
      <c r="H97" s="4"/>
      <c r="I97" s="4"/>
      <c r="J97" s="4"/>
    </row>
    <row r="98" spans="2:10">
      <c r="B98" s="4"/>
      <c r="C98" s="4"/>
      <c r="D98" s="4"/>
      <c r="F98" s="4"/>
      <c r="G98" s="4"/>
      <c r="H98" s="4"/>
      <c r="I98" s="4"/>
      <c r="J98" s="4"/>
    </row>
    <row r="99" spans="2:10">
      <c r="B99" s="4"/>
      <c r="C99" s="4"/>
      <c r="D99" s="4"/>
      <c r="F99" s="4"/>
      <c r="G99" s="4"/>
      <c r="H99" s="4"/>
      <c r="I99" s="4"/>
      <c r="J99" s="4"/>
    </row>
    <row r="100" spans="2:10">
      <c r="B100" s="4"/>
      <c r="C100" s="4"/>
      <c r="D100" s="4"/>
      <c r="F100" s="4"/>
      <c r="G100" s="4"/>
      <c r="H100" s="4"/>
      <c r="I100" s="4"/>
      <c r="J100" s="4"/>
    </row>
    <row r="101" spans="2:10">
      <c r="B101" s="4"/>
      <c r="C101" s="4"/>
      <c r="D101" s="4"/>
      <c r="F101" s="4"/>
      <c r="G101" s="4"/>
      <c r="H101" s="4"/>
      <c r="I101" s="4"/>
      <c r="J101" s="4"/>
    </row>
    <row r="102" spans="2:10">
      <c r="B102" s="4"/>
      <c r="C102" s="4"/>
      <c r="D102" s="4"/>
      <c r="F102" s="4"/>
      <c r="G102" s="4"/>
      <c r="H102" s="4"/>
      <c r="I102" s="4"/>
      <c r="J102" s="4"/>
    </row>
    <row r="103" spans="2:10">
      <c r="B103" s="4"/>
      <c r="C103" s="4"/>
      <c r="D103" s="4"/>
      <c r="F103" s="4"/>
      <c r="G103" s="4"/>
      <c r="H103" s="4"/>
      <c r="I103" s="4"/>
      <c r="J103" s="4"/>
    </row>
    <row r="104" spans="2:10">
      <c r="B104" s="4"/>
      <c r="C104" s="4"/>
      <c r="D104" s="4"/>
      <c r="F104" s="4"/>
      <c r="G104" s="4"/>
      <c r="H104" s="4"/>
      <c r="I104" s="4"/>
      <c r="J104" s="4"/>
    </row>
    <row r="105" spans="2:10">
      <c r="B105" s="4"/>
      <c r="C105" s="4"/>
      <c r="D105" s="4"/>
      <c r="F105" s="4"/>
      <c r="G105" s="4"/>
      <c r="H105" s="4"/>
      <c r="I105" s="4"/>
      <c r="J105" s="4"/>
    </row>
    <row r="106" spans="2:10">
      <c r="B106" s="4"/>
      <c r="C106" s="4"/>
      <c r="D106" s="4"/>
      <c r="F106" s="4"/>
      <c r="G106" s="4"/>
      <c r="H106" s="4"/>
      <c r="I106" s="4"/>
      <c r="J106" s="4"/>
    </row>
    <row r="107" spans="2:10">
      <c r="B107" s="4"/>
      <c r="C107" s="4"/>
      <c r="D107" s="4"/>
      <c r="F107" s="4"/>
      <c r="G107" s="4"/>
      <c r="H107" s="4"/>
      <c r="I107" s="4"/>
      <c r="J107" s="4"/>
    </row>
    <row r="108" spans="2:10">
      <c r="B108" s="4"/>
      <c r="C108" s="4"/>
      <c r="D108" s="4"/>
      <c r="F108" s="4"/>
      <c r="G108" s="4"/>
      <c r="H108" s="4"/>
      <c r="I108" s="4"/>
      <c r="J108" s="4"/>
    </row>
    <row r="109" spans="2:10">
      <c r="B109" s="4"/>
      <c r="C109" s="4"/>
      <c r="D109" s="4"/>
      <c r="F109" s="4"/>
      <c r="G109" s="4"/>
      <c r="H109" s="4"/>
      <c r="I109" s="4"/>
      <c r="J109" s="4"/>
    </row>
    <row r="110" spans="2:10">
      <c r="B110" s="4"/>
      <c r="C110" s="4"/>
      <c r="D110" s="4"/>
      <c r="F110" s="4"/>
      <c r="G110" s="4"/>
      <c r="H110" s="4"/>
      <c r="I110" s="4"/>
      <c r="J110" s="4"/>
    </row>
    <row r="111" spans="2:10">
      <c r="B111" s="4"/>
      <c r="C111" s="4"/>
      <c r="D111" s="4"/>
      <c r="F111" s="4"/>
      <c r="G111" s="4"/>
      <c r="H111" s="4"/>
      <c r="I111" s="4"/>
      <c r="J111" s="4"/>
    </row>
    <row r="112" spans="2:10">
      <c r="B112" s="4"/>
      <c r="C112" s="4"/>
      <c r="D112" s="4"/>
      <c r="F112" s="4"/>
      <c r="G112" s="4"/>
      <c r="H112" s="4"/>
      <c r="I112" s="4"/>
      <c r="J112" s="4"/>
    </row>
    <row r="113" spans="2:10">
      <c r="B113" s="4"/>
      <c r="C113" s="4"/>
      <c r="D113" s="4"/>
      <c r="F113" s="4"/>
      <c r="G113" s="4"/>
      <c r="H113" s="4"/>
      <c r="I113" s="4"/>
      <c r="J113" s="4"/>
    </row>
    <row r="114" spans="2:10">
      <c r="B114" s="4"/>
      <c r="C114" s="4"/>
      <c r="D114" s="4"/>
      <c r="F114" s="4"/>
      <c r="G114" s="4"/>
      <c r="H114" s="4"/>
      <c r="I114" s="4"/>
      <c r="J114" s="4"/>
    </row>
    <row r="115" spans="2:10">
      <c r="B115" s="4"/>
      <c r="C115" s="4"/>
      <c r="D115" s="4"/>
      <c r="F115" s="4"/>
      <c r="G115" s="4"/>
      <c r="H115" s="4"/>
      <c r="I115" s="4"/>
      <c r="J115" s="4"/>
    </row>
    <row r="116" spans="2:10">
      <c r="B116" s="4"/>
      <c r="C116" s="4"/>
      <c r="D116" s="4"/>
      <c r="F116" s="4"/>
      <c r="G116" s="4"/>
      <c r="H116" s="4"/>
      <c r="I116" s="4"/>
      <c r="J116" s="4"/>
    </row>
    <row r="117" spans="2:10">
      <c r="B117" s="4"/>
      <c r="C117" s="4"/>
      <c r="D117" s="4"/>
      <c r="F117" s="4"/>
      <c r="G117" s="4"/>
      <c r="H117" s="4"/>
      <c r="I117" s="4"/>
      <c r="J117" s="4"/>
    </row>
    <row r="118" spans="2:10">
      <c r="B118" s="4"/>
      <c r="C118" s="4"/>
      <c r="D118" s="4"/>
      <c r="F118" s="4"/>
      <c r="G118" s="4"/>
      <c r="H118" s="4"/>
      <c r="I118" s="4"/>
      <c r="J118" s="4"/>
    </row>
    <row r="119" spans="2:10">
      <c r="B119" s="4"/>
      <c r="C119" s="4"/>
      <c r="D119" s="4"/>
      <c r="F119" s="4"/>
      <c r="G119" s="4"/>
      <c r="H119" s="4"/>
      <c r="I119" s="4"/>
      <c r="J119" s="4"/>
    </row>
    <row r="120" spans="2:10">
      <c r="B120" s="4"/>
      <c r="C120" s="4"/>
      <c r="D120" s="4"/>
      <c r="F120" s="4"/>
      <c r="G120" s="4"/>
      <c r="H120" s="4"/>
      <c r="I120" s="4"/>
      <c r="J120" s="4"/>
    </row>
    <row r="121" spans="2:10">
      <c r="B121" s="4"/>
      <c r="C121" s="4"/>
      <c r="D121" s="4"/>
      <c r="F121" s="4"/>
      <c r="G121" s="4"/>
      <c r="H121" s="4"/>
      <c r="I121" s="4"/>
      <c r="J121" s="4"/>
    </row>
    <row r="122" spans="2:10">
      <c r="B122" s="4"/>
      <c r="C122" s="4"/>
      <c r="D122" s="4"/>
      <c r="F122" s="4"/>
      <c r="G122" s="4"/>
      <c r="H122" s="4"/>
      <c r="I122" s="4"/>
      <c r="J122" s="4"/>
    </row>
    <row r="123" spans="2:10">
      <c r="B123" s="4"/>
      <c r="C123" s="4"/>
      <c r="D123" s="4"/>
      <c r="F123" s="4"/>
      <c r="G123" s="4"/>
      <c r="H123" s="4"/>
      <c r="I123" s="4"/>
      <c r="J123" s="4"/>
    </row>
    <row r="124" spans="2:10">
      <c r="B124" s="4"/>
      <c r="C124" s="4"/>
      <c r="D124" s="4"/>
      <c r="F124" s="4"/>
      <c r="G124" s="4"/>
      <c r="H124" s="4"/>
      <c r="I124" s="4"/>
      <c r="J124" s="4"/>
    </row>
    <row r="125" spans="2:10">
      <c r="B125" s="4"/>
      <c r="C125" s="4"/>
      <c r="D125" s="4"/>
      <c r="F125" s="4"/>
      <c r="G125" s="4"/>
      <c r="H125" s="4"/>
      <c r="I125" s="4"/>
      <c r="J125" s="4"/>
    </row>
    <row r="126" spans="2:10">
      <c r="B126" s="4"/>
      <c r="C126" s="4"/>
      <c r="D126" s="4"/>
      <c r="F126" s="4"/>
      <c r="G126" s="4"/>
      <c r="H126" s="4"/>
      <c r="I126" s="4"/>
      <c r="J126" s="4"/>
    </row>
    <row r="127" spans="2:10">
      <c r="B127" s="4"/>
      <c r="C127" s="4"/>
      <c r="D127" s="4"/>
      <c r="F127" s="4"/>
      <c r="G127" s="4"/>
      <c r="H127" s="4"/>
      <c r="I127" s="4"/>
      <c r="J127" s="4"/>
    </row>
    <row r="128" spans="2:10">
      <c r="B128" s="4"/>
      <c r="C128" s="4"/>
      <c r="D128" s="4"/>
      <c r="F128" s="4"/>
      <c r="G128" s="4"/>
      <c r="H128" s="4"/>
      <c r="I128" s="4"/>
      <c r="J128" s="4"/>
    </row>
    <row r="129" spans="2:10">
      <c r="B129" s="4"/>
      <c r="C129" s="4"/>
      <c r="D129" s="4"/>
      <c r="F129" s="4"/>
      <c r="G129" s="4"/>
      <c r="H129" s="4"/>
      <c r="I129" s="4"/>
      <c r="J129" s="4"/>
    </row>
    <row r="130" spans="2:10">
      <c r="B130" s="4"/>
      <c r="C130" s="4"/>
      <c r="D130" s="4"/>
      <c r="F130" s="4"/>
      <c r="G130" s="4"/>
      <c r="H130" s="4"/>
      <c r="I130" s="4"/>
      <c r="J130" s="4"/>
    </row>
    <row r="131" spans="2:10">
      <c r="B131" s="4"/>
      <c r="C131" s="4"/>
      <c r="D131" s="4"/>
      <c r="F131" s="4"/>
      <c r="G131" s="4"/>
      <c r="H131" s="4"/>
      <c r="I131" s="4"/>
      <c r="J131" s="4"/>
    </row>
    <row r="132" spans="2:10">
      <c r="B132" s="4"/>
      <c r="C132" s="4"/>
      <c r="D132" s="4"/>
      <c r="F132" s="4"/>
      <c r="G132" s="4"/>
      <c r="H132" s="4"/>
      <c r="I132" s="4"/>
      <c r="J132" s="4"/>
    </row>
    <row r="133" spans="2:10">
      <c r="B133" s="4"/>
      <c r="C133" s="4"/>
      <c r="D133" s="4"/>
      <c r="F133" s="4"/>
      <c r="G133" s="4"/>
      <c r="H133" s="4"/>
      <c r="I133" s="4"/>
      <c r="J133" s="4"/>
    </row>
    <row r="134" spans="2:10">
      <c r="B134" s="4"/>
      <c r="C134" s="4"/>
      <c r="D134" s="4"/>
      <c r="F134" s="4"/>
      <c r="G134" s="4"/>
      <c r="H134" s="4"/>
      <c r="I134" s="4"/>
      <c r="J134" s="4"/>
    </row>
    <row r="135" spans="2:10">
      <c r="B135" s="4"/>
      <c r="C135" s="4"/>
      <c r="D135" s="4"/>
      <c r="F135" s="4"/>
      <c r="G135" s="4"/>
      <c r="H135" s="4"/>
      <c r="I135" s="4"/>
      <c r="J135" s="4"/>
    </row>
    <row r="136" spans="2:10">
      <c r="B136" s="4"/>
      <c r="C136" s="4"/>
      <c r="D136" s="4"/>
      <c r="F136" s="4"/>
      <c r="G136" s="4"/>
      <c r="H136" s="4"/>
      <c r="I136" s="4"/>
      <c r="J136" s="4"/>
    </row>
    <row r="137" spans="2:10">
      <c r="B137" s="4"/>
      <c r="C137" s="4"/>
      <c r="D137" s="4"/>
      <c r="F137" s="4"/>
      <c r="G137" s="4"/>
      <c r="H137" s="4"/>
      <c r="I137" s="4"/>
      <c r="J137" s="4"/>
    </row>
    <row r="138" spans="2:10">
      <c r="B138" s="4"/>
      <c r="C138" s="4"/>
      <c r="D138" s="4"/>
      <c r="F138" s="4"/>
      <c r="G138" s="4"/>
      <c r="H138" s="4"/>
      <c r="I138" s="4"/>
      <c r="J138" s="4"/>
    </row>
    <row r="139" spans="2:10">
      <c r="B139" s="4"/>
      <c r="C139" s="4"/>
      <c r="D139" s="4"/>
      <c r="F139" s="4"/>
      <c r="G139" s="4"/>
      <c r="H139" s="4"/>
      <c r="I139" s="4"/>
      <c r="J139" s="4"/>
    </row>
    <row r="140" spans="2:10">
      <c r="B140" s="4"/>
      <c r="C140" s="4"/>
      <c r="D140" s="4"/>
      <c r="F140" s="4"/>
      <c r="G140" s="4"/>
      <c r="H140" s="4"/>
      <c r="I140" s="4"/>
      <c r="J140" s="4"/>
    </row>
    <row r="141" spans="2:10">
      <c r="B141" s="4"/>
      <c r="C141" s="4"/>
      <c r="D141" s="4"/>
      <c r="F141" s="4"/>
      <c r="G141" s="4"/>
      <c r="H141" s="4"/>
      <c r="I141" s="4"/>
      <c r="J141" s="4"/>
    </row>
    <row r="142" spans="2:10">
      <c r="B142" s="4"/>
      <c r="C142" s="4"/>
      <c r="D142" s="4"/>
      <c r="F142" s="4"/>
      <c r="G142" s="4"/>
      <c r="H142" s="4"/>
      <c r="I142" s="4"/>
      <c r="J142" s="4"/>
    </row>
    <row r="143" spans="2:10">
      <c r="B143" s="4"/>
      <c r="C143" s="4"/>
      <c r="D143" s="4"/>
      <c r="F143" s="4"/>
      <c r="G143" s="4"/>
      <c r="H143" s="4"/>
      <c r="I143" s="4"/>
      <c r="J143" s="4"/>
    </row>
    <row r="144" spans="2:10">
      <c r="B144" s="4"/>
      <c r="C144" s="4"/>
      <c r="D144" s="4"/>
      <c r="F144" s="4"/>
      <c r="G144" s="4"/>
      <c r="H144" s="4"/>
      <c r="I144" s="4"/>
      <c r="J144" s="4"/>
    </row>
    <row r="145" spans="2:10">
      <c r="B145" s="4"/>
      <c r="C145" s="4"/>
      <c r="D145" s="4"/>
      <c r="F145" s="4"/>
      <c r="G145" s="4"/>
      <c r="H145" s="4"/>
      <c r="I145" s="4"/>
      <c r="J145" s="4"/>
    </row>
    <row r="146" spans="2:10">
      <c r="B146" s="4"/>
      <c r="C146" s="4"/>
      <c r="D146" s="4"/>
      <c r="F146" s="4"/>
      <c r="G146" s="4"/>
      <c r="H146" s="4"/>
      <c r="I146" s="4"/>
      <c r="J146" s="4"/>
    </row>
    <row r="147" spans="2:10">
      <c r="B147" s="4"/>
      <c r="C147" s="4"/>
      <c r="D147" s="4"/>
      <c r="F147" s="4"/>
      <c r="G147" s="4"/>
      <c r="H147" s="4"/>
      <c r="I147" s="4"/>
      <c r="J147" s="4"/>
    </row>
    <row r="148" spans="2:10">
      <c r="B148" s="4"/>
      <c r="C148" s="4"/>
      <c r="D148" s="4"/>
      <c r="F148" s="4"/>
      <c r="G148" s="4"/>
      <c r="H148" s="4"/>
      <c r="I148" s="4"/>
      <c r="J148" s="4"/>
    </row>
    <row r="149" spans="2:10">
      <c r="B149" s="4"/>
      <c r="C149" s="4"/>
      <c r="D149" s="4"/>
      <c r="F149" s="4"/>
      <c r="G149" s="4"/>
      <c r="H149" s="4"/>
      <c r="I149" s="4"/>
      <c r="J149" s="4"/>
    </row>
    <row r="150" spans="2:10">
      <c r="B150" s="4"/>
      <c r="C150" s="4"/>
      <c r="D150" s="4"/>
      <c r="F150" s="4"/>
      <c r="G150" s="4"/>
      <c r="H150" s="4"/>
      <c r="I150" s="4"/>
      <c r="J150" s="4"/>
    </row>
    <row r="151" spans="2:10">
      <c r="B151" s="4"/>
      <c r="C151" s="4"/>
      <c r="D151" s="4"/>
      <c r="F151" s="4"/>
      <c r="G151" s="4"/>
      <c r="H151" s="4"/>
      <c r="I151" s="4"/>
      <c r="J151" s="4"/>
    </row>
    <row r="152" spans="2:10">
      <c r="B152" s="4"/>
      <c r="C152" s="4"/>
      <c r="D152" s="4"/>
      <c r="F152" s="4"/>
      <c r="G152" s="4"/>
      <c r="H152" s="4"/>
      <c r="I152" s="4"/>
      <c r="J152" s="4"/>
    </row>
    <row r="153" spans="2:10">
      <c r="B153" s="4"/>
      <c r="C153" s="4"/>
      <c r="D153" s="4"/>
      <c r="F153" s="4"/>
      <c r="G153" s="4"/>
      <c r="H153" s="4"/>
      <c r="I153" s="4"/>
      <c r="J153" s="4"/>
    </row>
    <row r="154" spans="2:10">
      <c r="B154" s="4"/>
      <c r="C154" s="4"/>
      <c r="D154" s="4"/>
      <c r="F154" s="4"/>
      <c r="G154" s="4"/>
      <c r="H154" s="4"/>
      <c r="I154" s="4"/>
      <c r="J154" s="4"/>
    </row>
    <row r="155" spans="2:10">
      <c r="B155" s="4"/>
      <c r="C155" s="4"/>
      <c r="D155" s="4"/>
      <c r="F155" s="4"/>
      <c r="G155" s="4"/>
      <c r="H155" s="4"/>
      <c r="I155" s="4"/>
      <c r="J155" s="4"/>
    </row>
    <row r="156" spans="2:10">
      <c r="B156" s="4"/>
      <c r="C156" s="4"/>
      <c r="D156" s="4"/>
      <c r="F156" s="4"/>
      <c r="G156" s="4"/>
      <c r="H156" s="4"/>
      <c r="I156" s="4"/>
      <c r="J156" s="4"/>
    </row>
    <row r="157" spans="2:10">
      <c r="B157" s="4"/>
      <c r="C157" s="4"/>
      <c r="D157" s="4"/>
      <c r="F157" s="4"/>
      <c r="G157" s="4"/>
      <c r="H157" s="4"/>
      <c r="I157" s="4"/>
      <c r="J157" s="4"/>
    </row>
    <row r="158" spans="2:10">
      <c r="B158" s="4"/>
      <c r="C158" s="4"/>
      <c r="D158" s="4"/>
      <c r="F158" s="4"/>
      <c r="G158" s="4"/>
      <c r="H158" s="4"/>
      <c r="I158" s="4"/>
      <c r="J158" s="4"/>
    </row>
    <row r="159" spans="2:10">
      <c r="B159" s="4"/>
      <c r="C159" s="4"/>
      <c r="D159" s="4"/>
      <c r="F159" s="4"/>
      <c r="G159" s="4"/>
      <c r="H159" s="4"/>
      <c r="I159" s="4"/>
      <c r="J159" s="4"/>
    </row>
    <row r="160" spans="2:10">
      <c r="B160" s="4"/>
      <c r="C160" s="4"/>
      <c r="D160" s="4"/>
      <c r="F160" s="4"/>
      <c r="G160" s="4"/>
      <c r="H160" s="4"/>
      <c r="I160" s="4"/>
      <c r="J160" s="4"/>
    </row>
    <row r="161" spans="2:10">
      <c r="B161" s="4"/>
      <c r="C161" s="4"/>
      <c r="D161" s="4"/>
      <c r="F161" s="4"/>
      <c r="G161" s="4"/>
      <c r="H161" s="4"/>
      <c r="I161" s="4"/>
      <c r="J161" s="4"/>
    </row>
    <row r="162" spans="2:10">
      <c r="B162" s="4"/>
      <c r="C162" s="4"/>
      <c r="D162" s="4"/>
      <c r="F162" s="4"/>
      <c r="G162" s="4"/>
      <c r="H162" s="4"/>
      <c r="I162" s="4"/>
      <c r="J162" s="4"/>
    </row>
    <row r="163" spans="2:10">
      <c r="B163" s="4"/>
      <c r="C163" s="4"/>
      <c r="D163" s="4"/>
      <c r="F163" s="4"/>
      <c r="G163" s="4"/>
      <c r="H163" s="4"/>
      <c r="I163" s="4"/>
      <c r="J163" s="4"/>
    </row>
    <row r="164" spans="2:10">
      <c r="B164" s="4"/>
      <c r="C164" s="4"/>
      <c r="D164" s="4"/>
      <c r="F164" s="4"/>
      <c r="G164" s="4"/>
      <c r="H164" s="4"/>
      <c r="I164" s="4"/>
      <c r="J164" s="4"/>
    </row>
    <row r="165" spans="2:10">
      <c r="B165" s="4"/>
      <c r="C165" s="4"/>
      <c r="D165" s="4"/>
      <c r="F165" s="4"/>
      <c r="G165" s="4"/>
      <c r="H165" s="4"/>
      <c r="I165" s="4"/>
      <c r="J165" s="4"/>
    </row>
    <row r="166" spans="2:10">
      <c r="B166" s="4"/>
      <c r="C166" s="4"/>
      <c r="D166" s="4"/>
      <c r="F166" s="4"/>
      <c r="G166" s="4"/>
      <c r="H166" s="4"/>
      <c r="I166" s="4"/>
      <c r="J166" s="4"/>
    </row>
    <row r="167" spans="2:10">
      <c r="B167" s="4"/>
      <c r="C167" s="4"/>
      <c r="D167" s="4"/>
      <c r="F167" s="4"/>
      <c r="G167" s="4"/>
      <c r="H167" s="4"/>
      <c r="I167" s="4"/>
      <c r="J167" s="4"/>
    </row>
    <row r="168" spans="2:10">
      <c r="B168" s="4"/>
      <c r="C168" s="4"/>
      <c r="D168" s="4"/>
      <c r="F168" s="4"/>
      <c r="G168" s="4"/>
      <c r="H168" s="4"/>
      <c r="I168" s="4"/>
      <c r="J168" s="4"/>
    </row>
    <row r="169" spans="2:10">
      <c r="B169" s="4"/>
      <c r="C169" s="4"/>
      <c r="D169" s="4"/>
      <c r="F169" s="4"/>
      <c r="G169" s="4"/>
      <c r="H169" s="4"/>
      <c r="I169" s="4"/>
      <c r="J169" s="4"/>
    </row>
    <row r="170" spans="2:10">
      <c r="B170" s="4"/>
      <c r="C170" s="4"/>
      <c r="D170" s="4"/>
      <c r="F170" s="4"/>
      <c r="G170" s="4"/>
      <c r="H170" s="4"/>
      <c r="I170" s="4"/>
      <c r="J170" s="4"/>
    </row>
    <row r="171" spans="2:10">
      <c r="B171" s="4"/>
      <c r="C171" s="4"/>
      <c r="D171" s="4"/>
      <c r="F171" s="4"/>
      <c r="G171" s="4"/>
      <c r="H171" s="4"/>
      <c r="I171" s="4"/>
      <c r="J171" s="4"/>
    </row>
    <row r="172" spans="2:10">
      <c r="B172" s="4"/>
      <c r="C172" s="4"/>
      <c r="D172" s="4"/>
      <c r="F172" s="4"/>
      <c r="G172" s="4"/>
      <c r="H172" s="4"/>
      <c r="I172" s="4"/>
      <c r="J172" s="4"/>
    </row>
    <row r="173" spans="2:10">
      <c r="B173" s="4"/>
      <c r="C173" s="4"/>
      <c r="D173" s="4"/>
      <c r="F173" s="4"/>
      <c r="G173" s="4"/>
      <c r="H173" s="4"/>
      <c r="I173" s="4"/>
      <c r="J173" s="4"/>
    </row>
    <row r="174" spans="2:10">
      <c r="B174" s="4"/>
      <c r="C174" s="4"/>
      <c r="D174" s="4"/>
      <c r="F174" s="4"/>
      <c r="G174" s="4"/>
      <c r="H174" s="4"/>
      <c r="I174" s="4"/>
      <c r="J174" s="4"/>
    </row>
    <row r="175" spans="2:10">
      <c r="B175" s="4"/>
      <c r="C175" s="4"/>
      <c r="D175" s="4"/>
      <c r="F175" s="4"/>
      <c r="G175" s="4"/>
      <c r="H175" s="4"/>
      <c r="I175" s="4"/>
      <c r="J175" s="4"/>
    </row>
    <row r="176" spans="2:10">
      <c r="B176" s="4"/>
      <c r="C176" s="4"/>
      <c r="D176" s="4"/>
      <c r="F176" s="4"/>
      <c r="G176" s="4"/>
      <c r="H176" s="4"/>
      <c r="I176" s="4"/>
      <c r="J176" s="4"/>
    </row>
    <row r="177" spans="2:10">
      <c r="B177" s="4"/>
      <c r="C177" s="4"/>
      <c r="D177" s="4"/>
      <c r="F177" s="4"/>
      <c r="G177" s="4"/>
      <c r="H177" s="4"/>
      <c r="I177" s="4"/>
      <c r="J177" s="4"/>
    </row>
    <row r="178" spans="2:10">
      <c r="B178" s="4"/>
      <c r="C178" s="4"/>
      <c r="D178" s="4"/>
      <c r="F178" s="4"/>
      <c r="G178" s="4"/>
      <c r="H178" s="4"/>
      <c r="I178" s="4"/>
      <c r="J178" s="4"/>
    </row>
    <row r="179" spans="2:10">
      <c r="B179" s="4"/>
      <c r="C179" s="4"/>
      <c r="D179" s="4"/>
      <c r="F179" s="4"/>
      <c r="G179" s="4"/>
      <c r="H179" s="4"/>
      <c r="I179" s="4"/>
      <c r="J179" s="4"/>
    </row>
    <row r="180" spans="2:10">
      <c r="B180" s="4"/>
      <c r="C180" s="4"/>
      <c r="D180" s="4"/>
      <c r="F180" s="4"/>
      <c r="G180" s="4"/>
      <c r="H180" s="4"/>
      <c r="I180" s="4"/>
      <c r="J180" s="4"/>
    </row>
    <row r="181" spans="2:10">
      <c r="B181" s="4"/>
      <c r="C181" s="4"/>
      <c r="D181" s="4"/>
      <c r="F181" s="4"/>
      <c r="G181" s="4"/>
      <c r="H181" s="4"/>
      <c r="I181" s="4"/>
      <c r="J181" s="4"/>
    </row>
    <row r="182" spans="2:10">
      <c r="B182" s="4"/>
      <c r="C182" s="4"/>
      <c r="D182" s="4"/>
      <c r="F182" s="4"/>
      <c r="G182" s="4"/>
      <c r="H182" s="4"/>
      <c r="I182" s="4"/>
      <c r="J182" s="4"/>
    </row>
    <row r="183" spans="2:10">
      <c r="B183" s="4"/>
      <c r="C183" s="4"/>
      <c r="D183" s="4"/>
      <c r="F183" s="4"/>
      <c r="G183" s="4"/>
      <c r="H183" s="4"/>
      <c r="I183" s="4"/>
      <c r="J183" s="4"/>
    </row>
    <row r="184" spans="2:10">
      <c r="B184" s="4"/>
      <c r="C184" s="4"/>
      <c r="D184" s="4"/>
      <c r="F184" s="4"/>
      <c r="G184" s="4"/>
      <c r="H184" s="4"/>
      <c r="I184" s="4"/>
      <c r="J184" s="4"/>
    </row>
    <row r="185" spans="2:10">
      <c r="B185" s="4"/>
      <c r="C185" s="4"/>
      <c r="D185" s="4"/>
      <c r="F185" s="4"/>
      <c r="G185" s="4"/>
      <c r="H185" s="4"/>
      <c r="I185" s="4"/>
      <c r="J185" s="4"/>
    </row>
    <row r="186" spans="2:10">
      <c r="B186" s="4"/>
      <c r="C186" s="4"/>
      <c r="D186" s="4"/>
      <c r="F186" s="4"/>
      <c r="G186" s="4"/>
      <c r="H186" s="4"/>
      <c r="I186" s="4"/>
      <c r="J186" s="4"/>
    </row>
    <row r="187" spans="2:10">
      <c r="B187" s="4"/>
      <c r="C187" s="4"/>
      <c r="D187" s="4"/>
      <c r="F187" s="4"/>
      <c r="G187" s="4"/>
      <c r="H187" s="4"/>
      <c r="I187" s="4"/>
      <c r="J187" s="4"/>
    </row>
    <row r="188" spans="2:10">
      <c r="B188" s="4"/>
      <c r="C188" s="4"/>
      <c r="D188" s="4"/>
      <c r="F188" s="4"/>
      <c r="G188" s="4"/>
      <c r="H188" s="4"/>
      <c r="I188" s="4"/>
      <c r="J188" s="4"/>
    </row>
    <row r="189" spans="2:10">
      <c r="B189" s="4"/>
      <c r="C189" s="4"/>
      <c r="D189" s="4"/>
      <c r="F189" s="4"/>
      <c r="G189" s="4"/>
      <c r="H189" s="4"/>
      <c r="I189" s="4"/>
      <c r="J189" s="4"/>
    </row>
    <row r="190" spans="2:10">
      <c r="B190" s="4"/>
      <c r="C190" s="4"/>
      <c r="D190" s="4"/>
      <c r="F190" s="4"/>
      <c r="G190" s="4"/>
      <c r="H190" s="4"/>
      <c r="I190" s="4"/>
      <c r="J190" s="4"/>
    </row>
    <row r="191" spans="2:10">
      <c r="B191" s="4"/>
      <c r="C191" s="4"/>
      <c r="D191" s="4"/>
      <c r="F191" s="4"/>
      <c r="G191" s="4"/>
      <c r="H191" s="4"/>
      <c r="I191" s="4"/>
      <c r="J191" s="4"/>
    </row>
    <row r="192" spans="2:10">
      <c r="B192" s="4"/>
      <c r="C192" s="4"/>
      <c r="D192" s="4"/>
      <c r="F192" s="4"/>
      <c r="G192" s="4"/>
      <c r="H192" s="4"/>
      <c r="I192" s="4"/>
      <c r="J192" s="4"/>
    </row>
    <row r="193" spans="2:10">
      <c r="B193" s="4"/>
      <c r="C193" s="4"/>
      <c r="D193" s="4"/>
      <c r="F193" s="4"/>
      <c r="G193" s="4"/>
      <c r="H193" s="4"/>
      <c r="I193" s="4"/>
      <c r="J193" s="4"/>
    </row>
    <row r="194" spans="2:10">
      <c r="B194" s="4"/>
      <c r="C194" s="4"/>
      <c r="D194" s="4"/>
      <c r="F194" s="4"/>
      <c r="G194" s="4"/>
      <c r="H194" s="4"/>
      <c r="I194" s="4"/>
      <c r="J194" s="4"/>
    </row>
    <row r="195" spans="2:10">
      <c r="B195" s="4"/>
      <c r="C195" s="4"/>
      <c r="D195" s="4"/>
      <c r="F195" s="4"/>
      <c r="G195" s="4"/>
      <c r="H195" s="4"/>
      <c r="I195" s="4"/>
      <c r="J195" s="4"/>
    </row>
    <row r="196" spans="2:10">
      <c r="B196" s="4"/>
      <c r="C196" s="4"/>
      <c r="D196" s="4"/>
      <c r="F196" s="4"/>
      <c r="G196" s="4"/>
      <c r="H196" s="4"/>
      <c r="I196" s="4"/>
      <c r="J196" s="4"/>
    </row>
    <row r="197" spans="2:10">
      <c r="B197" s="4"/>
      <c r="C197" s="4"/>
      <c r="D197" s="4"/>
      <c r="F197" s="4"/>
      <c r="G197" s="4"/>
      <c r="H197" s="4"/>
      <c r="I197" s="4"/>
      <c r="J197" s="4"/>
    </row>
    <row r="198" spans="2:10">
      <c r="B198" s="4"/>
      <c r="C198" s="4"/>
      <c r="D198" s="4"/>
      <c r="F198" s="4"/>
      <c r="G198" s="4"/>
      <c r="H198" s="4"/>
      <c r="I198" s="4"/>
      <c r="J198" s="4"/>
    </row>
    <row r="199" spans="2:10">
      <c r="B199" s="4"/>
      <c r="C199" s="4"/>
      <c r="D199" s="4"/>
      <c r="F199" s="4"/>
      <c r="G199" s="4"/>
      <c r="H199" s="4"/>
      <c r="I199" s="4"/>
      <c r="J199" s="4"/>
    </row>
    <row r="200" spans="2:10">
      <c r="B200" s="4"/>
      <c r="C200" s="4"/>
      <c r="D200" s="4"/>
      <c r="F200" s="4"/>
      <c r="G200" s="4"/>
      <c r="H200" s="4"/>
      <c r="I200" s="4"/>
      <c r="J200" s="4"/>
    </row>
    <row r="201" spans="2:10">
      <c r="B201" s="4"/>
      <c r="C201" s="4"/>
      <c r="D201" s="4"/>
      <c r="F201" s="4"/>
      <c r="G201" s="4"/>
      <c r="H201" s="4"/>
      <c r="I201" s="4"/>
      <c r="J201" s="4"/>
    </row>
    <row r="202" spans="2:10">
      <c r="B202" s="4"/>
      <c r="C202" s="4"/>
      <c r="D202" s="4"/>
      <c r="F202" s="4"/>
      <c r="G202" s="4"/>
      <c r="H202" s="4"/>
      <c r="I202" s="4"/>
      <c r="J202" s="4"/>
    </row>
    <row r="203" spans="2:10">
      <c r="B203" s="4"/>
      <c r="C203" s="4"/>
      <c r="D203" s="4"/>
      <c r="F203" s="4"/>
      <c r="G203" s="4"/>
      <c r="H203" s="4"/>
      <c r="I203" s="4"/>
      <c r="J203" s="4"/>
    </row>
    <row r="204" spans="2:10">
      <c r="B204" s="4"/>
      <c r="C204" s="4"/>
      <c r="D204" s="4"/>
      <c r="F204" s="4"/>
      <c r="G204" s="4"/>
      <c r="H204" s="4"/>
      <c r="I204" s="4"/>
      <c r="J204" s="4"/>
    </row>
    <row r="205" spans="2:10">
      <c r="B205" s="4"/>
      <c r="C205" s="4"/>
      <c r="D205" s="4"/>
      <c r="F205" s="4"/>
      <c r="G205" s="4"/>
      <c r="H205" s="4"/>
      <c r="I205" s="4"/>
      <c r="J205" s="4"/>
    </row>
    <row r="206" spans="2:10">
      <c r="B206" s="4"/>
      <c r="C206" s="4"/>
      <c r="D206" s="4"/>
      <c r="F206" s="4"/>
      <c r="G206" s="4"/>
      <c r="H206" s="4"/>
      <c r="I206" s="4"/>
      <c r="J206" s="4"/>
    </row>
    <row r="207" spans="2:10">
      <c r="B207" s="4"/>
      <c r="C207" s="4"/>
      <c r="D207" s="4"/>
      <c r="F207" s="4"/>
      <c r="G207" s="4"/>
      <c r="H207" s="4"/>
      <c r="I207" s="4"/>
      <c r="J207" s="4"/>
    </row>
    <row r="208" spans="2:10">
      <c r="B208" s="4"/>
      <c r="C208" s="4"/>
      <c r="D208" s="4"/>
      <c r="F208" s="4"/>
      <c r="G208" s="4"/>
      <c r="H208" s="4"/>
      <c r="I208" s="4"/>
      <c r="J208" s="4"/>
    </row>
    <row r="209" spans="2:10">
      <c r="B209" s="4"/>
      <c r="C209" s="4"/>
      <c r="D209" s="4"/>
      <c r="F209" s="4"/>
      <c r="G209" s="4"/>
      <c r="H209" s="4"/>
      <c r="I209" s="4"/>
      <c r="J209" s="4"/>
    </row>
    <row r="210" spans="2:10">
      <c r="B210" s="4"/>
      <c r="C210" s="4"/>
      <c r="D210" s="4"/>
      <c r="F210" s="4"/>
      <c r="G210" s="4"/>
      <c r="H210" s="4"/>
      <c r="I210" s="4"/>
      <c r="J210" s="4"/>
    </row>
    <row r="211" spans="2:10">
      <c r="B211" s="4"/>
      <c r="C211" s="4"/>
      <c r="D211" s="4"/>
      <c r="F211" s="4"/>
      <c r="G211" s="4"/>
      <c r="H211" s="4"/>
      <c r="I211" s="4"/>
      <c r="J211" s="4"/>
    </row>
    <row r="212" spans="2:10">
      <c r="B212" s="4"/>
      <c r="C212" s="4"/>
      <c r="D212" s="4"/>
      <c r="F212" s="4"/>
      <c r="G212" s="4"/>
      <c r="H212" s="4"/>
      <c r="I212" s="4"/>
      <c r="J212" s="4"/>
    </row>
    <row r="213" spans="2:10">
      <c r="B213" s="4"/>
      <c r="C213" s="4"/>
      <c r="D213" s="4"/>
      <c r="F213" s="4"/>
      <c r="G213" s="4"/>
      <c r="H213" s="4"/>
      <c r="I213" s="4"/>
      <c r="J213" s="4"/>
    </row>
    <row r="214" spans="2:10">
      <c r="B214" s="4"/>
      <c r="C214" s="4"/>
      <c r="D214" s="4"/>
      <c r="F214" s="4"/>
      <c r="G214" s="4"/>
      <c r="H214" s="4"/>
      <c r="I214" s="4"/>
      <c r="J214" s="4"/>
    </row>
    <row r="215" spans="2:10">
      <c r="B215" s="4"/>
      <c r="C215" s="4"/>
      <c r="D215" s="4"/>
      <c r="F215" s="4"/>
      <c r="G215" s="4"/>
      <c r="H215" s="4"/>
      <c r="I215" s="4"/>
      <c r="J215" s="4"/>
    </row>
    <row r="216" spans="2:10">
      <c r="B216" s="4"/>
      <c r="C216" s="4"/>
      <c r="D216" s="4"/>
      <c r="F216" s="4"/>
      <c r="G216" s="4"/>
      <c r="H216" s="4"/>
      <c r="I216" s="4"/>
      <c r="J216" s="4"/>
    </row>
    <row r="217" spans="2:10">
      <c r="B217" s="4"/>
      <c r="C217" s="4"/>
      <c r="D217" s="4"/>
      <c r="F217" s="4"/>
      <c r="G217" s="4"/>
      <c r="H217" s="4"/>
      <c r="I217" s="4"/>
      <c r="J217" s="4"/>
    </row>
    <row r="218" spans="2:10">
      <c r="B218" s="4"/>
      <c r="C218" s="4"/>
      <c r="D218" s="4"/>
      <c r="F218" s="4"/>
      <c r="G218" s="4"/>
      <c r="H218" s="4"/>
      <c r="I218" s="4"/>
      <c r="J218" s="4"/>
    </row>
    <row r="219" spans="2:10">
      <c r="B219" s="4"/>
      <c r="C219" s="4"/>
      <c r="D219" s="4"/>
      <c r="F219" s="4"/>
      <c r="G219" s="4"/>
      <c r="H219" s="4"/>
      <c r="I219" s="4"/>
      <c r="J219" s="4"/>
    </row>
    <row r="220" spans="2:10">
      <c r="B220" s="4"/>
      <c r="C220" s="4"/>
      <c r="D220" s="4"/>
      <c r="F220" s="4"/>
      <c r="G220" s="4"/>
      <c r="H220" s="4"/>
      <c r="I220" s="4"/>
      <c r="J220" s="4"/>
    </row>
    <row r="221" spans="2:10">
      <c r="B221" s="4"/>
      <c r="C221" s="4"/>
      <c r="D221" s="4"/>
      <c r="F221" s="4"/>
      <c r="G221" s="4"/>
      <c r="H221" s="4"/>
      <c r="I221" s="4"/>
      <c r="J221" s="4"/>
    </row>
    <row r="222" spans="2:10">
      <c r="B222" s="4"/>
      <c r="C222" s="4"/>
      <c r="D222" s="4"/>
      <c r="F222" s="4"/>
      <c r="G222" s="4"/>
      <c r="H222" s="4"/>
      <c r="I222" s="4"/>
      <c r="J222" s="4"/>
    </row>
    <row r="223" spans="2:10">
      <c r="B223" s="4"/>
      <c r="C223" s="4"/>
      <c r="D223" s="4"/>
      <c r="F223" s="4"/>
      <c r="G223" s="4"/>
      <c r="H223" s="4"/>
      <c r="I223" s="4"/>
      <c r="J223" s="4"/>
    </row>
    <row r="224" spans="2:10">
      <c r="B224" s="4"/>
      <c r="C224" s="4"/>
      <c r="D224" s="4"/>
      <c r="F224" s="4"/>
      <c r="G224" s="4"/>
      <c r="H224" s="4"/>
      <c r="I224" s="4"/>
      <c r="J224" s="4"/>
    </row>
    <row r="225" spans="2:10">
      <c r="B225" s="4"/>
      <c r="C225" s="4"/>
      <c r="D225" s="4"/>
      <c r="F225" s="4"/>
      <c r="G225" s="4"/>
      <c r="H225" s="4"/>
      <c r="I225" s="4"/>
      <c r="J225" s="4"/>
    </row>
    <row r="226" spans="2:10">
      <c r="B226" s="4"/>
      <c r="C226" s="4"/>
      <c r="D226" s="4"/>
      <c r="F226" s="4"/>
      <c r="G226" s="4"/>
      <c r="H226" s="4"/>
      <c r="I226" s="4"/>
      <c r="J226" s="4"/>
    </row>
    <row r="227" spans="2:10">
      <c r="B227" s="4"/>
      <c r="C227" s="4"/>
      <c r="D227" s="4"/>
      <c r="F227" s="4"/>
      <c r="G227" s="4"/>
      <c r="H227" s="4"/>
      <c r="I227" s="4"/>
      <c r="J227" s="4"/>
    </row>
    <row r="228" spans="2:10">
      <c r="B228" s="4"/>
      <c r="C228" s="4"/>
      <c r="D228" s="4"/>
      <c r="F228" s="4"/>
      <c r="G228" s="4"/>
      <c r="H228" s="4"/>
      <c r="I228" s="4"/>
      <c r="J228" s="4"/>
    </row>
    <row r="229" spans="2:10">
      <c r="B229" s="4"/>
      <c r="C229" s="4"/>
      <c r="D229" s="4"/>
      <c r="F229" s="4"/>
      <c r="G229" s="4"/>
      <c r="H229" s="4"/>
      <c r="I229" s="4"/>
      <c r="J229" s="4"/>
    </row>
    <row r="230" spans="2:10">
      <c r="B230" s="4"/>
      <c r="C230" s="4"/>
      <c r="D230" s="4"/>
      <c r="F230" s="4"/>
      <c r="G230" s="4"/>
      <c r="H230" s="4"/>
      <c r="I230" s="4"/>
      <c r="J230" s="4"/>
    </row>
    <row r="231" spans="2:10">
      <c r="B231" s="4"/>
      <c r="C231" s="4"/>
      <c r="D231" s="4"/>
      <c r="F231" s="4"/>
      <c r="G231" s="4"/>
      <c r="H231" s="4"/>
      <c r="I231" s="4"/>
      <c r="J231" s="4"/>
    </row>
    <row r="232" spans="2:10">
      <c r="B232" s="4"/>
      <c r="C232" s="4"/>
      <c r="D232" s="4"/>
      <c r="F232" s="4"/>
      <c r="G232" s="4"/>
      <c r="H232" s="4"/>
      <c r="I232" s="4"/>
      <c r="J232" s="4"/>
    </row>
    <row r="233" spans="2:10">
      <c r="B233" s="4"/>
      <c r="C233" s="4"/>
      <c r="D233" s="4"/>
      <c r="F233" s="4"/>
      <c r="G233" s="4"/>
      <c r="H233" s="4"/>
      <c r="I233" s="4"/>
      <c r="J233" s="4"/>
    </row>
    <row r="234" spans="2:10">
      <c r="B234" s="4"/>
      <c r="C234" s="4"/>
      <c r="D234" s="4"/>
      <c r="F234" s="4"/>
      <c r="G234" s="4"/>
      <c r="H234" s="4"/>
      <c r="I234" s="4"/>
      <c r="J234" s="4"/>
    </row>
    <row r="235" spans="2:10">
      <c r="B235" s="4"/>
      <c r="C235" s="4"/>
      <c r="D235" s="4"/>
      <c r="F235" s="4"/>
      <c r="G235" s="4"/>
      <c r="H235" s="4"/>
      <c r="I235" s="4"/>
      <c r="J235" s="4"/>
    </row>
    <row r="236" spans="2:10">
      <c r="B236" s="4"/>
      <c r="C236" s="4"/>
      <c r="D236" s="4"/>
      <c r="F236" s="4"/>
      <c r="G236" s="4"/>
      <c r="H236" s="4"/>
      <c r="I236" s="4"/>
      <c r="J236" s="4"/>
    </row>
    <row r="237" spans="2:10">
      <c r="B237" s="4"/>
      <c r="C237" s="4"/>
      <c r="D237" s="4"/>
      <c r="F237" s="4"/>
      <c r="G237" s="4"/>
      <c r="H237" s="4"/>
      <c r="I237" s="4"/>
      <c r="J237" s="4"/>
    </row>
    <row r="238" spans="2:10">
      <c r="B238" s="4"/>
      <c r="C238" s="4"/>
      <c r="D238" s="4"/>
      <c r="F238" s="4"/>
      <c r="G238" s="4"/>
      <c r="H238" s="4"/>
      <c r="I238" s="4"/>
      <c r="J238" s="4"/>
    </row>
    <row r="239" spans="2:10">
      <c r="B239" s="4"/>
      <c r="C239" s="4"/>
      <c r="D239" s="4"/>
      <c r="F239" s="4"/>
      <c r="G239" s="4"/>
      <c r="H239" s="4"/>
      <c r="I239" s="4"/>
      <c r="J239" s="4"/>
    </row>
    <row r="240" spans="2:10">
      <c r="B240" s="4"/>
      <c r="C240" s="4"/>
      <c r="D240" s="4"/>
      <c r="F240" s="4"/>
      <c r="G240" s="4"/>
      <c r="H240" s="4"/>
      <c r="I240" s="4"/>
      <c r="J240" s="4"/>
    </row>
    <row r="241" spans="2:10">
      <c r="B241" s="4"/>
      <c r="C241" s="4"/>
      <c r="D241" s="4"/>
      <c r="F241" s="4"/>
      <c r="G241" s="4"/>
      <c r="H241" s="4"/>
      <c r="I241" s="4"/>
      <c r="J241" s="4"/>
    </row>
    <row r="242" spans="2:10">
      <c r="B242" s="4"/>
      <c r="C242" s="4"/>
      <c r="D242" s="4"/>
      <c r="F242" s="4"/>
      <c r="G242" s="4"/>
      <c r="H242" s="4"/>
      <c r="I242" s="4"/>
      <c r="J242" s="4"/>
    </row>
    <row r="243" spans="2:10">
      <c r="B243" s="4"/>
      <c r="C243" s="4"/>
      <c r="D243" s="4"/>
      <c r="F243" s="4"/>
      <c r="G243" s="4"/>
      <c r="H243" s="4"/>
      <c r="I243" s="4"/>
      <c r="J243" s="4"/>
    </row>
    <row r="244" spans="2:10">
      <c r="B244" s="4"/>
      <c r="C244" s="4"/>
      <c r="D244" s="4"/>
      <c r="F244" s="4"/>
      <c r="G244" s="4"/>
      <c r="H244" s="4"/>
      <c r="I244" s="4"/>
      <c r="J244" s="4"/>
    </row>
    <row r="245" spans="2:10">
      <c r="B245" s="4"/>
      <c r="C245" s="4"/>
      <c r="D245" s="4"/>
      <c r="F245" s="4"/>
      <c r="G245" s="4"/>
      <c r="H245" s="4"/>
      <c r="I245" s="4"/>
      <c r="J245" s="4"/>
    </row>
    <row r="246" spans="2:10">
      <c r="B246" s="4"/>
      <c r="C246" s="4"/>
      <c r="D246" s="4"/>
      <c r="F246" s="4"/>
      <c r="G246" s="4"/>
      <c r="H246" s="4"/>
      <c r="I246" s="4"/>
      <c r="J246" s="4"/>
    </row>
    <row r="247" spans="2:10">
      <c r="B247" s="4"/>
      <c r="C247" s="4"/>
      <c r="D247" s="4"/>
      <c r="F247" s="4"/>
      <c r="G247" s="4"/>
      <c r="H247" s="4"/>
      <c r="I247" s="4"/>
      <c r="J247" s="4"/>
    </row>
    <row r="248" spans="2:10">
      <c r="B248" s="4"/>
      <c r="C248" s="4"/>
      <c r="D248" s="4"/>
      <c r="F248" s="4"/>
      <c r="G248" s="4"/>
      <c r="H248" s="4"/>
      <c r="I248" s="4"/>
      <c r="J248" s="4"/>
    </row>
    <row r="249" spans="2:10">
      <c r="B249" s="4"/>
      <c r="C249" s="4"/>
      <c r="D249" s="4"/>
      <c r="F249" s="4"/>
      <c r="G249" s="4"/>
      <c r="H249" s="4"/>
      <c r="I249" s="4"/>
      <c r="J249" s="4"/>
    </row>
    <row r="250" spans="2:10">
      <c r="B250" s="4"/>
      <c r="C250" s="4"/>
      <c r="D250" s="4"/>
      <c r="F250" s="4"/>
      <c r="G250" s="4"/>
      <c r="H250" s="4"/>
      <c r="I250" s="4"/>
      <c r="J250" s="4"/>
    </row>
    <row r="251" spans="2:10">
      <c r="B251" s="4"/>
      <c r="C251" s="4"/>
      <c r="D251" s="4"/>
      <c r="F251" s="4"/>
      <c r="G251" s="4"/>
      <c r="H251" s="4"/>
      <c r="I251" s="4"/>
      <c r="J251" s="4"/>
    </row>
    <row r="252" spans="2:10">
      <c r="B252" s="4"/>
      <c r="C252" s="4"/>
      <c r="D252" s="4"/>
      <c r="F252" s="4"/>
      <c r="G252" s="4"/>
      <c r="H252" s="4"/>
      <c r="I252" s="4"/>
      <c r="J252" s="4"/>
    </row>
    <row r="253" spans="2:10">
      <c r="B253" s="4"/>
      <c r="C253" s="4"/>
      <c r="D253" s="4"/>
      <c r="F253" s="4"/>
      <c r="G253" s="4"/>
      <c r="H253" s="4"/>
      <c r="I253" s="4"/>
      <c r="J253" s="4"/>
    </row>
    <row r="254" spans="2:10">
      <c r="B254" s="4"/>
      <c r="C254" s="4"/>
      <c r="D254" s="4"/>
      <c r="F254" s="4"/>
      <c r="G254" s="4"/>
      <c r="H254" s="4"/>
      <c r="I254" s="4"/>
      <c r="J254" s="4"/>
    </row>
    <row r="255" spans="2:10">
      <c r="B255" s="4"/>
      <c r="C255" s="4"/>
      <c r="D255" s="4"/>
      <c r="F255" s="4"/>
      <c r="G255" s="4"/>
      <c r="H255" s="4"/>
      <c r="I255" s="4"/>
      <c r="J255" s="4"/>
    </row>
    <row r="256" spans="2:10">
      <c r="B256" s="4"/>
      <c r="C256" s="4"/>
      <c r="D256" s="4"/>
      <c r="F256" s="4"/>
      <c r="G256" s="4"/>
      <c r="H256" s="4"/>
      <c r="I256" s="4"/>
      <c r="J256" s="4"/>
    </row>
    <row r="257" spans="2:10">
      <c r="B257" s="4"/>
      <c r="C257" s="4"/>
      <c r="D257" s="4"/>
      <c r="F257" s="4"/>
      <c r="G257" s="4"/>
      <c r="H257" s="4"/>
      <c r="I257" s="4"/>
      <c r="J257" s="4"/>
    </row>
    <row r="258" spans="2:10">
      <c r="B258" s="4"/>
      <c r="C258" s="4"/>
      <c r="D258" s="4"/>
      <c r="F258" s="4"/>
      <c r="G258" s="4"/>
      <c r="H258" s="4"/>
      <c r="I258" s="4"/>
      <c r="J258" s="4"/>
    </row>
    <row r="259" spans="2:10">
      <c r="B259" s="4"/>
      <c r="C259" s="4"/>
      <c r="D259" s="4"/>
      <c r="F259" s="4"/>
      <c r="G259" s="4"/>
      <c r="H259" s="4"/>
      <c r="I259" s="4"/>
      <c r="J259" s="4"/>
    </row>
    <row r="260" spans="2:10">
      <c r="B260" s="4"/>
      <c r="C260" s="4"/>
      <c r="D260" s="4"/>
      <c r="F260" s="4"/>
      <c r="G260" s="4"/>
      <c r="H260" s="4"/>
      <c r="I260" s="4"/>
      <c r="J260" s="4"/>
    </row>
    <row r="261" spans="2:10">
      <c r="B261" s="4"/>
      <c r="C261" s="4"/>
      <c r="D261" s="4"/>
      <c r="F261" s="4"/>
      <c r="G261" s="4"/>
      <c r="H261" s="4"/>
      <c r="I261" s="4"/>
      <c r="J261" s="4"/>
    </row>
    <row r="262" spans="2:10">
      <c r="B262" s="4"/>
      <c r="C262" s="4"/>
      <c r="D262" s="4"/>
      <c r="F262" s="4"/>
      <c r="G262" s="4"/>
      <c r="H262" s="4"/>
      <c r="I262" s="4"/>
      <c r="J262" s="4"/>
    </row>
    <row r="263" spans="2:10">
      <c r="B263" s="4"/>
      <c r="C263" s="4"/>
      <c r="D263" s="4"/>
      <c r="F263" s="4"/>
      <c r="G263" s="4"/>
      <c r="H263" s="4"/>
      <c r="I263" s="4"/>
      <c r="J263" s="4"/>
    </row>
    <row r="264" spans="2:10">
      <c r="B264" s="4"/>
      <c r="C264" s="4"/>
      <c r="D264" s="4"/>
      <c r="F264" s="4"/>
      <c r="G264" s="4"/>
      <c r="H264" s="4"/>
      <c r="I264" s="4"/>
      <c r="J264" s="4"/>
    </row>
    <row r="265" spans="2:10">
      <c r="B265" s="4"/>
      <c r="C265" s="4"/>
      <c r="D265" s="4"/>
      <c r="F265" s="4"/>
      <c r="G265" s="4"/>
      <c r="H265" s="4"/>
      <c r="I265" s="4"/>
      <c r="J265" s="4"/>
    </row>
    <row r="266" spans="2:10">
      <c r="B266" s="4"/>
      <c r="C266" s="4"/>
      <c r="D266" s="4"/>
      <c r="F266" s="4"/>
      <c r="G266" s="4"/>
      <c r="H266" s="4"/>
      <c r="I266" s="4"/>
      <c r="J266" s="4"/>
    </row>
    <row r="267" spans="2:10">
      <c r="B267" s="4"/>
      <c r="C267" s="4"/>
      <c r="D267" s="4"/>
      <c r="F267" s="4"/>
      <c r="G267" s="4"/>
      <c r="H267" s="4"/>
      <c r="I267" s="4"/>
      <c r="J267" s="4"/>
    </row>
    <row r="268" spans="2:10">
      <c r="B268" s="4"/>
      <c r="C268" s="4"/>
      <c r="D268" s="4"/>
      <c r="F268" s="4"/>
      <c r="G268" s="4"/>
      <c r="H268" s="4"/>
      <c r="I268" s="4"/>
      <c r="J268" s="4"/>
    </row>
    <row r="269" spans="2:10">
      <c r="B269" s="4"/>
      <c r="C269" s="4"/>
      <c r="D269" s="4"/>
      <c r="F269" s="4"/>
      <c r="G269" s="4"/>
      <c r="H269" s="4"/>
      <c r="I269" s="4"/>
      <c r="J269" s="4"/>
    </row>
    <row r="270" spans="2:10">
      <c r="B270" s="4"/>
      <c r="C270" s="4"/>
      <c r="D270" s="4"/>
      <c r="F270" s="4"/>
      <c r="G270" s="4"/>
      <c r="H270" s="4"/>
      <c r="I270" s="4"/>
      <c r="J270" s="4"/>
    </row>
    <row r="271" spans="2:10">
      <c r="B271" s="4"/>
      <c r="C271" s="4"/>
      <c r="D271" s="4"/>
      <c r="F271" s="4"/>
      <c r="G271" s="4"/>
      <c r="H271" s="4"/>
      <c r="I271" s="4"/>
      <c r="J271" s="4"/>
    </row>
    <row r="272" spans="2:10">
      <c r="B272" s="4"/>
      <c r="C272" s="4"/>
      <c r="D272" s="4"/>
      <c r="F272" s="4"/>
      <c r="G272" s="4"/>
      <c r="H272" s="4"/>
      <c r="I272" s="4"/>
      <c r="J272" s="4"/>
    </row>
    <row r="273" spans="2:10">
      <c r="B273" s="4"/>
      <c r="C273" s="4"/>
      <c r="D273" s="4"/>
      <c r="F273" s="4"/>
      <c r="G273" s="4"/>
      <c r="H273" s="4"/>
      <c r="I273" s="4"/>
      <c r="J273" s="4"/>
    </row>
    <row r="274" spans="2:10">
      <c r="B274" s="4"/>
      <c r="C274" s="4"/>
      <c r="D274" s="4"/>
      <c r="F274" s="4"/>
      <c r="G274" s="4"/>
      <c r="H274" s="4"/>
      <c r="I274" s="4"/>
      <c r="J274" s="4"/>
    </row>
    <row r="275" spans="2:10">
      <c r="B275" s="4"/>
      <c r="C275" s="4"/>
      <c r="D275" s="4"/>
      <c r="F275" s="4"/>
      <c r="G275" s="4"/>
      <c r="H275" s="4"/>
      <c r="I275" s="4"/>
      <c r="J275" s="4"/>
    </row>
    <row r="276" spans="2:10">
      <c r="B276" s="4"/>
      <c r="C276" s="4"/>
      <c r="D276" s="4"/>
      <c r="F276" s="4"/>
      <c r="G276" s="4"/>
      <c r="H276" s="4"/>
      <c r="I276" s="4"/>
      <c r="J276" s="4"/>
    </row>
    <row r="277" spans="2:10">
      <c r="B277" s="4"/>
      <c r="C277" s="4"/>
      <c r="D277" s="4"/>
      <c r="F277" s="4"/>
      <c r="G277" s="4"/>
      <c r="H277" s="4"/>
      <c r="I277" s="4"/>
      <c r="J277" s="4"/>
    </row>
    <row r="278" spans="2:10">
      <c r="B278" s="4"/>
      <c r="C278" s="4"/>
      <c r="D278" s="4"/>
      <c r="F278" s="4"/>
      <c r="G278" s="4"/>
      <c r="H278" s="4"/>
      <c r="I278" s="4"/>
      <c r="J278" s="4"/>
    </row>
    <row r="279" spans="2:10">
      <c r="B279" s="4"/>
      <c r="C279" s="4"/>
      <c r="D279" s="4"/>
      <c r="F279" s="4"/>
      <c r="G279" s="4"/>
      <c r="H279" s="4"/>
      <c r="I279" s="4"/>
      <c r="J279" s="4"/>
    </row>
    <row r="280" spans="2:10">
      <c r="B280" s="4"/>
      <c r="C280" s="4"/>
      <c r="D280" s="4"/>
      <c r="F280" s="4"/>
      <c r="G280" s="4"/>
      <c r="H280" s="4"/>
      <c r="I280" s="4"/>
      <c r="J280" s="4"/>
    </row>
    <row r="281" spans="2:10">
      <c r="B281" s="4"/>
      <c r="C281" s="4"/>
      <c r="D281" s="4"/>
      <c r="F281" s="4"/>
      <c r="G281" s="4"/>
      <c r="H281" s="4"/>
      <c r="I281" s="4"/>
      <c r="J281" s="4"/>
    </row>
    <row r="282" spans="2:10">
      <c r="B282" s="4"/>
      <c r="C282" s="4"/>
      <c r="D282" s="4"/>
      <c r="F282" s="4"/>
      <c r="G282" s="4"/>
      <c r="H282" s="4"/>
      <c r="I282" s="4"/>
      <c r="J282" s="4"/>
    </row>
    <row r="283" spans="2:10">
      <c r="B283" s="4"/>
      <c r="C283" s="4"/>
      <c r="D283" s="4"/>
      <c r="F283" s="4"/>
      <c r="G283" s="4"/>
      <c r="H283" s="4"/>
      <c r="I283" s="4"/>
      <c r="J283" s="4"/>
    </row>
    <row r="284" spans="2:10">
      <c r="B284" s="4"/>
      <c r="C284" s="4"/>
      <c r="D284" s="4"/>
      <c r="F284" s="4"/>
      <c r="G284" s="4"/>
      <c r="H284" s="4"/>
      <c r="I284" s="4"/>
      <c r="J284" s="4"/>
    </row>
    <row r="285" spans="2:10">
      <c r="B285" s="4"/>
      <c r="C285" s="4"/>
      <c r="D285" s="4"/>
      <c r="F285" s="4"/>
      <c r="G285" s="4"/>
      <c r="H285" s="4"/>
      <c r="I285" s="4"/>
      <c r="J285" s="4"/>
    </row>
    <row r="286" spans="2:10">
      <c r="B286" s="4"/>
      <c r="C286" s="4"/>
      <c r="D286" s="4"/>
      <c r="F286" s="4"/>
      <c r="G286" s="4"/>
      <c r="H286" s="4"/>
      <c r="I286" s="4"/>
      <c r="J286" s="4"/>
    </row>
    <row r="287" spans="2:10">
      <c r="B287" s="4"/>
      <c r="C287" s="4"/>
      <c r="D287" s="4"/>
      <c r="F287" s="4"/>
      <c r="G287" s="4"/>
      <c r="H287" s="4"/>
      <c r="I287" s="4"/>
      <c r="J287" s="4"/>
    </row>
    <row r="288" spans="2:10">
      <c r="B288" s="4"/>
      <c r="C288" s="4"/>
      <c r="D288" s="4"/>
      <c r="F288" s="4"/>
      <c r="G288" s="4"/>
      <c r="H288" s="4"/>
      <c r="I288" s="4"/>
      <c r="J288" s="4"/>
    </row>
    <row r="289" spans="2:10">
      <c r="B289" s="4"/>
      <c r="C289" s="4"/>
      <c r="D289" s="4"/>
      <c r="F289" s="4"/>
      <c r="G289" s="4"/>
      <c r="H289" s="4"/>
      <c r="I289" s="4"/>
      <c r="J289" s="4"/>
    </row>
    <row r="290" spans="2:10">
      <c r="B290" s="4"/>
      <c r="C290" s="4"/>
      <c r="D290" s="4"/>
      <c r="F290" s="4"/>
      <c r="G290" s="4"/>
      <c r="H290" s="4"/>
      <c r="I290" s="4"/>
      <c r="J290" s="4"/>
    </row>
    <row r="291" spans="2:10">
      <c r="B291" s="4"/>
      <c r="C291" s="4"/>
      <c r="D291" s="4"/>
      <c r="F291" s="4"/>
      <c r="G291" s="4"/>
      <c r="H291" s="4"/>
      <c r="I291" s="4"/>
      <c r="J291" s="4"/>
    </row>
    <row r="292" spans="2:10">
      <c r="B292" s="4"/>
      <c r="C292" s="4"/>
      <c r="D292" s="4"/>
      <c r="F292" s="4"/>
      <c r="G292" s="4"/>
      <c r="H292" s="4"/>
      <c r="I292" s="4"/>
      <c r="J292" s="4"/>
    </row>
    <row r="293" spans="2:10">
      <c r="B293" s="4"/>
      <c r="C293" s="4"/>
      <c r="D293" s="4"/>
      <c r="F293" s="4"/>
      <c r="G293" s="4"/>
      <c r="H293" s="4"/>
      <c r="I293" s="4"/>
      <c r="J293" s="4"/>
    </row>
    <row r="294" spans="2:10">
      <c r="B294" s="4"/>
      <c r="C294" s="4"/>
      <c r="D294" s="4"/>
      <c r="F294" s="4"/>
      <c r="G294" s="4"/>
      <c r="H294" s="4"/>
      <c r="I294" s="4"/>
      <c r="J294" s="4"/>
    </row>
    <row r="295" spans="2:10">
      <c r="B295" s="4"/>
      <c r="C295" s="4"/>
      <c r="D295" s="4"/>
      <c r="F295" s="4"/>
      <c r="G295" s="4"/>
      <c r="H295" s="4"/>
      <c r="I295" s="4"/>
      <c r="J295" s="4"/>
    </row>
    <row r="296" spans="2:10">
      <c r="B296" s="4"/>
      <c r="C296" s="4"/>
      <c r="D296" s="4"/>
      <c r="F296" s="4"/>
      <c r="G296" s="4"/>
      <c r="H296" s="4"/>
      <c r="I296" s="4"/>
      <c r="J296" s="4"/>
    </row>
    <row r="297" spans="2:10">
      <c r="B297" s="4"/>
      <c r="C297" s="4"/>
      <c r="D297" s="4"/>
      <c r="F297" s="4"/>
      <c r="G297" s="4"/>
      <c r="H297" s="4"/>
      <c r="I297" s="4"/>
      <c r="J297" s="4"/>
    </row>
    <row r="298" spans="2:10">
      <c r="B298" s="4"/>
      <c r="C298" s="4"/>
      <c r="D298" s="4"/>
      <c r="F298" s="4"/>
      <c r="G298" s="4"/>
      <c r="H298" s="4"/>
      <c r="I298" s="4"/>
      <c r="J298" s="4"/>
    </row>
    <row r="299" spans="2:10">
      <c r="B299" s="4"/>
      <c r="C299" s="4"/>
      <c r="D299" s="4"/>
      <c r="F299" s="4"/>
      <c r="G299" s="4"/>
      <c r="H299" s="4"/>
      <c r="I299" s="4"/>
      <c r="J299" s="4"/>
    </row>
    <row r="300" spans="2:10">
      <c r="B300" s="4"/>
      <c r="C300" s="4"/>
      <c r="D300" s="4"/>
      <c r="F300" s="4"/>
      <c r="G300" s="4"/>
      <c r="H300" s="4"/>
      <c r="I300" s="4"/>
      <c r="J300" s="4"/>
    </row>
    <row r="301" spans="2:10">
      <c r="B301" s="4"/>
      <c r="C301" s="4"/>
      <c r="D301" s="4"/>
      <c r="F301" s="4"/>
      <c r="G301" s="4"/>
      <c r="H301" s="4"/>
      <c r="I301" s="4"/>
      <c r="J301" s="4"/>
    </row>
    <row r="302" spans="2:10">
      <c r="B302" s="4"/>
      <c r="C302" s="4"/>
      <c r="D302" s="4"/>
      <c r="F302" s="4"/>
      <c r="G302" s="4"/>
      <c r="H302" s="4"/>
      <c r="I302" s="4"/>
      <c r="J302" s="4"/>
    </row>
    <row r="303" spans="2:10">
      <c r="B303" s="4"/>
      <c r="C303" s="4"/>
      <c r="D303" s="4"/>
      <c r="F303" s="4"/>
      <c r="G303" s="4"/>
      <c r="H303" s="4"/>
      <c r="I303" s="4"/>
      <c r="J303" s="4"/>
    </row>
    <row r="304" spans="2:10">
      <c r="B304" s="4"/>
      <c r="C304" s="4"/>
      <c r="D304" s="4"/>
      <c r="F304" s="4"/>
      <c r="G304" s="4"/>
      <c r="H304" s="4"/>
      <c r="I304" s="4"/>
      <c r="J304" s="4"/>
    </row>
    <row r="305" spans="2:10">
      <c r="B305" s="4"/>
      <c r="C305" s="4"/>
      <c r="D305" s="4"/>
      <c r="F305" s="4"/>
      <c r="G305" s="4"/>
      <c r="H305" s="4"/>
      <c r="I305" s="4"/>
      <c r="J305" s="4"/>
    </row>
    <row r="306" spans="2:10">
      <c r="B306" s="4"/>
      <c r="C306" s="4"/>
      <c r="D306" s="4"/>
      <c r="F306" s="4"/>
      <c r="G306" s="4"/>
      <c r="H306" s="4"/>
      <c r="I306" s="4"/>
      <c r="J306" s="4"/>
    </row>
    <row r="307" spans="2:10">
      <c r="B307" s="4"/>
      <c r="C307" s="4"/>
      <c r="D307" s="4"/>
      <c r="F307" s="4"/>
      <c r="G307" s="4"/>
      <c r="H307" s="4"/>
      <c r="I307" s="4"/>
      <c r="J307" s="4"/>
    </row>
    <row r="308" spans="2:10">
      <c r="B308" s="4"/>
      <c r="C308" s="4"/>
      <c r="D308" s="4"/>
      <c r="F308" s="4"/>
      <c r="G308" s="4"/>
      <c r="H308" s="4"/>
      <c r="I308" s="4"/>
      <c r="J308" s="4"/>
    </row>
    <row r="309" spans="2:10">
      <c r="B309" s="4"/>
      <c r="C309" s="4"/>
      <c r="D309" s="4"/>
      <c r="F309" s="4"/>
      <c r="G309" s="4"/>
      <c r="H309" s="4"/>
      <c r="I309" s="4"/>
      <c r="J309" s="4"/>
    </row>
    <row r="310" spans="2:10">
      <c r="B310" s="4"/>
      <c r="C310" s="4"/>
      <c r="D310" s="4"/>
      <c r="F310" s="4"/>
      <c r="G310" s="4"/>
      <c r="H310" s="4"/>
      <c r="I310" s="4"/>
      <c r="J310" s="4"/>
    </row>
    <row r="311" spans="2:10">
      <c r="B311" s="4"/>
      <c r="C311" s="4"/>
      <c r="D311" s="4"/>
      <c r="F311" s="4"/>
      <c r="G311" s="4"/>
      <c r="H311" s="4"/>
      <c r="I311" s="4"/>
      <c r="J311" s="4"/>
    </row>
    <row r="312" spans="2:10">
      <c r="B312" s="4"/>
      <c r="C312" s="4"/>
      <c r="D312" s="4"/>
      <c r="F312" s="4"/>
      <c r="G312" s="4"/>
      <c r="H312" s="4"/>
      <c r="I312" s="4"/>
      <c r="J312" s="4"/>
    </row>
    <row r="313" spans="2:10">
      <c r="B313" s="4"/>
      <c r="C313" s="4"/>
      <c r="D313" s="4"/>
      <c r="F313" s="4"/>
      <c r="G313" s="4"/>
      <c r="H313" s="4"/>
      <c r="I313" s="4"/>
      <c r="J313" s="4"/>
    </row>
    <row r="314" spans="2:10">
      <c r="B314" s="4"/>
      <c r="C314" s="4"/>
      <c r="D314" s="4"/>
      <c r="F314" s="4"/>
      <c r="G314" s="4"/>
      <c r="H314" s="4"/>
      <c r="I314" s="4"/>
      <c r="J314" s="4"/>
    </row>
    <row r="315" spans="2:10">
      <c r="B315" s="4"/>
      <c r="C315" s="4"/>
      <c r="D315" s="4"/>
      <c r="F315" s="4"/>
      <c r="G315" s="4"/>
      <c r="H315" s="4"/>
      <c r="I315" s="4"/>
      <c r="J315" s="4"/>
    </row>
    <row r="316" spans="2:10">
      <c r="B316" s="4"/>
      <c r="C316" s="4"/>
      <c r="D316" s="4"/>
      <c r="F316" s="4"/>
      <c r="G316" s="4"/>
      <c r="H316" s="4"/>
      <c r="I316" s="4"/>
      <c r="J316" s="4"/>
    </row>
    <row r="317" spans="2:10">
      <c r="B317" s="4"/>
      <c r="C317" s="4"/>
      <c r="D317" s="4"/>
      <c r="F317" s="4"/>
      <c r="G317" s="4"/>
      <c r="H317" s="4"/>
      <c r="I317" s="4"/>
      <c r="J317" s="4"/>
    </row>
    <row r="318" spans="2:10">
      <c r="B318" s="4"/>
      <c r="C318" s="4"/>
      <c r="D318" s="4"/>
      <c r="F318" s="4"/>
      <c r="G318" s="4"/>
      <c r="H318" s="4"/>
      <c r="I318" s="4"/>
      <c r="J318" s="4"/>
    </row>
    <row r="319" spans="2:10">
      <c r="B319" s="4"/>
      <c r="C319" s="4"/>
      <c r="D319" s="4"/>
      <c r="F319" s="4"/>
      <c r="G319" s="4"/>
      <c r="H319" s="4"/>
      <c r="I319" s="4"/>
      <c r="J319" s="4"/>
    </row>
    <row r="320" spans="2:10">
      <c r="B320" s="4"/>
      <c r="C320" s="4"/>
      <c r="D320" s="4"/>
      <c r="F320" s="4"/>
      <c r="G320" s="4"/>
      <c r="H320" s="4"/>
      <c r="I320" s="4"/>
      <c r="J320" s="4"/>
    </row>
    <row r="321" spans="2:10">
      <c r="B321" s="4"/>
      <c r="C321" s="4"/>
      <c r="D321" s="4"/>
      <c r="F321" s="4"/>
      <c r="G321" s="4"/>
      <c r="H321" s="4"/>
      <c r="I321" s="4"/>
      <c r="J321" s="4"/>
    </row>
    <row r="322" spans="2:10">
      <c r="B322" s="4"/>
      <c r="C322" s="4"/>
      <c r="D322" s="4"/>
      <c r="F322" s="4"/>
      <c r="G322" s="4"/>
      <c r="H322" s="4"/>
      <c r="I322" s="4"/>
      <c r="J322" s="4"/>
    </row>
    <row r="323" spans="2:10">
      <c r="B323" s="4"/>
      <c r="C323" s="4"/>
      <c r="D323" s="4"/>
      <c r="F323" s="4"/>
      <c r="G323" s="4"/>
      <c r="H323" s="4"/>
      <c r="I323" s="4"/>
      <c r="J323" s="4"/>
    </row>
    <row r="324" spans="2:10">
      <c r="B324" s="4"/>
      <c r="C324" s="4"/>
      <c r="D324" s="4"/>
      <c r="F324" s="4"/>
      <c r="G324" s="4"/>
      <c r="H324" s="4"/>
      <c r="I324" s="4"/>
      <c r="J324" s="4"/>
    </row>
    <row r="325" spans="2:10">
      <c r="B325" s="4"/>
      <c r="C325" s="4"/>
      <c r="D325" s="4"/>
      <c r="F325" s="4"/>
      <c r="G325" s="4"/>
      <c r="H325" s="4"/>
      <c r="I325" s="4"/>
      <c r="J325" s="4"/>
    </row>
    <row r="326" spans="2:10">
      <c r="B326" s="4"/>
      <c r="C326" s="4"/>
      <c r="D326" s="4"/>
      <c r="F326" s="4"/>
      <c r="G326" s="4"/>
      <c r="H326" s="4"/>
      <c r="I326" s="4"/>
      <c r="J326" s="4"/>
    </row>
    <row r="327" spans="2:10">
      <c r="B327" s="4"/>
      <c r="C327" s="4"/>
      <c r="D327" s="4"/>
      <c r="F327" s="4"/>
      <c r="G327" s="4"/>
      <c r="H327" s="4"/>
      <c r="I327" s="4"/>
      <c r="J327" s="4"/>
    </row>
    <row r="328" spans="2:10">
      <c r="B328" s="4"/>
      <c r="C328" s="4"/>
      <c r="D328" s="4"/>
      <c r="F328" s="4"/>
      <c r="G328" s="4"/>
      <c r="H328" s="4"/>
      <c r="I328" s="4"/>
      <c r="J328" s="4"/>
    </row>
    <row r="329" spans="2:10">
      <c r="B329" s="4"/>
      <c r="C329" s="4"/>
      <c r="D329" s="4"/>
      <c r="F329" s="4"/>
      <c r="G329" s="4"/>
      <c r="H329" s="4"/>
      <c r="I329" s="4"/>
      <c r="J329" s="4"/>
    </row>
    <row r="330" spans="2:10">
      <c r="B330" s="4"/>
      <c r="C330" s="4"/>
      <c r="D330" s="4"/>
      <c r="F330" s="4"/>
      <c r="G330" s="4"/>
      <c r="H330" s="4"/>
      <c r="I330" s="4"/>
      <c r="J330" s="4"/>
    </row>
    <row r="331" spans="2:10">
      <c r="B331" s="4"/>
      <c r="C331" s="4"/>
      <c r="D331" s="4"/>
      <c r="F331" s="4"/>
      <c r="G331" s="4"/>
      <c r="H331" s="4"/>
      <c r="I331" s="4"/>
      <c r="J331" s="4"/>
    </row>
    <row r="332" spans="2:10">
      <c r="B332" s="4"/>
      <c r="C332" s="4"/>
      <c r="D332" s="4"/>
      <c r="F332" s="4"/>
      <c r="G332" s="4"/>
      <c r="H332" s="4"/>
      <c r="I332" s="4"/>
      <c r="J332" s="4"/>
    </row>
    <row r="333" spans="2:10">
      <c r="B333" s="4"/>
      <c r="C333" s="4"/>
      <c r="D333" s="4"/>
      <c r="F333" s="4"/>
      <c r="G333" s="4"/>
      <c r="H333" s="4"/>
      <c r="I333" s="4"/>
      <c r="J333" s="4"/>
    </row>
    <row r="334" spans="2:10">
      <c r="B334" s="4"/>
      <c r="C334" s="4"/>
      <c r="D334" s="4"/>
      <c r="F334" s="4"/>
      <c r="G334" s="4"/>
      <c r="H334" s="4"/>
      <c r="I334" s="4"/>
      <c r="J334" s="4"/>
    </row>
    <row r="335" spans="2:10">
      <c r="B335" s="4"/>
      <c r="C335" s="4"/>
      <c r="D335" s="4"/>
      <c r="F335" s="4"/>
      <c r="G335" s="4"/>
      <c r="H335" s="4"/>
      <c r="I335" s="4"/>
      <c r="J335" s="4"/>
    </row>
    <row r="336" spans="2:10">
      <c r="B336" s="4"/>
      <c r="C336" s="4"/>
      <c r="D336" s="4"/>
      <c r="F336" s="4"/>
      <c r="G336" s="4"/>
      <c r="H336" s="4"/>
      <c r="I336" s="4"/>
      <c r="J336" s="4"/>
    </row>
    <row r="337" spans="2:10">
      <c r="B337" s="4"/>
      <c r="C337" s="4"/>
      <c r="D337" s="4"/>
      <c r="F337" s="4"/>
      <c r="G337" s="4"/>
      <c r="H337" s="4"/>
      <c r="I337" s="4"/>
      <c r="J337" s="4"/>
    </row>
    <row r="338" spans="2:10">
      <c r="B338" s="4"/>
      <c r="C338" s="4"/>
      <c r="D338" s="4"/>
      <c r="F338" s="4"/>
      <c r="G338" s="4"/>
      <c r="H338" s="4"/>
      <c r="I338" s="4"/>
      <c r="J338" s="4"/>
    </row>
    <row r="339" spans="2:10">
      <c r="B339" s="4"/>
      <c r="C339" s="4"/>
      <c r="D339" s="4"/>
      <c r="F339" s="4"/>
      <c r="G339" s="4"/>
      <c r="H339" s="4"/>
      <c r="I339" s="4"/>
      <c r="J339" s="4"/>
    </row>
    <row r="340" spans="2:10">
      <c r="B340" s="4"/>
      <c r="C340" s="4"/>
      <c r="D340" s="4"/>
      <c r="F340" s="4"/>
      <c r="G340" s="4"/>
      <c r="H340" s="4"/>
      <c r="I340" s="4"/>
      <c r="J340" s="4"/>
    </row>
    <row r="341" spans="2:10">
      <c r="B341" s="4"/>
      <c r="C341" s="4"/>
      <c r="D341" s="4"/>
      <c r="F341" s="4"/>
      <c r="G341" s="4"/>
      <c r="H341" s="4"/>
      <c r="I341" s="4"/>
      <c r="J341" s="4"/>
    </row>
    <row r="342" spans="2:10">
      <c r="B342" s="4"/>
      <c r="C342" s="4"/>
      <c r="D342" s="4"/>
      <c r="F342" s="4"/>
      <c r="G342" s="4"/>
      <c r="H342" s="4"/>
      <c r="I342" s="4"/>
      <c r="J342" s="4"/>
    </row>
    <row r="343" spans="2:10">
      <c r="B343" s="4"/>
      <c r="C343" s="4"/>
      <c r="D343" s="4"/>
      <c r="F343" s="4"/>
      <c r="G343" s="4"/>
      <c r="H343" s="4"/>
      <c r="I343" s="4"/>
      <c r="J343" s="4"/>
    </row>
    <row r="344" spans="2:10">
      <c r="B344" s="4"/>
      <c r="C344" s="4"/>
      <c r="D344" s="4"/>
      <c r="F344" s="4"/>
      <c r="G344" s="4"/>
      <c r="H344" s="4"/>
      <c r="I344" s="4"/>
      <c r="J344" s="4"/>
    </row>
    <row r="345" spans="2:10">
      <c r="B345" s="4"/>
      <c r="C345" s="4"/>
      <c r="D345" s="4"/>
      <c r="F345" s="4"/>
      <c r="G345" s="4"/>
      <c r="H345" s="4"/>
      <c r="I345" s="4"/>
      <c r="J345" s="4"/>
    </row>
    <row r="346" spans="2:10">
      <c r="B346" s="4"/>
      <c r="C346" s="4"/>
      <c r="D346" s="4"/>
      <c r="F346" s="4"/>
      <c r="G346" s="4"/>
      <c r="H346" s="4"/>
      <c r="I346" s="4"/>
      <c r="J346" s="4"/>
    </row>
    <row r="347" spans="2:10">
      <c r="B347" s="4"/>
      <c r="C347" s="4"/>
      <c r="D347" s="4"/>
      <c r="F347" s="4"/>
      <c r="G347" s="4"/>
      <c r="H347" s="4"/>
      <c r="I347" s="4"/>
      <c r="J347" s="4"/>
    </row>
    <row r="348" spans="2:10">
      <c r="B348" s="4"/>
      <c r="C348" s="4"/>
      <c r="D348" s="4"/>
      <c r="F348" s="4"/>
      <c r="G348" s="4"/>
      <c r="H348" s="4"/>
      <c r="I348" s="4"/>
      <c r="J348" s="4"/>
    </row>
    <row r="349" spans="2:10">
      <c r="B349" s="4"/>
      <c r="C349" s="4"/>
      <c r="D349" s="4"/>
      <c r="F349" s="4"/>
      <c r="G349" s="4"/>
      <c r="H349" s="4"/>
      <c r="I349" s="4"/>
      <c r="J349" s="4"/>
    </row>
    <row r="350" spans="2:10">
      <c r="B350" s="4"/>
      <c r="C350" s="4"/>
      <c r="D350" s="4"/>
      <c r="F350" s="4"/>
      <c r="G350" s="4"/>
      <c r="H350" s="4"/>
      <c r="I350" s="4"/>
      <c r="J350" s="4"/>
    </row>
    <row r="351" spans="2:10">
      <c r="B351" s="4"/>
      <c r="C351" s="4"/>
      <c r="D351" s="4"/>
      <c r="F351" s="4"/>
      <c r="G351" s="4"/>
      <c r="H351" s="4"/>
      <c r="I351" s="4"/>
      <c r="J351" s="4"/>
    </row>
    <row r="352" spans="2:10">
      <c r="B352" s="4"/>
      <c r="C352" s="4"/>
      <c r="D352" s="4"/>
      <c r="F352" s="4"/>
      <c r="G352" s="4"/>
      <c r="H352" s="4"/>
      <c r="I352" s="4"/>
      <c r="J352" s="4"/>
    </row>
    <row r="353" spans="2:10">
      <c r="B353" s="4"/>
      <c r="C353" s="4"/>
      <c r="D353" s="4"/>
      <c r="F353" s="4"/>
      <c r="G353" s="4"/>
      <c r="H353" s="4"/>
      <c r="I353" s="4"/>
      <c r="J353" s="4"/>
    </row>
    <row r="354" spans="2:10">
      <c r="B354" s="4"/>
      <c r="C354" s="4"/>
      <c r="D354" s="4"/>
      <c r="F354" s="4"/>
      <c r="G354" s="4"/>
      <c r="H354" s="4"/>
      <c r="I354" s="4"/>
      <c r="J354" s="4"/>
    </row>
    <row r="355" spans="2:10">
      <c r="B355" s="4"/>
      <c r="C355" s="4"/>
      <c r="D355" s="4"/>
      <c r="F355" s="4"/>
      <c r="G355" s="4"/>
      <c r="H355" s="4"/>
      <c r="I355" s="4"/>
      <c r="J355" s="4"/>
    </row>
    <row r="356" spans="2:10">
      <c r="B356" s="4"/>
      <c r="C356" s="4"/>
      <c r="D356" s="4"/>
      <c r="F356" s="4"/>
      <c r="G356" s="4"/>
      <c r="H356" s="4"/>
      <c r="I356" s="4"/>
      <c r="J356" s="4"/>
    </row>
    <row r="357" spans="2:10">
      <c r="B357" s="4"/>
      <c r="C357" s="4"/>
      <c r="D357" s="4"/>
      <c r="F357" s="4"/>
      <c r="G357" s="4"/>
      <c r="H357" s="4"/>
      <c r="I357" s="4"/>
      <c r="J357" s="4"/>
    </row>
    <row r="358" spans="2:10">
      <c r="B358" s="4"/>
      <c r="C358" s="4"/>
      <c r="D358" s="4"/>
      <c r="F358" s="4"/>
      <c r="G358" s="4"/>
      <c r="H358" s="4"/>
      <c r="I358" s="4"/>
      <c r="J358" s="4"/>
    </row>
    <row r="359" spans="2:10">
      <c r="B359" s="4"/>
      <c r="C359" s="4"/>
      <c r="D359" s="4"/>
      <c r="F359" s="4"/>
      <c r="G359" s="4"/>
      <c r="H359" s="4"/>
      <c r="I359" s="4"/>
      <c r="J359" s="4"/>
    </row>
    <row r="360" spans="2:10">
      <c r="B360" s="4"/>
      <c r="C360" s="4"/>
      <c r="D360" s="4"/>
      <c r="F360" s="4"/>
      <c r="G360" s="4"/>
      <c r="H360" s="4"/>
      <c r="I360" s="4"/>
      <c r="J360" s="4"/>
    </row>
    <row r="361" spans="2:10">
      <c r="B361" s="4"/>
      <c r="C361" s="4"/>
      <c r="D361" s="4"/>
      <c r="F361" s="4"/>
      <c r="G361" s="4"/>
      <c r="H361" s="4"/>
      <c r="I361" s="4"/>
      <c r="J361" s="4"/>
    </row>
    <row r="362" spans="2:10">
      <c r="B362" s="4"/>
      <c r="C362" s="4"/>
      <c r="D362" s="4"/>
      <c r="F362" s="4"/>
      <c r="G362" s="4"/>
      <c r="H362" s="4"/>
      <c r="I362" s="4"/>
      <c r="J362" s="4"/>
    </row>
    <row r="363" spans="2:10">
      <c r="B363" s="4"/>
      <c r="C363" s="4"/>
      <c r="D363" s="4"/>
      <c r="F363" s="4"/>
      <c r="G363" s="4"/>
      <c r="H363" s="4"/>
      <c r="I363" s="4"/>
      <c r="J363" s="4"/>
    </row>
    <row r="364" spans="2:10">
      <c r="B364" s="4"/>
      <c r="C364" s="4"/>
      <c r="D364" s="4"/>
      <c r="F364" s="4"/>
      <c r="G364" s="4"/>
      <c r="H364" s="4"/>
      <c r="I364" s="4"/>
      <c r="J364" s="4"/>
    </row>
    <row r="365" spans="2:10">
      <c r="B365" s="4"/>
      <c r="C365" s="4"/>
      <c r="D365" s="4"/>
      <c r="F365" s="4"/>
      <c r="G365" s="4"/>
      <c r="H365" s="4"/>
      <c r="I365" s="4"/>
      <c r="J365" s="4"/>
    </row>
    <row r="366" spans="2:10">
      <c r="B366" s="4"/>
      <c r="C366" s="4"/>
      <c r="D366" s="4"/>
      <c r="F366" s="4"/>
      <c r="G366" s="4"/>
      <c r="H366" s="4"/>
      <c r="I366" s="4"/>
      <c r="J366" s="4"/>
    </row>
    <row r="367" spans="2:10">
      <c r="B367" s="4"/>
      <c r="C367" s="4"/>
      <c r="D367" s="4"/>
      <c r="F367" s="4"/>
      <c r="G367" s="4"/>
      <c r="H367" s="4"/>
      <c r="I367" s="4"/>
      <c r="J367" s="4"/>
    </row>
    <row r="368" spans="2:10">
      <c r="B368" s="4"/>
      <c r="C368" s="4"/>
      <c r="D368" s="4"/>
      <c r="F368" s="4"/>
      <c r="G368" s="4"/>
      <c r="H368" s="4"/>
      <c r="I368" s="4"/>
      <c r="J368" s="4"/>
    </row>
    <row r="369" spans="2:10">
      <c r="B369" s="4"/>
      <c r="C369" s="4"/>
      <c r="D369" s="4"/>
      <c r="F369" s="4"/>
      <c r="G369" s="4"/>
      <c r="H369" s="4"/>
      <c r="I369" s="4"/>
      <c r="J369" s="4"/>
    </row>
    <row r="370" spans="2:10">
      <c r="B370" s="4"/>
      <c r="C370" s="4"/>
      <c r="D370" s="4"/>
      <c r="F370" s="4"/>
      <c r="G370" s="4"/>
      <c r="H370" s="4"/>
      <c r="I370" s="4"/>
      <c r="J370" s="4"/>
    </row>
    <row r="371" spans="2:10">
      <c r="B371" s="4"/>
      <c r="C371" s="4"/>
      <c r="D371" s="4"/>
      <c r="F371" s="4"/>
      <c r="G371" s="4"/>
      <c r="H371" s="4"/>
      <c r="I371" s="4"/>
      <c r="J371" s="4"/>
    </row>
    <row r="372" spans="2:10">
      <c r="B372" s="4"/>
      <c r="C372" s="4"/>
      <c r="D372" s="4"/>
      <c r="F372" s="4"/>
      <c r="G372" s="4"/>
      <c r="H372" s="4"/>
      <c r="I372" s="4"/>
      <c r="J372" s="4"/>
    </row>
    <row r="373" spans="2:10">
      <c r="B373" s="4"/>
      <c r="C373" s="4"/>
      <c r="D373" s="4"/>
      <c r="F373" s="4"/>
      <c r="G373" s="4"/>
      <c r="H373" s="4"/>
      <c r="I373" s="4"/>
      <c r="J373" s="4"/>
    </row>
    <row r="374" spans="2:10">
      <c r="B374" s="4"/>
      <c r="C374" s="4"/>
      <c r="D374" s="4"/>
      <c r="F374" s="4"/>
      <c r="G374" s="4"/>
      <c r="H374" s="4"/>
      <c r="I374" s="4"/>
      <c r="J374" s="4"/>
    </row>
    <row r="375" spans="2:10">
      <c r="B375" s="4"/>
      <c r="C375" s="4"/>
      <c r="D375" s="4"/>
      <c r="F375" s="4"/>
      <c r="G375" s="4"/>
      <c r="H375" s="4"/>
      <c r="I375" s="4"/>
      <c r="J375" s="4"/>
    </row>
    <row r="376" spans="2:10">
      <c r="B376" s="4"/>
      <c r="C376" s="4"/>
      <c r="D376" s="4"/>
      <c r="F376" s="4"/>
      <c r="G376" s="4"/>
      <c r="H376" s="4"/>
      <c r="I376" s="4"/>
      <c r="J376" s="4"/>
    </row>
    <row r="377" spans="2:10">
      <c r="B377" s="4"/>
      <c r="C377" s="4"/>
      <c r="D377" s="4"/>
      <c r="F377" s="4"/>
      <c r="G377" s="4"/>
      <c r="H377" s="4"/>
      <c r="I377" s="4"/>
      <c r="J377" s="4"/>
    </row>
    <row r="378" spans="2:10">
      <c r="B378" s="4"/>
      <c r="C378" s="4"/>
      <c r="D378" s="4"/>
      <c r="F378" s="4"/>
      <c r="G378" s="4"/>
      <c r="H378" s="4"/>
      <c r="I378" s="4"/>
      <c r="J378" s="4"/>
    </row>
    <row r="379" spans="2:10">
      <c r="B379" s="4"/>
      <c r="C379" s="4"/>
      <c r="D379" s="4"/>
      <c r="F379" s="4"/>
      <c r="G379" s="4"/>
      <c r="H379" s="4"/>
      <c r="I379" s="4"/>
      <c r="J379" s="4"/>
    </row>
    <row r="380" spans="2:10">
      <c r="B380" s="4"/>
      <c r="C380" s="4"/>
      <c r="D380" s="4"/>
      <c r="F380" s="4"/>
      <c r="G380" s="4"/>
      <c r="H380" s="4"/>
      <c r="I380" s="4"/>
      <c r="J380" s="4"/>
    </row>
    <row r="381" spans="2:10">
      <c r="B381" s="4"/>
      <c r="C381" s="4"/>
      <c r="D381" s="4"/>
      <c r="F381" s="4"/>
      <c r="G381" s="4"/>
      <c r="H381" s="4"/>
      <c r="I381" s="4"/>
      <c r="J381" s="4"/>
    </row>
    <row r="382" spans="2:10">
      <c r="B382" s="4"/>
      <c r="C382" s="4"/>
      <c r="D382" s="4"/>
      <c r="F382" s="4"/>
      <c r="G382" s="4"/>
      <c r="H382" s="4"/>
      <c r="I382" s="4"/>
      <c r="J382" s="4"/>
    </row>
    <row r="383" spans="2:10">
      <c r="B383" s="4"/>
      <c r="C383" s="4"/>
      <c r="D383" s="4"/>
      <c r="F383" s="4"/>
      <c r="G383" s="4"/>
      <c r="H383" s="4"/>
      <c r="I383" s="4"/>
      <c r="J383" s="4"/>
    </row>
    <row r="384" spans="2:10">
      <c r="B384" s="4"/>
      <c r="C384" s="4"/>
      <c r="D384" s="4"/>
      <c r="F384" s="4"/>
      <c r="G384" s="4"/>
      <c r="H384" s="4"/>
      <c r="I384" s="4"/>
      <c r="J384" s="4"/>
    </row>
    <row r="385" spans="2:10">
      <c r="B385" s="4"/>
      <c r="C385" s="4"/>
      <c r="D385" s="4"/>
      <c r="F385" s="4"/>
      <c r="G385" s="4"/>
      <c r="H385" s="4"/>
      <c r="I385" s="4"/>
      <c r="J385" s="4"/>
    </row>
    <row r="386" spans="2:10">
      <c r="B386" s="4"/>
      <c r="C386" s="4"/>
      <c r="D386" s="4"/>
      <c r="F386" s="4"/>
      <c r="G386" s="4"/>
      <c r="H386" s="4"/>
      <c r="I386" s="4"/>
      <c r="J386" s="4"/>
    </row>
    <row r="387" spans="2:10">
      <c r="B387" s="4"/>
      <c r="C387" s="4"/>
      <c r="D387" s="4"/>
      <c r="F387" s="4"/>
      <c r="G387" s="4"/>
      <c r="H387" s="4"/>
      <c r="I387" s="4"/>
      <c r="J387" s="4"/>
    </row>
    <row r="388" spans="2:10">
      <c r="B388" s="4"/>
      <c r="C388" s="4"/>
      <c r="D388" s="4"/>
      <c r="F388" s="4"/>
      <c r="G388" s="4"/>
      <c r="H388" s="4"/>
      <c r="I388" s="4"/>
      <c r="J388" s="4"/>
    </row>
    <row r="389" spans="2:10">
      <c r="B389" s="4"/>
      <c r="C389" s="4"/>
      <c r="D389" s="4"/>
      <c r="F389" s="4"/>
      <c r="G389" s="4"/>
      <c r="H389" s="4"/>
      <c r="I389" s="4"/>
      <c r="J389" s="4"/>
    </row>
    <row r="390" spans="2:10">
      <c r="B390" s="4"/>
      <c r="C390" s="4"/>
      <c r="D390" s="4"/>
      <c r="F390" s="4"/>
      <c r="G390" s="4"/>
      <c r="H390" s="4"/>
      <c r="I390" s="4"/>
      <c r="J390" s="4"/>
    </row>
    <row r="391" spans="2:10">
      <c r="B391" s="4"/>
      <c r="C391" s="4"/>
      <c r="D391" s="4"/>
      <c r="F391" s="4"/>
      <c r="G391" s="4"/>
      <c r="H391" s="4"/>
      <c r="I391" s="4"/>
      <c r="J391" s="4"/>
    </row>
    <row r="392" spans="2:10">
      <c r="B392" s="4"/>
      <c r="C392" s="4"/>
      <c r="D392" s="4"/>
      <c r="F392" s="4"/>
      <c r="G392" s="4"/>
      <c r="H392" s="4"/>
      <c r="I392" s="4"/>
      <c r="J392" s="4"/>
    </row>
    <row r="393" spans="2:10">
      <c r="B393" s="4"/>
      <c r="C393" s="4"/>
      <c r="D393" s="4"/>
      <c r="F393" s="4"/>
      <c r="G393" s="4"/>
      <c r="H393" s="4"/>
      <c r="I393" s="4"/>
      <c r="J393" s="4"/>
    </row>
    <row r="394" spans="2:10">
      <c r="B394" s="4"/>
      <c r="C394" s="4"/>
      <c r="D394" s="4"/>
      <c r="F394" s="4"/>
      <c r="G394" s="4"/>
      <c r="H394" s="4"/>
      <c r="I394" s="4"/>
      <c r="J394" s="4"/>
    </row>
    <row r="395" spans="2:10">
      <c r="B395" s="4"/>
      <c r="C395" s="4"/>
      <c r="D395" s="4"/>
      <c r="F395" s="4"/>
      <c r="G395" s="4"/>
      <c r="H395" s="4"/>
      <c r="I395" s="4"/>
      <c r="J395" s="4"/>
    </row>
    <row r="396" spans="2:10">
      <c r="B396" s="4"/>
      <c r="C396" s="4"/>
      <c r="D396" s="4"/>
      <c r="F396" s="4"/>
      <c r="G396" s="4"/>
      <c r="H396" s="4"/>
      <c r="I396" s="4"/>
      <c r="J396" s="4"/>
    </row>
    <row r="397" spans="2:10">
      <c r="B397" s="4"/>
      <c r="C397" s="4"/>
      <c r="D397" s="4"/>
      <c r="F397" s="4"/>
      <c r="G397" s="4"/>
      <c r="H397" s="4"/>
      <c r="I397" s="4"/>
      <c r="J397" s="4"/>
    </row>
    <row r="398" spans="2:10">
      <c r="B398" s="4"/>
      <c r="C398" s="4"/>
      <c r="D398" s="4"/>
      <c r="F398" s="4"/>
      <c r="G398" s="4"/>
      <c r="H398" s="4"/>
      <c r="I398" s="4"/>
      <c r="J398" s="4"/>
    </row>
    <row r="399" spans="2:10">
      <c r="B399" s="4"/>
      <c r="C399" s="4"/>
      <c r="D399" s="4"/>
      <c r="F399" s="4"/>
      <c r="G399" s="4"/>
      <c r="H399" s="4"/>
      <c r="I399" s="4"/>
      <c r="J399" s="4"/>
    </row>
    <row r="400" spans="2:10">
      <c r="B400" s="4"/>
      <c r="C400" s="4"/>
      <c r="D400" s="4"/>
      <c r="F400" s="4"/>
      <c r="G400" s="4"/>
      <c r="H400" s="4"/>
      <c r="I400" s="4"/>
      <c r="J400" s="4"/>
    </row>
    <row r="401" spans="2:10">
      <c r="B401" s="4"/>
      <c r="C401" s="4"/>
      <c r="D401" s="4"/>
      <c r="F401" s="4"/>
      <c r="G401" s="4"/>
      <c r="H401" s="4"/>
      <c r="I401" s="4"/>
      <c r="J401" s="4"/>
    </row>
    <row r="402" spans="2:10">
      <c r="B402" s="4"/>
      <c r="C402" s="4"/>
      <c r="D402" s="4"/>
      <c r="F402" s="4"/>
      <c r="G402" s="4"/>
      <c r="H402" s="4"/>
      <c r="I402" s="4"/>
      <c r="J402" s="4"/>
    </row>
    <row r="403" spans="2:10">
      <c r="B403" s="4"/>
      <c r="C403" s="4"/>
      <c r="D403" s="4"/>
      <c r="F403" s="4"/>
      <c r="G403" s="4"/>
      <c r="H403" s="4"/>
      <c r="I403" s="4"/>
      <c r="J403" s="4"/>
    </row>
    <row r="404" spans="2:10">
      <c r="B404" s="4"/>
      <c r="C404" s="4"/>
      <c r="D404" s="4"/>
      <c r="F404" s="4"/>
      <c r="G404" s="4"/>
      <c r="H404" s="4"/>
      <c r="I404" s="4"/>
      <c r="J404" s="4"/>
    </row>
    <row r="405" spans="2:10">
      <c r="B405" s="4"/>
      <c r="C405" s="4"/>
      <c r="D405" s="4"/>
      <c r="F405" s="4"/>
      <c r="G405" s="4"/>
      <c r="H405" s="4"/>
      <c r="I405" s="4"/>
      <c r="J405" s="4"/>
    </row>
    <row r="406" spans="2:10">
      <c r="B406" s="4"/>
      <c r="C406" s="4"/>
      <c r="D406" s="4"/>
      <c r="F406" s="4"/>
      <c r="G406" s="4"/>
      <c r="H406" s="4"/>
      <c r="I406" s="4"/>
      <c r="J406" s="4"/>
    </row>
    <row r="407" spans="2:10">
      <c r="B407" s="4"/>
      <c r="C407" s="4"/>
      <c r="D407" s="4"/>
      <c r="F407" s="4"/>
      <c r="G407" s="4"/>
      <c r="H407" s="4"/>
      <c r="I407" s="4"/>
      <c r="J407" s="4"/>
    </row>
    <row r="408" spans="2:10">
      <c r="B408" s="4"/>
      <c r="C408" s="4"/>
      <c r="D408" s="4"/>
      <c r="F408" s="4"/>
      <c r="G408" s="4"/>
      <c r="H408" s="4"/>
      <c r="I408" s="4"/>
      <c r="J408" s="4"/>
    </row>
    <row r="409" spans="2:10">
      <c r="B409" s="4"/>
      <c r="C409" s="4"/>
      <c r="D409" s="4"/>
      <c r="F409" s="4"/>
      <c r="G409" s="4"/>
      <c r="H409" s="4"/>
      <c r="I409" s="4"/>
      <c r="J409" s="4"/>
    </row>
    <row r="410" spans="2:10">
      <c r="B410" s="4"/>
      <c r="C410" s="4"/>
      <c r="D410" s="4"/>
      <c r="F410" s="4"/>
      <c r="G410" s="4"/>
      <c r="H410" s="4"/>
      <c r="I410" s="4"/>
      <c r="J410" s="4"/>
    </row>
    <row r="411" spans="2:10">
      <c r="B411" s="4"/>
      <c r="C411" s="4"/>
      <c r="D411" s="4"/>
      <c r="F411" s="4"/>
      <c r="G411" s="4"/>
      <c r="H411" s="4"/>
      <c r="I411" s="4"/>
      <c r="J411" s="4"/>
    </row>
    <row r="412" spans="2:10">
      <c r="B412" s="4"/>
      <c r="C412" s="4"/>
      <c r="D412" s="4"/>
      <c r="F412" s="4"/>
      <c r="G412" s="4"/>
      <c r="H412" s="4"/>
      <c r="I412" s="4"/>
      <c r="J412" s="4"/>
    </row>
    <row r="413" spans="2:10">
      <c r="B413" s="4"/>
      <c r="C413" s="4"/>
      <c r="D413" s="4"/>
      <c r="F413" s="4"/>
      <c r="G413" s="4"/>
      <c r="H413" s="4"/>
      <c r="I413" s="4"/>
      <c r="J413" s="4"/>
    </row>
    <row r="414" spans="2:10">
      <c r="B414" s="4"/>
      <c r="C414" s="4"/>
      <c r="D414" s="4"/>
      <c r="F414" s="4"/>
      <c r="G414" s="4"/>
      <c r="H414" s="4"/>
      <c r="I414" s="4"/>
      <c r="J414" s="4"/>
    </row>
    <row r="415" spans="2:10">
      <c r="B415" s="4"/>
      <c r="C415" s="4"/>
      <c r="D415" s="4"/>
      <c r="F415" s="4"/>
      <c r="G415" s="4"/>
      <c r="H415" s="4"/>
      <c r="I415" s="4"/>
      <c r="J415" s="4"/>
    </row>
    <row r="416" spans="2:10">
      <c r="B416" s="4"/>
      <c r="C416" s="4"/>
      <c r="D416" s="4"/>
      <c r="F416" s="4"/>
      <c r="G416" s="4"/>
      <c r="H416" s="4"/>
      <c r="I416" s="4"/>
      <c r="J416" s="4"/>
    </row>
    <row r="417" spans="2:10">
      <c r="B417" s="4"/>
      <c r="C417" s="4"/>
      <c r="D417" s="4"/>
      <c r="F417" s="4"/>
      <c r="G417" s="4"/>
      <c r="H417" s="4"/>
      <c r="I417" s="4"/>
      <c r="J417" s="4"/>
    </row>
    <row r="418" spans="2:10">
      <c r="B418" s="4"/>
      <c r="C418" s="4"/>
      <c r="D418" s="4"/>
      <c r="F418" s="4"/>
      <c r="G418" s="4"/>
      <c r="H418" s="4"/>
      <c r="I418" s="4"/>
      <c r="J418" s="4"/>
    </row>
    <row r="419" spans="2:10">
      <c r="B419" s="4"/>
      <c r="C419" s="4"/>
      <c r="D419" s="4"/>
      <c r="F419" s="4"/>
      <c r="G419" s="4"/>
      <c r="H419" s="4"/>
      <c r="I419" s="4"/>
      <c r="J419" s="4"/>
    </row>
    <row r="420" spans="2:10">
      <c r="B420" s="4"/>
      <c r="C420" s="4"/>
      <c r="D420" s="4"/>
      <c r="F420" s="4"/>
      <c r="G420" s="4"/>
      <c r="H420" s="4"/>
      <c r="I420" s="4"/>
      <c r="J420" s="4"/>
    </row>
    <row r="421" spans="2:10">
      <c r="B421" s="4"/>
      <c r="C421" s="4"/>
      <c r="D421" s="4"/>
      <c r="F421" s="4"/>
      <c r="G421" s="4"/>
      <c r="H421" s="4"/>
      <c r="I421" s="4"/>
      <c r="J421" s="4"/>
    </row>
    <row r="422" spans="2:10">
      <c r="B422" s="4"/>
      <c r="C422" s="4"/>
      <c r="D422" s="4"/>
      <c r="F422" s="4"/>
      <c r="G422" s="4"/>
      <c r="H422" s="4"/>
      <c r="I422" s="4"/>
      <c r="J422" s="4"/>
    </row>
    <row r="423" spans="2:10">
      <c r="B423" s="4"/>
      <c r="C423" s="4"/>
      <c r="D423" s="4"/>
      <c r="F423" s="4"/>
      <c r="G423" s="4"/>
      <c r="H423" s="4"/>
      <c r="I423" s="4"/>
      <c r="J423" s="4"/>
    </row>
    <row r="424" spans="2:10">
      <c r="B424" s="4"/>
      <c r="C424" s="4"/>
      <c r="D424" s="4"/>
      <c r="F424" s="4"/>
      <c r="G424" s="4"/>
      <c r="H424" s="4"/>
      <c r="I424" s="4"/>
      <c r="J424" s="4"/>
    </row>
    <row r="425" spans="2:10">
      <c r="B425" s="4"/>
      <c r="C425" s="4"/>
      <c r="D425" s="4"/>
      <c r="F425" s="4"/>
      <c r="G425" s="4"/>
      <c r="H425" s="4"/>
      <c r="I425" s="4"/>
      <c r="J425" s="4"/>
    </row>
    <row r="426" spans="2:10">
      <c r="B426" s="4"/>
      <c r="C426" s="4"/>
      <c r="D426" s="4"/>
      <c r="F426" s="4"/>
      <c r="G426" s="4"/>
      <c r="H426" s="4"/>
      <c r="I426" s="4"/>
      <c r="J426" s="4"/>
    </row>
    <row r="427" spans="2:10">
      <c r="B427" s="4"/>
      <c r="C427" s="4"/>
      <c r="D427" s="4"/>
      <c r="F427" s="4"/>
      <c r="G427" s="4"/>
      <c r="H427" s="4"/>
      <c r="I427" s="4"/>
      <c r="J427" s="4"/>
    </row>
    <row r="428" spans="2:10">
      <c r="B428" s="4"/>
      <c r="C428" s="4"/>
      <c r="D428" s="4"/>
      <c r="F428" s="4"/>
      <c r="G428" s="4"/>
      <c r="H428" s="4"/>
      <c r="I428" s="4"/>
      <c r="J428" s="4"/>
    </row>
    <row r="429" spans="2:10">
      <c r="B429" s="4"/>
      <c r="C429" s="4"/>
      <c r="D429" s="4"/>
      <c r="F429" s="4"/>
      <c r="G429" s="4"/>
      <c r="H429" s="4"/>
      <c r="I429" s="4"/>
      <c r="J429" s="4"/>
    </row>
    <row r="430" spans="2:10">
      <c r="B430" s="4"/>
      <c r="C430" s="4"/>
      <c r="D430" s="4"/>
      <c r="F430" s="4"/>
      <c r="G430" s="4"/>
      <c r="H430" s="4"/>
      <c r="I430" s="4"/>
      <c r="J430" s="4"/>
    </row>
    <row r="431" spans="2:10">
      <c r="B431" s="4"/>
      <c r="C431" s="4"/>
      <c r="D431" s="4"/>
      <c r="F431" s="4"/>
      <c r="G431" s="4"/>
      <c r="H431" s="4"/>
      <c r="I431" s="4"/>
      <c r="J431" s="4"/>
    </row>
    <row r="432" spans="2:10">
      <c r="B432" s="4"/>
      <c r="C432" s="4"/>
      <c r="D432" s="4"/>
      <c r="F432" s="4"/>
      <c r="G432" s="4"/>
      <c r="H432" s="4"/>
      <c r="I432" s="4"/>
      <c r="J432" s="4"/>
    </row>
    <row r="433" spans="2:10">
      <c r="B433" s="4"/>
      <c r="C433" s="4"/>
      <c r="D433" s="4"/>
      <c r="F433" s="4"/>
      <c r="G433" s="4"/>
      <c r="H433" s="4"/>
      <c r="I433" s="4"/>
      <c r="J433" s="4"/>
    </row>
    <row r="434" spans="2:10">
      <c r="B434" s="4"/>
      <c r="C434" s="4"/>
      <c r="D434" s="4"/>
      <c r="F434" s="4"/>
      <c r="G434" s="4"/>
      <c r="H434" s="4"/>
      <c r="I434" s="4"/>
      <c r="J434" s="4"/>
    </row>
    <row r="435" spans="2:10">
      <c r="B435" s="4"/>
      <c r="C435" s="4"/>
      <c r="D435" s="4"/>
      <c r="F435" s="4"/>
      <c r="G435" s="4"/>
      <c r="H435" s="4"/>
      <c r="I435" s="4"/>
      <c r="J435" s="4"/>
    </row>
    <row r="436" spans="2:10">
      <c r="B436" s="4"/>
      <c r="C436" s="4"/>
      <c r="D436" s="4"/>
      <c r="F436" s="4"/>
      <c r="G436" s="4"/>
      <c r="H436" s="4"/>
      <c r="I436" s="4"/>
      <c r="J436" s="4"/>
    </row>
    <row r="437" spans="2:10">
      <c r="B437" s="4"/>
      <c r="C437" s="4"/>
      <c r="D437" s="4"/>
      <c r="F437" s="4"/>
      <c r="G437" s="4"/>
      <c r="H437" s="4"/>
      <c r="I437" s="4"/>
      <c r="J437" s="4"/>
    </row>
    <row r="438" spans="2:10">
      <c r="B438" s="4"/>
      <c r="C438" s="4"/>
      <c r="D438" s="4"/>
      <c r="F438" s="4"/>
      <c r="G438" s="4"/>
      <c r="H438" s="4"/>
      <c r="I438" s="4"/>
      <c r="J438" s="4"/>
    </row>
    <row r="439" spans="2:10">
      <c r="B439" s="4"/>
      <c r="C439" s="4"/>
      <c r="D439" s="4"/>
      <c r="F439" s="4"/>
      <c r="G439" s="4"/>
      <c r="H439" s="4"/>
      <c r="I439" s="4"/>
      <c r="J439" s="4"/>
    </row>
    <row r="440" spans="2:10">
      <c r="B440" s="4"/>
      <c r="C440" s="4"/>
      <c r="D440" s="4"/>
      <c r="F440" s="4"/>
      <c r="G440" s="4"/>
      <c r="H440" s="4"/>
      <c r="I440" s="4"/>
      <c r="J440" s="4"/>
    </row>
    <row r="441" spans="2:10">
      <c r="B441" s="4"/>
      <c r="C441" s="4"/>
      <c r="D441" s="4"/>
      <c r="F441" s="4"/>
      <c r="G441" s="4"/>
      <c r="H441" s="4"/>
      <c r="I441" s="4"/>
      <c r="J441" s="4"/>
    </row>
    <row r="442" spans="2:10">
      <c r="B442" s="4"/>
      <c r="C442" s="4"/>
      <c r="D442" s="4"/>
      <c r="F442" s="4"/>
      <c r="G442" s="4"/>
      <c r="H442" s="4"/>
      <c r="I442" s="4"/>
      <c r="J442" s="4"/>
    </row>
    <row r="443" spans="2:10">
      <c r="B443" s="4"/>
      <c r="C443" s="4"/>
      <c r="D443" s="4"/>
      <c r="F443" s="4"/>
      <c r="G443" s="4"/>
      <c r="H443" s="4"/>
      <c r="I443" s="4"/>
      <c r="J443" s="4"/>
    </row>
    <row r="444" spans="2:10">
      <c r="B444" s="4"/>
      <c r="C444" s="4"/>
      <c r="D444" s="4"/>
      <c r="F444" s="4"/>
      <c r="G444" s="4"/>
      <c r="H444" s="4"/>
      <c r="I444" s="4"/>
      <c r="J444" s="4"/>
    </row>
    <row r="445" spans="2:10">
      <c r="B445" s="4"/>
      <c r="C445" s="4"/>
      <c r="D445" s="4"/>
      <c r="F445" s="4"/>
      <c r="G445" s="4"/>
      <c r="H445" s="4"/>
      <c r="I445" s="4"/>
      <c r="J445" s="4"/>
    </row>
    <row r="446" spans="2:10">
      <c r="B446" s="4"/>
      <c r="C446" s="4"/>
      <c r="D446" s="4"/>
      <c r="F446" s="4"/>
      <c r="G446" s="4"/>
      <c r="H446" s="4"/>
      <c r="I446" s="4"/>
      <c r="J446" s="4"/>
    </row>
    <row r="447" spans="2:10">
      <c r="B447" s="4"/>
      <c r="C447" s="4"/>
      <c r="D447" s="4"/>
      <c r="F447" s="4"/>
      <c r="G447" s="4"/>
      <c r="H447" s="4"/>
      <c r="I447" s="4"/>
      <c r="J447" s="4"/>
    </row>
    <row r="448" spans="2:10">
      <c r="B448" s="4"/>
      <c r="C448" s="4"/>
      <c r="D448" s="4"/>
      <c r="F448" s="4"/>
      <c r="G448" s="4"/>
      <c r="H448" s="4"/>
      <c r="I448" s="4"/>
      <c r="J448" s="4"/>
    </row>
    <row r="449" spans="2:10">
      <c r="B449" s="4"/>
      <c r="C449" s="4"/>
      <c r="D449" s="4"/>
      <c r="F449" s="4"/>
      <c r="G449" s="4"/>
      <c r="H449" s="4"/>
      <c r="I449" s="4"/>
      <c r="J449" s="4"/>
    </row>
    <row r="450" spans="2:10">
      <c r="B450" s="4"/>
      <c r="C450" s="4"/>
      <c r="D450" s="4"/>
      <c r="F450" s="4"/>
      <c r="G450" s="4"/>
      <c r="H450" s="4"/>
      <c r="I450" s="4"/>
      <c r="J450" s="4"/>
    </row>
    <row r="451" spans="2:10">
      <c r="B451" s="4"/>
      <c r="C451" s="4"/>
      <c r="D451" s="4"/>
      <c r="F451" s="4"/>
      <c r="G451" s="4"/>
      <c r="H451" s="4"/>
      <c r="I451" s="4"/>
      <c r="J451" s="4"/>
    </row>
    <row r="452" spans="2:10">
      <c r="B452" s="4"/>
      <c r="C452" s="4"/>
      <c r="D452" s="4"/>
      <c r="F452" s="4"/>
      <c r="G452" s="4"/>
      <c r="H452" s="4"/>
      <c r="I452" s="4"/>
      <c r="J452" s="4"/>
    </row>
    <row r="453" spans="2:10">
      <c r="B453" s="4"/>
      <c r="C453" s="4"/>
      <c r="D453" s="4"/>
      <c r="F453" s="4"/>
      <c r="G453" s="4"/>
      <c r="H453" s="4"/>
      <c r="I453" s="4"/>
      <c r="J453" s="4"/>
    </row>
    <row r="454" spans="2:10">
      <c r="B454" s="4"/>
      <c r="C454" s="4"/>
      <c r="D454" s="4"/>
      <c r="F454" s="4"/>
      <c r="G454" s="4"/>
      <c r="H454" s="4"/>
      <c r="I454" s="4"/>
      <c r="J454" s="4"/>
    </row>
    <row r="455" spans="2:10">
      <c r="B455" s="4"/>
      <c r="C455" s="4"/>
      <c r="D455" s="4"/>
      <c r="F455" s="4"/>
      <c r="G455" s="4"/>
      <c r="H455" s="4"/>
      <c r="I455" s="4"/>
      <c r="J455" s="4"/>
    </row>
    <row r="456" spans="2:10">
      <c r="B456" s="4"/>
      <c r="C456" s="4"/>
      <c r="D456" s="4"/>
      <c r="F456" s="4"/>
      <c r="G456" s="4"/>
      <c r="H456" s="4"/>
      <c r="I456" s="4"/>
      <c r="J456" s="4"/>
    </row>
    <row r="457" spans="2:10">
      <c r="B457" s="4"/>
      <c r="C457" s="4"/>
      <c r="D457" s="4"/>
      <c r="F457" s="4"/>
      <c r="G457" s="4"/>
      <c r="H457" s="4"/>
      <c r="I457" s="4"/>
      <c r="J457" s="4"/>
    </row>
    <row r="458" spans="2:10">
      <c r="B458" s="4"/>
      <c r="C458" s="4"/>
      <c r="D458" s="4"/>
      <c r="F458" s="4"/>
      <c r="G458" s="4"/>
      <c r="H458" s="4"/>
      <c r="I458" s="4"/>
      <c r="J458" s="4"/>
    </row>
    <row r="459" spans="2:10">
      <c r="B459" s="4"/>
      <c r="C459" s="4"/>
      <c r="D459" s="4"/>
      <c r="F459" s="4"/>
      <c r="G459" s="4"/>
      <c r="H459" s="4"/>
      <c r="I459" s="4"/>
      <c r="J459" s="4"/>
    </row>
    <row r="460" spans="2:10">
      <c r="B460" s="4"/>
      <c r="C460" s="4"/>
      <c r="D460" s="4"/>
      <c r="F460" s="4"/>
      <c r="G460" s="4"/>
      <c r="H460" s="4"/>
      <c r="I460" s="4"/>
      <c r="J460" s="4"/>
    </row>
    <row r="461" spans="2:10">
      <c r="B461" s="4"/>
      <c r="C461" s="4"/>
      <c r="D461" s="4"/>
      <c r="F461" s="4"/>
      <c r="G461" s="4"/>
      <c r="H461" s="4"/>
      <c r="I461" s="4"/>
      <c r="J461" s="4"/>
    </row>
    <row r="462" spans="2:10">
      <c r="B462" s="4"/>
      <c r="C462" s="4"/>
      <c r="D462" s="4"/>
      <c r="F462" s="4"/>
      <c r="G462" s="4"/>
      <c r="H462" s="4"/>
      <c r="I462" s="4"/>
      <c r="J462" s="4"/>
    </row>
    <row r="463" spans="2:10">
      <c r="B463" s="4"/>
      <c r="C463" s="4"/>
      <c r="D463" s="4"/>
      <c r="F463" s="4"/>
      <c r="G463" s="4"/>
      <c r="H463" s="4"/>
      <c r="I463" s="4"/>
      <c r="J463" s="4"/>
    </row>
    <row r="464" spans="2:10">
      <c r="B464" s="4"/>
      <c r="C464" s="4"/>
      <c r="D464" s="4"/>
      <c r="F464" s="4"/>
      <c r="G464" s="4"/>
      <c r="H464" s="4"/>
      <c r="I464" s="4"/>
      <c r="J464" s="4"/>
    </row>
    <row r="465" spans="2:10">
      <c r="B465" s="4"/>
      <c r="C465" s="4"/>
      <c r="D465" s="4"/>
      <c r="F465" s="4"/>
      <c r="G465" s="4"/>
      <c r="H465" s="4"/>
      <c r="I465" s="4"/>
      <c r="J465" s="4"/>
    </row>
    <row r="466" spans="2:10">
      <c r="B466" s="4"/>
      <c r="C466" s="4"/>
      <c r="D466" s="4"/>
      <c r="F466" s="4"/>
      <c r="G466" s="4"/>
      <c r="H466" s="4"/>
      <c r="I466" s="4"/>
      <c r="J466" s="4"/>
    </row>
    <row r="467" spans="2:10">
      <c r="B467" s="4"/>
      <c r="C467" s="4"/>
      <c r="D467" s="4"/>
      <c r="F467" s="4"/>
      <c r="G467" s="4"/>
      <c r="H467" s="4"/>
      <c r="I467" s="4"/>
      <c r="J467" s="4"/>
    </row>
    <row r="468" spans="2:10">
      <c r="B468" s="4"/>
      <c r="C468" s="4"/>
      <c r="D468" s="4"/>
      <c r="F468" s="4"/>
      <c r="G468" s="4"/>
      <c r="H468" s="4"/>
      <c r="I468" s="4"/>
      <c r="J468" s="4"/>
    </row>
    <row r="469" spans="2:10">
      <c r="B469" s="4"/>
      <c r="C469" s="4"/>
      <c r="D469" s="4"/>
      <c r="F469" s="4"/>
      <c r="G469" s="4"/>
      <c r="H469" s="4"/>
      <c r="I469" s="4"/>
      <c r="J469" s="4"/>
    </row>
    <row r="470" spans="2:10">
      <c r="B470" s="4"/>
      <c r="C470" s="4"/>
      <c r="D470" s="4"/>
      <c r="F470" s="4"/>
      <c r="G470" s="4"/>
      <c r="H470" s="4"/>
      <c r="I470" s="4"/>
      <c r="J470" s="4"/>
    </row>
    <row r="471" spans="2:10">
      <c r="B471" s="4"/>
      <c r="C471" s="4"/>
      <c r="D471" s="4"/>
      <c r="F471" s="4"/>
      <c r="G471" s="4"/>
      <c r="H471" s="4"/>
      <c r="I471" s="4"/>
      <c r="J471" s="4"/>
    </row>
    <row r="472" spans="2:10">
      <c r="B472" s="4"/>
      <c r="C472" s="4"/>
      <c r="D472" s="4"/>
      <c r="F472" s="4"/>
      <c r="G472" s="4"/>
      <c r="H472" s="4"/>
      <c r="I472" s="4"/>
      <c r="J472" s="4"/>
    </row>
    <row r="473" spans="2:10">
      <c r="B473" s="4"/>
      <c r="C473" s="4"/>
      <c r="D473" s="4"/>
      <c r="F473" s="4"/>
      <c r="G473" s="4"/>
      <c r="H473" s="4"/>
      <c r="I473" s="4"/>
      <c r="J473" s="4"/>
    </row>
    <row r="474" spans="2:10">
      <c r="B474" s="4"/>
      <c r="C474" s="4"/>
      <c r="D474" s="4"/>
      <c r="F474" s="4"/>
      <c r="G474" s="4"/>
      <c r="H474" s="4"/>
      <c r="I474" s="4"/>
      <c r="J474" s="4"/>
    </row>
    <row r="475" spans="2:10">
      <c r="B475" s="4"/>
      <c r="C475" s="4"/>
      <c r="D475" s="4"/>
      <c r="F475" s="4"/>
      <c r="G475" s="4"/>
      <c r="H475" s="4"/>
      <c r="I475" s="4"/>
      <c r="J475" s="4"/>
    </row>
    <row r="476" spans="2:10">
      <c r="B476" s="4"/>
      <c r="C476" s="4"/>
      <c r="D476" s="4"/>
      <c r="F476" s="4"/>
      <c r="G476" s="4"/>
      <c r="H476" s="4"/>
      <c r="I476" s="4"/>
      <c r="J476" s="4"/>
    </row>
    <row r="477" spans="2:10">
      <c r="B477" s="4"/>
      <c r="C477" s="4"/>
      <c r="D477" s="4"/>
      <c r="F477" s="4"/>
      <c r="G477" s="4"/>
      <c r="H477" s="4"/>
      <c r="I477" s="4"/>
      <c r="J477" s="4"/>
    </row>
    <row r="478" spans="2:10">
      <c r="B478" s="4"/>
      <c r="C478" s="4"/>
      <c r="D478" s="4"/>
      <c r="F478" s="4"/>
      <c r="G478" s="4"/>
      <c r="H478" s="4"/>
      <c r="I478" s="4"/>
      <c r="J478" s="4"/>
    </row>
    <row r="479" spans="2:10">
      <c r="B479" s="4"/>
      <c r="C479" s="4"/>
      <c r="D479" s="4"/>
      <c r="F479" s="4"/>
      <c r="G479" s="4"/>
      <c r="H479" s="4"/>
      <c r="I479" s="4"/>
      <c r="J479" s="4"/>
    </row>
    <row r="480" spans="2:10">
      <c r="B480" s="4"/>
      <c r="C480" s="4"/>
      <c r="D480" s="4"/>
      <c r="F480" s="4"/>
      <c r="G480" s="4"/>
      <c r="H480" s="4"/>
      <c r="I480" s="4"/>
      <c r="J480" s="4"/>
    </row>
    <row r="481" spans="2:10">
      <c r="B481" s="4"/>
      <c r="C481" s="4"/>
      <c r="D481" s="4"/>
      <c r="F481" s="4"/>
      <c r="G481" s="4"/>
      <c r="H481" s="4"/>
      <c r="I481" s="4"/>
      <c r="J481" s="4"/>
    </row>
    <row r="482" spans="2:10">
      <c r="B482" s="4"/>
      <c r="C482" s="4"/>
      <c r="D482" s="4"/>
      <c r="F482" s="4"/>
      <c r="G482" s="4"/>
      <c r="H482" s="4"/>
      <c r="I482" s="4"/>
      <c r="J482" s="4"/>
    </row>
    <row r="483" spans="2:10">
      <c r="B483" s="4"/>
      <c r="C483" s="4"/>
      <c r="D483" s="4"/>
      <c r="F483" s="4"/>
      <c r="G483" s="4"/>
      <c r="H483" s="4"/>
      <c r="I483" s="4"/>
      <c r="J483" s="4"/>
    </row>
    <row r="484" spans="2:10">
      <c r="B484" s="4"/>
      <c r="C484" s="4"/>
      <c r="D484" s="4"/>
      <c r="F484" s="4"/>
      <c r="G484" s="4"/>
      <c r="H484" s="4"/>
      <c r="I484" s="4"/>
      <c r="J484" s="4"/>
    </row>
    <row r="485" spans="2:10">
      <c r="B485" s="4"/>
      <c r="C485" s="4"/>
      <c r="D485" s="4"/>
      <c r="F485" s="4"/>
      <c r="G485" s="4"/>
      <c r="H485" s="4"/>
      <c r="I485" s="4"/>
      <c r="J485" s="4"/>
    </row>
    <row r="486" spans="2:10">
      <c r="B486" s="4"/>
      <c r="C486" s="4"/>
      <c r="D486" s="4"/>
      <c r="F486" s="4"/>
      <c r="G486" s="4"/>
      <c r="H486" s="4"/>
      <c r="I486" s="4"/>
      <c r="J486" s="4"/>
    </row>
    <row r="487" spans="2:10">
      <c r="B487" s="4"/>
      <c r="C487" s="4"/>
      <c r="D487" s="4"/>
      <c r="F487" s="4"/>
      <c r="G487" s="4"/>
      <c r="H487" s="4"/>
      <c r="I487" s="4"/>
      <c r="J487" s="4"/>
    </row>
    <row r="488" spans="2:10">
      <c r="B488" s="4"/>
      <c r="C488" s="4"/>
      <c r="D488" s="4"/>
      <c r="F488" s="4"/>
      <c r="G488" s="4"/>
      <c r="H488" s="4"/>
      <c r="I488" s="4"/>
      <c r="J488" s="4"/>
    </row>
    <row r="489" spans="2:10">
      <c r="B489" s="4"/>
      <c r="C489" s="4"/>
      <c r="D489" s="4"/>
      <c r="F489" s="4"/>
      <c r="G489" s="4"/>
      <c r="H489" s="4"/>
      <c r="I489" s="4"/>
      <c r="J489" s="4"/>
    </row>
    <row r="490" spans="2:10">
      <c r="B490" s="4"/>
      <c r="C490" s="4"/>
      <c r="D490" s="4"/>
      <c r="F490" s="4"/>
      <c r="G490" s="4"/>
      <c r="H490" s="4"/>
      <c r="I490" s="4"/>
      <c r="J490" s="4"/>
    </row>
    <row r="491" spans="2:10">
      <c r="B491" s="4"/>
      <c r="C491" s="4"/>
      <c r="D491" s="4"/>
      <c r="F491" s="4"/>
      <c r="G491" s="4"/>
      <c r="H491" s="4"/>
      <c r="I491" s="4"/>
      <c r="J491" s="4"/>
    </row>
    <row r="492" spans="2:10">
      <c r="B492" s="4"/>
      <c r="C492" s="4"/>
      <c r="D492" s="4"/>
      <c r="F492" s="4"/>
      <c r="G492" s="4"/>
      <c r="H492" s="4"/>
      <c r="I492" s="4"/>
      <c r="J492" s="4"/>
    </row>
    <row r="493" spans="2:10">
      <c r="B493" s="4"/>
      <c r="C493" s="4"/>
      <c r="D493" s="4"/>
      <c r="F493" s="4"/>
      <c r="G493" s="4"/>
      <c r="H493" s="4"/>
      <c r="I493" s="4"/>
      <c r="J493" s="4"/>
    </row>
    <row r="494" spans="2:10">
      <c r="B494" s="4"/>
      <c r="C494" s="4"/>
      <c r="D494" s="4"/>
      <c r="F494" s="4"/>
      <c r="G494" s="4"/>
      <c r="H494" s="4"/>
      <c r="I494" s="4"/>
      <c r="J494" s="4"/>
    </row>
    <row r="495" spans="2:10">
      <c r="B495" s="4"/>
      <c r="C495" s="4"/>
      <c r="D495" s="4"/>
      <c r="F495" s="4"/>
      <c r="G495" s="4"/>
      <c r="H495" s="4"/>
      <c r="I495" s="4"/>
      <c r="J495" s="4"/>
    </row>
    <row r="496" spans="2:10">
      <c r="B496" s="4"/>
      <c r="C496" s="4"/>
      <c r="D496" s="4"/>
      <c r="F496" s="4"/>
      <c r="G496" s="4"/>
      <c r="H496" s="4"/>
      <c r="I496" s="4"/>
      <c r="J496" s="4"/>
    </row>
    <row r="497" spans="2:10">
      <c r="B497" s="4"/>
      <c r="C497" s="4"/>
      <c r="D497" s="4"/>
      <c r="F497" s="4"/>
      <c r="G497" s="4"/>
      <c r="H497" s="4"/>
      <c r="I497" s="4"/>
      <c r="J497" s="4"/>
    </row>
    <row r="498" spans="2:10">
      <c r="B498" s="4"/>
      <c r="C498" s="4"/>
      <c r="D498" s="4"/>
      <c r="F498" s="4"/>
      <c r="G498" s="4"/>
      <c r="H498" s="4"/>
      <c r="I498" s="4"/>
      <c r="J498" s="4"/>
    </row>
    <row r="499" spans="2:10">
      <c r="B499" s="4"/>
      <c r="C499" s="4"/>
      <c r="D499" s="4"/>
      <c r="F499" s="4"/>
      <c r="G499" s="4"/>
      <c r="H499" s="4"/>
      <c r="I499" s="4"/>
      <c r="J499" s="4"/>
    </row>
    <row r="500" spans="2:10">
      <c r="B500" s="4"/>
      <c r="C500" s="4"/>
      <c r="D500" s="4"/>
      <c r="F500" s="4"/>
      <c r="G500" s="4"/>
      <c r="H500" s="4"/>
      <c r="I500" s="4"/>
      <c r="J500" s="4"/>
    </row>
    <row r="501" spans="2:10">
      <c r="B501" s="4"/>
      <c r="C501" s="4"/>
      <c r="D501" s="4"/>
      <c r="F501" s="4"/>
      <c r="G501" s="4"/>
      <c r="H501" s="4"/>
      <c r="I501" s="4"/>
      <c r="J501" s="4"/>
    </row>
    <row r="502" spans="2:10">
      <c r="B502" s="4"/>
      <c r="C502" s="4"/>
      <c r="D502" s="4"/>
      <c r="F502" s="4"/>
      <c r="G502" s="4"/>
      <c r="H502" s="4"/>
      <c r="I502" s="4"/>
      <c r="J502" s="4"/>
    </row>
    <row r="503" spans="2:10">
      <c r="B503" s="4"/>
      <c r="C503" s="4"/>
      <c r="D503" s="4"/>
      <c r="F503" s="4"/>
      <c r="G503" s="4"/>
      <c r="H503" s="4"/>
      <c r="I503" s="4"/>
      <c r="J503" s="4"/>
    </row>
    <row r="504" spans="2:10">
      <c r="B504" s="4"/>
      <c r="C504" s="4"/>
      <c r="D504" s="4"/>
      <c r="F504" s="4"/>
      <c r="G504" s="4"/>
      <c r="H504" s="4"/>
      <c r="I504" s="4"/>
      <c r="J504" s="4"/>
    </row>
    <row r="505" spans="2:10">
      <c r="B505" s="4"/>
      <c r="C505" s="4"/>
      <c r="D505" s="4"/>
      <c r="F505" s="4"/>
      <c r="G505" s="4"/>
      <c r="H505" s="4"/>
      <c r="I505" s="4"/>
      <c r="J505" s="4"/>
    </row>
    <row r="506" spans="2:10">
      <c r="B506" s="4"/>
      <c r="C506" s="4"/>
      <c r="D506" s="4"/>
      <c r="F506" s="4"/>
      <c r="G506" s="4"/>
      <c r="H506" s="4"/>
      <c r="I506" s="4"/>
      <c r="J506" s="4"/>
    </row>
    <row r="507" spans="2:10">
      <c r="B507" s="4"/>
      <c r="C507" s="4"/>
      <c r="D507" s="4"/>
      <c r="F507" s="4"/>
      <c r="G507" s="4"/>
      <c r="H507" s="4"/>
      <c r="I507" s="4"/>
      <c r="J507" s="4"/>
    </row>
    <row r="508" spans="2:10">
      <c r="B508" s="4"/>
      <c r="C508" s="4"/>
      <c r="D508" s="4"/>
      <c r="F508" s="4"/>
      <c r="G508" s="4"/>
      <c r="H508" s="4"/>
      <c r="I508" s="4"/>
      <c r="J508" s="4"/>
    </row>
    <row r="509" spans="2:10">
      <c r="B509" s="4"/>
      <c r="C509" s="4"/>
      <c r="D509" s="4"/>
      <c r="F509" s="4"/>
      <c r="G509" s="4"/>
      <c r="H509" s="4"/>
      <c r="I509" s="4"/>
      <c r="J509" s="4"/>
    </row>
    <row r="510" spans="2:10">
      <c r="B510" s="4"/>
      <c r="C510" s="4"/>
      <c r="D510" s="4"/>
      <c r="F510" s="4"/>
      <c r="G510" s="4"/>
      <c r="H510" s="4"/>
      <c r="I510" s="4"/>
      <c r="J510" s="4"/>
    </row>
    <row r="511" spans="2:10">
      <c r="B511" s="4"/>
      <c r="C511" s="4"/>
      <c r="D511" s="4"/>
      <c r="F511" s="4"/>
      <c r="G511" s="4"/>
      <c r="H511" s="4"/>
      <c r="I511" s="4"/>
      <c r="J511" s="4"/>
    </row>
    <row r="512" spans="2:10">
      <c r="B512" s="4"/>
      <c r="C512" s="4"/>
      <c r="D512" s="4"/>
      <c r="F512" s="4"/>
      <c r="G512" s="4"/>
      <c r="H512" s="4"/>
      <c r="I512" s="4"/>
      <c r="J512" s="4"/>
    </row>
    <row r="513" spans="2:10">
      <c r="B513" s="4"/>
      <c r="C513" s="4"/>
      <c r="D513" s="4"/>
      <c r="F513" s="4"/>
      <c r="G513" s="4"/>
      <c r="H513" s="4"/>
      <c r="I513" s="4"/>
      <c r="J513" s="4"/>
    </row>
    <row r="514" spans="2:10">
      <c r="B514" s="4"/>
      <c r="C514" s="4"/>
      <c r="D514" s="4"/>
      <c r="F514" s="4"/>
      <c r="G514" s="4"/>
      <c r="H514" s="4"/>
      <c r="I514" s="4"/>
      <c r="J514" s="4"/>
    </row>
    <row r="515" spans="2:10">
      <c r="B515" s="4"/>
      <c r="C515" s="4"/>
      <c r="D515" s="4"/>
      <c r="F515" s="4"/>
      <c r="G515" s="4"/>
      <c r="H515" s="4"/>
      <c r="I515" s="4"/>
      <c r="J515" s="4"/>
    </row>
    <row r="516" spans="2:10">
      <c r="B516" s="4"/>
      <c r="C516" s="4"/>
      <c r="D516" s="4"/>
      <c r="F516" s="4"/>
      <c r="G516" s="4"/>
      <c r="H516" s="4"/>
      <c r="I516" s="4"/>
      <c r="J516" s="4"/>
    </row>
    <row r="517" spans="2:10">
      <c r="B517" s="4"/>
      <c r="C517" s="4"/>
      <c r="D517" s="4"/>
      <c r="F517" s="4"/>
      <c r="G517" s="4"/>
      <c r="H517" s="4"/>
      <c r="I517" s="4"/>
      <c r="J517" s="4"/>
    </row>
    <row r="518" spans="2:10">
      <c r="B518" s="4"/>
      <c r="C518" s="4"/>
      <c r="D518" s="4"/>
      <c r="F518" s="4"/>
      <c r="G518" s="4"/>
      <c r="H518" s="4"/>
      <c r="I518" s="4"/>
      <c r="J518" s="4"/>
    </row>
    <row r="519" spans="2:10">
      <c r="B519" s="4"/>
      <c r="C519" s="4"/>
      <c r="D519" s="4"/>
      <c r="F519" s="4"/>
      <c r="G519" s="4"/>
      <c r="H519" s="4"/>
      <c r="I519" s="4"/>
      <c r="J519" s="4"/>
    </row>
    <row r="520" spans="2:10">
      <c r="B520" s="4"/>
      <c r="C520" s="4"/>
      <c r="D520" s="4"/>
      <c r="F520" s="4"/>
      <c r="G520" s="4"/>
      <c r="H520" s="4"/>
      <c r="I520" s="4"/>
      <c r="J520" s="4"/>
    </row>
    <row r="521" spans="2:10">
      <c r="B521" s="4"/>
      <c r="C521" s="4"/>
      <c r="D521" s="4"/>
      <c r="F521" s="4"/>
      <c r="G521" s="4"/>
      <c r="H521" s="4"/>
      <c r="I521" s="4"/>
      <c r="J521" s="4"/>
    </row>
    <row r="522" spans="2:10">
      <c r="B522" s="4"/>
      <c r="C522" s="4"/>
      <c r="D522" s="4"/>
      <c r="F522" s="4"/>
      <c r="G522" s="4"/>
      <c r="H522" s="4"/>
      <c r="I522" s="4"/>
      <c r="J522" s="4"/>
    </row>
    <row r="523" spans="2:10">
      <c r="B523" s="4"/>
      <c r="C523" s="4"/>
      <c r="D523" s="4"/>
      <c r="F523" s="4"/>
      <c r="G523" s="4"/>
      <c r="H523" s="4"/>
      <c r="I523" s="4"/>
      <c r="J523" s="4"/>
    </row>
    <row r="524" spans="2:10">
      <c r="B524" s="4"/>
      <c r="C524" s="4"/>
      <c r="D524" s="4"/>
      <c r="F524" s="4"/>
      <c r="G524" s="4"/>
      <c r="H524" s="4"/>
      <c r="I524" s="4"/>
      <c r="J524" s="4"/>
    </row>
    <row r="525" spans="2:10">
      <c r="B525" s="4"/>
      <c r="C525" s="4"/>
      <c r="D525" s="4"/>
      <c r="F525" s="4"/>
      <c r="G525" s="4"/>
      <c r="H525" s="4"/>
      <c r="I525" s="4"/>
      <c r="J525" s="4"/>
    </row>
    <row r="526" spans="2:10">
      <c r="B526" s="4"/>
      <c r="C526" s="4"/>
      <c r="D526" s="4"/>
      <c r="F526" s="4"/>
      <c r="G526" s="4"/>
      <c r="H526" s="4"/>
      <c r="I526" s="4"/>
      <c r="J526" s="4"/>
    </row>
    <row r="527" spans="2:10">
      <c r="B527" s="4"/>
      <c r="C527" s="4"/>
      <c r="D527" s="4"/>
      <c r="F527" s="4"/>
      <c r="G527" s="4"/>
      <c r="H527" s="4"/>
      <c r="I527" s="4"/>
      <c r="J527" s="4"/>
    </row>
    <row r="528" spans="2:10">
      <c r="B528" s="4"/>
      <c r="C528" s="4"/>
      <c r="D528" s="4"/>
      <c r="F528" s="4"/>
      <c r="G528" s="4"/>
      <c r="H528" s="4"/>
      <c r="I528" s="4"/>
      <c r="J528" s="4"/>
    </row>
    <row r="529" spans="2:10">
      <c r="B529" s="4"/>
      <c r="C529" s="4"/>
      <c r="D529" s="4"/>
      <c r="F529" s="4"/>
      <c r="G529" s="4"/>
      <c r="H529" s="4"/>
      <c r="I529" s="4"/>
      <c r="J529" s="4"/>
    </row>
    <row r="530" spans="2:10">
      <c r="B530" s="4"/>
      <c r="C530" s="4"/>
      <c r="D530" s="4"/>
      <c r="F530" s="4"/>
      <c r="G530" s="4"/>
      <c r="H530" s="4"/>
      <c r="I530" s="4"/>
      <c r="J530" s="4"/>
    </row>
    <row r="531" spans="2:10">
      <c r="B531" s="4"/>
      <c r="C531" s="4"/>
      <c r="D531" s="4"/>
      <c r="F531" s="4"/>
      <c r="G531" s="4"/>
      <c r="H531" s="4"/>
      <c r="I531" s="4"/>
      <c r="J531" s="4"/>
    </row>
    <row r="532" spans="2:10">
      <c r="B532" s="4"/>
      <c r="C532" s="4"/>
      <c r="D532" s="4"/>
      <c r="F532" s="4"/>
      <c r="G532" s="4"/>
      <c r="H532" s="4"/>
      <c r="I532" s="4"/>
      <c r="J532" s="4"/>
    </row>
    <row r="533" spans="2:10">
      <c r="B533" s="4"/>
      <c r="C533" s="4"/>
      <c r="D533" s="4"/>
      <c r="F533" s="4"/>
      <c r="G533" s="4"/>
      <c r="H533" s="4"/>
      <c r="I533" s="4"/>
      <c r="J533" s="4"/>
    </row>
    <row r="534" spans="2:10">
      <c r="B534" s="4"/>
      <c r="C534" s="4"/>
      <c r="D534" s="4"/>
      <c r="F534" s="4"/>
      <c r="G534" s="4"/>
      <c r="H534" s="4"/>
      <c r="I534" s="4"/>
      <c r="J534" s="4"/>
    </row>
    <row r="535" spans="2:10">
      <c r="B535" s="4"/>
      <c r="C535" s="4"/>
      <c r="D535" s="4"/>
      <c r="F535" s="4"/>
      <c r="G535" s="4"/>
      <c r="H535" s="4"/>
      <c r="I535" s="4"/>
      <c r="J535" s="4"/>
    </row>
    <row r="536" spans="2:10">
      <c r="B536" s="4"/>
      <c r="C536" s="4"/>
      <c r="D536" s="4"/>
      <c r="F536" s="4"/>
      <c r="G536" s="4"/>
      <c r="H536" s="4"/>
      <c r="I536" s="4"/>
      <c r="J536" s="4"/>
    </row>
    <row r="537" spans="2:10">
      <c r="B537" s="4"/>
      <c r="C537" s="4"/>
      <c r="D537" s="4"/>
      <c r="F537" s="4"/>
      <c r="G537" s="4"/>
      <c r="H537" s="4"/>
      <c r="I537" s="4"/>
      <c r="J537" s="4"/>
    </row>
    <row r="538" spans="2:10">
      <c r="B538" s="4"/>
      <c r="C538" s="4"/>
      <c r="D538" s="4"/>
      <c r="F538" s="4"/>
      <c r="G538" s="4"/>
      <c r="H538" s="4"/>
      <c r="I538" s="4"/>
      <c r="J538" s="4"/>
    </row>
    <row r="539" spans="2:10">
      <c r="B539" s="4"/>
      <c r="C539" s="4"/>
      <c r="D539" s="4"/>
      <c r="F539" s="4"/>
      <c r="G539" s="4"/>
      <c r="H539" s="4"/>
      <c r="I539" s="4"/>
      <c r="J539" s="4"/>
    </row>
    <row r="540" spans="2:10">
      <c r="B540" s="4"/>
      <c r="C540" s="4"/>
      <c r="D540" s="4"/>
      <c r="F540" s="4"/>
      <c r="G540" s="4"/>
      <c r="H540" s="4"/>
      <c r="I540" s="4"/>
      <c r="J540" s="4"/>
    </row>
    <row r="541" spans="2:10">
      <c r="B541" s="4"/>
      <c r="C541" s="4"/>
      <c r="D541" s="4"/>
      <c r="F541" s="4"/>
      <c r="G541" s="4"/>
      <c r="H541" s="4"/>
      <c r="I541" s="4"/>
      <c r="J541" s="4"/>
    </row>
    <row r="542" spans="2:10">
      <c r="B542" s="4"/>
      <c r="C542" s="4"/>
      <c r="D542" s="4"/>
      <c r="F542" s="4"/>
      <c r="G542" s="4"/>
      <c r="H542" s="4"/>
      <c r="I542" s="4"/>
      <c r="J542" s="4"/>
    </row>
    <row r="543" spans="2:10">
      <c r="B543" s="4"/>
      <c r="C543" s="4"/>
      <c r="D543" s="4"/>
      <c r="F543" s="4"/>
      <c r="G543" s="4"/>
      <c r="H543" s="4"/>
      <c r="I543" s="4"/>
      <c r="J543" s="4"/>
    </row>
    <row r="544" spans="2:10">
      <c r="B544" s="4"/>
      <c r="C544" s="4"/>
      <c r="D544" s="4"/>
      <c r="F544" s="4"/>
      <c r="G544" s="4"/>
      <c r="H544" s="4"/>
      <c r="I544" s="4"/>
      <c r="J544" s="4"/>
    </row>
    <row r="545" spans="2:10">
      <c r="B545" s="4"/>
      <c r="C545" s="4"/>
      <c r="D545" s="4"/>
      <c r="F545" s="4"/>
      <c r="G545" s="4"/>
      <c r="H545" s="4"/>
      <c r="I545" s="4"/>
      <c r="J545" s="4"/>
    </row>
    <row r="546" spans="2:10">
      <c r="B546" s="4"/>
      <c r="C546" s="4"/>
      <c r="D546" s="4"/>
      <c r="F546" s="4"/>
      <c r="G546" s="4"/>
      <c r="H546" s="4"/>
      <c r="I546" s="4"/>
      <c r="J546" s="4"/>
    </row>
    <row r="547" spans="2:10">
      <c r="B547" s="4"/>
      <c r="C547" s="4"/>
      <c r="D547" s="4"/>
      <c r="F547" s="4"/>
      <c r="G547" s="4"/>
      <c r="H547" s="4"/>
      <c r="I547" s="4"/>
      <c r="J547" s="4"/>
    </row>
    <row r="548" spans="2:10">
      <c r="B548" s="4"/>
      <c r="C548" s="4"/>
      <c r="D548" s="4"/>
      <c r="F548" s="4"/>
      <c r="G548" s="4"/>
      <c r="H548" s="4"/>
      <c r="I548" s="4"/>
      <c r="J548" s="4"/>
    </row>
    <row r="549" spans="2:10">
      <c r="B549" s="4"/>
      <c r="C549" s="4"/>
      <c r="D549" s="4"/>
      <c r="F549" s="4"/>
      <c r="G549" s="4"/>
      <c r="H549" s="4"/>
      <c r="I549" s="4"/>
      <c r="J549" s="4"/>
    </row>
    <row r="550" spans="2:10">
      <c r="B550" s="4"/>
      <c r="C550" s="4"/>
      <c r="D550" s="4"/>
      <c r="F550" s="4"/>
      <c r="G550" s="4"/>
      <c r="H550" s="4"/>
      <c r="I550" s="4"/>
      <c r="J550" s="4"/>
    </row>
    <row r="551" spans="2:10">
      <c r="B551" s="4"/>
      <c r="C551" s="4"/>
      <c r="D551" s="4"/>
      <c r="F551" s="4"/>
      <c r="G551" s="4"/>
      <c r="H551" s="4"/>
      <c r="I551" s="4"/>
      <c r="J551" s="4"/>
    </row>
    <row r="552" spans="2:10">
      <c r="B552" s="4"/>
      <c r="C552" s="4"/>
      <c r="D552" s="4"/>
      <c r="F552" s="4"/>
      <c r="G552" s="4"/>
      <c r="H552" s="4"/>
      <c r="I552" s="4"/>
      <c r="J552" s="4"/>
    </row>
    <row r="553" spans="2:10">
      <c r="B553" s="4"/>
      <c r="C553" s="4"/>
      <c r="D553" s="4"/>
      <c r="F553" s="4"/>
      <c r="G553" s="4"/>
      <c r="H553" s="4"/>
      <c r="I553" s="4"/>
      <c r="J553" s="4"/>
    </row>
    <row r="554" spans="2:10">
      <c r="B554" s="4"/>
      <c r="C554" s="4"/>
      <c r="D554" s="4"/>
      <c r="F554" s="4"/>
      <c r="G554" s="4"/>
      <c r="H554" s="4"/>
      <c r="I554" s="4"/>
      <c r="J554" s="4"/>
    </row>
    <row r="555" spans="2:10">
      <c r="B555" s="4"/>
      <c r="C555" s="4"/>
      <c r="D555" s="4"/>
      <c r="F555" s="4"/>
      <c r="G555" s="4"/>
      <c r="H555" s="4"/>
      <c r="I555" s="4"/>
      <c r="J555" s="4"/>
    </row>
    <row r="556" spans="2:10">
      <c r="B556" s="4"/>
      <c r="C556" s="4"/>
      <c r="D556" s="4"/>
      <c r="F556" s="4"/>
      <c r="G556" s="4"/>
      <c r="H556" s="4"/>
      <c r="I556" s="4"/>
      <c r="J556" s="4"/>
    </row>
    <row r="557" spans="2:10">
      <c r="B557" s="4"/>
      <c r="C557" s="4"/>
      <c r="D557" s="4"/>
      <c r="F557" s="4"/>
      <c r="G557" s="4"/>
      <c r="H557" s="4"/>
      <c r="I557" s="4"/>
      <c r="J557" s="4"/>
    </row>
    <row r="558" spans="2:10">
      <c r="B558" s="4"/>
      <c r="C558" s="4"/>
      <c r="D558" s="4"/>
      <c r="F558" s="4"/>
      <c r="G558" s="4"/>
      <c r="H558" s="4"/>
      <c r="I558" s="4"/>
      <c r="J558" s="4"/>
    </row>
    <row r="559" spans="2:10">
      <c r="B559" s="4"/>
      <c r="C559" s="4"/>
      <c r="D559" s="4"/>
      <c r="F559" s="4"/>
      <c r="G559" s="4"/>
      <c r="H559" s="4"/>
      <c r="I559" s="4"/>
      <c r="J559" s="4"/>
    </row>
    <row r="560" spans="2:10">
      <c r="B560" s="4"/>
      <c r="C560" s="4"/>
      <c r="D560" s="4"/>
      <c r="F560" s="4"/>
      <c r="G560" s="4"/>
      <c r="H560" s="4"/>
      <c r="I560" s="4"/>
      <c r="J560" s="4"/>
    </row>
    <row r="561" spans="2:10">
      <c r="B561" s="4"/>
      <c r="C561" s="4"/>
      <c r="D561" s="4"/>
      <c r="F561" s="4"/>
      <c r="G561" s="4"/>
      <c r="H561" s="4"/>
      <c r="I561" s="4"/>
      <c r="J561" s="4"/>
    </row>
    <row r="562" spans="2:10">
      <c r="B562" s="4"/>
      <c r="C562" s="4"/>
      <c r="D562" s="4"/>
      <c r="F562" s="4"/>
      <c r="G562" s="4"/>
      <c r="H562" s="4"/>
      <c r="I562" s="4"/>
      <c r="J562" s="4"/>
    </row>
    <row r="563" spans="2:10">
      <c r="B563" s="4"/>
      <c r="C563" s="4"/>
      <c r="D563" s="4"/>
      <c r="F563" s="4"/>
      <c r="G563" s="4"/>
      <c r="H563" s="4"/>
      <c r="I563" s="4"/>
      <c r="J563" s="4"/>
    </row>
    <row r="564" spans="2:10">
      <c r="B564" s="4"/>
      <c r="C564" s="4"/>
      <c r="D564" s="4"/>
      <c r="F564" s="4"/>
      <c r="G564" s="4"/>
      <c r="H564" s="4"/>
      <c r="I564" s="4"/>
      <c r="J564" s="4"/>
    </row>
    <row r="565" spans="2:10">
      <c r="B565" s="4"/>
      <c r="C565" s="4"/>
      <c r="D565" s="4"/>
      <c r="F565" s="4"/>
      <c r="G565" s="4"/>
      <c r="H565" s="4"/>
      <c r="I565" s="4"/>
      <c r="J565" s="4"/>
    </row>
    <row r="566" spans="2:10">
      <c r="B566" s="4"/>
      <c r="C566" s="4"/>
      <c r="D566" s="4"/>
      <c r="F566" s="4"/>
      <c r="G566" s="4"/>
      <c r="H566" s="4"/>
      <c r="I566" s="4"/>
      <c r="J566" s="4"/>
    </row>
    <row r="567" spans="2:10">
      <c r="B567" s="4"/>
      <c r="C567" s="4"/>
      <c r="D567" s="4"/>
      <c r="F567" s="4"/>
      <c r="G567" s="4"/>
      <c r="H567" s="4"/>
      <c r="I567" s="4"/>
      <c r="J567" s="4"/>
    </row>
    <row r="568" spans="2:10">
      <c r="B568" s="4"/>
      <c r="C568" s="4"/>
      <c r="D568" s="4"/>
      <c r="F568" s="4"/>
      <c r="G568" s="4"/>
      <c r="H568" s="4"/>
      <c r="I568" s="4"/>
      <c r="J568" s="4"/>
    </row>
    <row r="569" spans="2:10">
      <c r="B569" s="4"/>
      <c r="C569" s="4"/>
      <c r="D569" s="4"/>
      <c r="F569" s="4"/>
      <c r="G569" s="4"/>
      <c r="H569" s="4"/>
      <c r="I569" s="4"/>
      <c r="J569" s="4"/>
    </row>
    <row r="570" spans="2:10">
      <c r="B570" s="4"/>
      <c r="C570" s="4"/>
      <c r="D570" s="4"/>
      <c r="F570" s="4"/>
      <c r="G570" s="4"/>
      <c r="H570" s="4"/>
      <c r="I570" s="4"/>
      <c r="J570" s="4"/>
    </row>
    <row r="571" spans="2:10">
      <c r="B571" s="4"/>
      <c r="C571" s="4"/>
      <c r="D571" s="4"/>
      <c r="F571" s="4"/>
      <c r="G571" s="4"/>
      <c r="H571" s="4"/>
      <c r="I571" s="4"/>
      <c r="J571" s="4"/>
    </row>
    <row r="572" spans="2:10">
      <c r="B572" s="4"/>
      <c r="C572" s="4"/>
      <c r="D572" s="4"/>
      <c r="F572" s="4"/>
      <c r="G572" s="4"/>
      <c r="H572" s="4"/>
      <c r="I572" s="4"/>
      <c r="J572" s="4"/>
    </row>
    <row r="573" spans="2:10">
      <c r="B573" s="4"/>
      <c r="C573" s="4"/>
      <c r="D573" s="4"/>
      <c r="F573" s="4"/>
      <c r="G573" s="4"/>
      <c r="H573" s="4"/>
      <c r="I573" s="4"/>
      <c r="J573" s="4"/>
    </row>
    <row r="574" spans="2:10">
      <c r="B574" s="4"/>
      <c r="C574" s="4"/>
      <c r="D574" s="4"/>
      <c r="F574" s="4"/>
      <c r="G574" s="4"/>
      <c r="H574" s="4"/>
      <c r="I574" s="4"/>
      <c r="J574" s="4"/>
    </row>
    <row r="575" spans="2:10">
      <c r="B575" s="4"/>
      <c r="C575" s="4"/>
      <c r="D575" s="4"/>
      <c r="F575" s="4"/>
      <c r="G575" s="4"/>
      <c r="H575" s="4"/>
      <c r="I575" s="4"/>
      <c r="J575" s="4"/>
    </row>
    <row r="576" spans="2:10">
      <c r="B576" s="4"/>
      <c r="C576" s="4"/>
      <c r="D576" s="4"/>
      <c r="F576" s="4"/>
      <c r="G576" s="4"/>
      <c r="H576" s="4"/>
      <c r="I576" s="4"/>
      <c r="J576" s="4"/>
    </row>
    <row r="577" spans="2:10">
      <c r="B577" s="4"/>
      <c r="C577" s="4"/>
      <c r="D577" s="4"/>
      <c r="F577" s="4"/>
      <c r="G577" s="4"/>
      <c r="H577" s="4"/>
      <c r="I577" s="4"/>
      <c r="J577" s="4"/>
    </row>
    <row r="578" spans="2:10">
      <c r="B578" s="4"/>
      <c r="C578" s="4"/>
      <c r="D578" s="4"/>
      <c r="F578" s="4"/>
      <c r="G578" s="4"/>
      <c r="H578" s="4"/>
      <c r="I578" s="4"/>
      <c r="J578" s="4"/>
    </row>
    <row r="579" spans="2:10">
      <c r="B579" s="4"/>
      <c r="C579" s="4"/>
      <c r="D579" s="4"/>
      <c r="F579" s="4"/>
      <c r="G579" s="4"/>
      <c r="H579" s="4"/>
      <c r="I579" s="4"/>
      <c r="J579" s="4"/>
    </row>
    <row r="580" spans="2:10">
      <c r="B580" s="4"/>
      <c r="C580" s="4"/>
      <c r="D580" s="4"/>
      <c r="F580" s="4"/>
      <c r="G580" s="4"/>
      <c r="H580" s="4"/>
      <c r="I580" s="4"/>
      <c r="J580" s="4"/>
    </row>
    <row r="581" spans="2:10">
      <c r="B581" s="4"/>
      <c r="C581" s="4"/>
      <c r="D581" s="4"/>
      <c r="F581" s="4"/>
      <c r="G581" s="4"/>
      <c r="H581" s="4"/>
      <c r="I581" s="4"/>
      <c r="J581" s="4"/>
    </row>
    <row r="582" spans="2:10">
      <c r="B582" s="4"/>
      <c r="C582" s="4"/>
      <c r="D582" s="4"/>
      <c r="F582" s="4"/>
      <c r="G582" s="4"/>
      <c r="H582" s="4"/>
      <c r="I582" s="4"/>
      <c r="J582" s="4"/>
    </row>
    <row r="583" spans="2:10">
      <c r="B583" s="4"/>
      <c r="C583" s="4"/>
      <c r="D583" s="4"/>
      <c r="F583" s="4"/>
      <c r="G583" s="4"/>
      <c r="H583" s="4"/>
      <c r="I583" s="4"/>
      <c r="J583" s="4"/>
    </row>
    <row r="584" spans="2:10">
      <c r="B584" s="4"/>
      <c r="C584" s="4"/>
      <c r="D584" s="4"/>
      <c r="F584" s="4"/>
      <c r="G584" s="4"/>
      <c r="H584" s="4"/>
      <c r="I584" s="4"/>
      <c r="J584" s="4"/>
    </row>
    <row r="585" spans="2:10">
      <c r="B585" s="4"/>
      <c r="C585" s="4"/>
      <c r="D585" s="4"/>
      <c r="F585" s="4"/>
      <c r="G585" s="4"/>
      <c r="H585" s="4"/>
      <c r="I585" s="4"/>
      <c r="J585" s="4"/>
    </row>
    <row r="586" spans="2:10">
      <c r="B586" s="4"/>
      <c r="C586" s="4"/>
      <c r="D586" s="4"/>
      <c r="F586" s="4"/>
      <c r="G586" s="4"/>
      <c r="H586" s="4"/>
      <c r="I586" s="4"/>
      <c r="J586" s="4"/>
    </row>
    <row r="587" spans="2:10">
      <c r="B587" s="4"/>
      <c r="C587" s="4"/>
      <c r="D587" s="4"/>
      <c r="F587" s="4"/>
      <c r="G587" s="4"/>
      <c r="H587" s="4"/>
      <c r="I587" s="4"/>
      <c r="J587" s="4"/>
    </row>
    <row r="588" spans="2:10">
      <c r="B588" s="4"/>
      <c r="C588" s="4"/>
      <c r="D588" s="4"/>
      <c r="F588" s="4"/>
      <c r="G588" s="4"/>
      <c r="H588" s="4"/>
      <c r="I588" s="4"/>
      <c r="J588" s="4"/>
    </row>
    <row r="589" spans="2:10">
      <c r="B589" s="4"/>
      <c r="C589" s="4"/>
      <c r="D589" s="4"/>
      <c r="F589" s="4"/>
      <c r="G589" s="4"/>
      <c r="H589" s="4"/>
      <c r="I589" s="4"/>
      <c r="J589" s="4"/>
    </row>
    <row r="590" spans="2:10">
      <c r="B590" s="4"/>
      <c r="C590" s="4"/>
      <c r="D590" s="4"/>
      <c r="F590" s="4"/>
      <c r="G590" s="4"/>
      <c r="H590" s="4"/>
      <c r="I590" s="4"/>
      <c r="J590" s="4"/>
    </row>
    <row r="591" spans="2:10">
      <c r="B591" s="4"/>
      <c r="C591" s="4"/>
      <c r="D591" s="4"/>
      <c r="F591" s="4"/>
      <c r="G591" s="4"/>
      <c r="H591" s="4"/>
      <c r="I591" s="4"/>
      <c r="J591" s="4"/>
    </row>
    <row r="592" spans="2:10">
      <c r="B592" s="4"/>
      <c r="C592" s="4"/>
      <c r="D592" s="4"/>
      <c r="F592" s="4"/>
      <c r="G592" s="4"/>
      <c r="H592" s="4"/>
      <c r="I592" s="4"/>
      <c r="J592" s="4"/>
    </row>
    <row r="593" spans="2:10">
      <c r="B593" s="4"/>
      <c r="C593" s="4"/>
      <c r="D593" s="4"/>
      <c r="F593" s="4"/>
      <c r="G593" s="4"/>
      <c r="H593" s="4"/>
      <c r="I593" s="4"/>
      <c r="J593" s="4"/>
    </row>
    <row r="594" spans="2:10">
      <c r="B594" s="4"/>
      <c r="C594" s="4"/>
      <c r="D594" s="4"/>
      <c r="F594" s="4"/>
      <c r="G594" s="4"/>
      <c r="H594" s="4"/>
      <c r="I594" s="4"/>
      <c r="J594" s="4"/>
    </row>
    <row r="595" spans="2:10">
      <c r="B595" s="4"/>
      <c r="C595" s="4"/>
      <c r="D595" s="4"/>
      <c r="F595" s="4"/>
      <c r="G595" s="4"/>
      <c r="H595" s="4"/>
      <c r="I595" s="4"/>
      <c r="J595" s="4"/>
    </row>
    <row r="596" spans="2:10">
      <c r="B596" s="4"/>
      <c r="C596" s="4"/>
      <c r="D596" s="4"/>
      <c r="F596" s="4"/>
      <c r="G596" s="4"/>
      <c r="H596" s="4"/>
      <c r="I596" s="4"/>
      <c r="J596" s="4"/>
    </row>
    <row r="597" spans="2:10">
      <c r="B597" s="4"/>
      <c r="C597" s="4"/>
      <c r="D597" s="4"/>
      <c r="F597" s="4"/>
      <c r="G597" s="4"/>
      <c r="H597" s="4"/>
      <c r="I597" s="4"/>
      <c r="J597" s="4"/>
    </row>
    <row r="598" spans="2:10">
      <c r="B598" s="4"/>
      <c r="C598" s="4"/>
      <c r="D598" s="4"/>
      <c r="F598" s="4"/>
      <c r="G598" s="4"/>
      <c r="H598" s="4"/>
      <c r="I598" s="4"/>
      <c r="J598" s="4"/>
    </row>
    <row r="599" spans="2:10">
      <c r="B599" s="4"/>
      <c r="C599" s="4"/>
      <c r="D599" s="4"/>
      <c r="F599" s="4"/>
      <c r="G599" s="4"/>
      <c r="H599" s="4"/>
      <c r="I599" s="4"/>
      <c r="J599" s="4"/>
    </row>
    <row r="600" spans="2:10">
      <c r="B600" s="4"/>
      <c r="C600" s="4"/>
      <c r="D600" s="4"/>
      <c r="F600" s="4"/>
      <c r="G600" s="4"/>
      <c r="H600" s="4"/>
      <c r="I600" s="4"/>
      <c r="J600" s="4"/>
    </row>
    <row r="601" spans="2:10">
      <c r="B601" s="4"/>
      <c r="C601" s="4"/>
      <c r="D601" s="4"/>
      <c r="F601" s="4"/>
      <c r="G601" s="4"/>
      <c r="H601" s="4"/>
      <c r="I601" s="4"/>
      <c r="J601" s="4"/>
    </row>
    <row r="602" spans="2:10">
      <c r="B602" s="4"/>
      <c r="C602" s="4"/>
      <c r="D602" s="4"/>
      <c r="F602" s="4"/>
      <c r="G602" s="4"/>
      <c r="H602" s="4"/>
      <c r="I602" s="4"/>
      <c r="J602" s="4"/>
    </row>
    <row r="603" spans="2:10">
      <c r="B603" s="4"/>
      <c r="C603" s="4"/>
      <c r="D603" s="4"/>
      <c r="F603" s="4"/>
      <c r="G603" s="4"/>
      <c r="H603" s="4"/>
      <c r="I603" s="4"/>
      <c r="J603" s="4"/>
    </row>
    <row r="604" spans="2:10">
      <c r="B604" s="4"/>
      <c r="C604" s="4"/>
      <c r="D604" s="4"/>
      <c r="F604" s="4"/>
      <c r="G604" s="4"/>
      <c r="H604" s="4"/>
      <c r="I604" s="4"/>
      <c r="J604" s="4"/>
    </row>
    <row r="605" spans="2:10">
      <c r="B605" s="4"/>
      <c r="C605" s="4"/>
      <c r="D605" s="4"/>
      <c r="F605" s="4"/>
      <c r="G605" s="4"/>
      <c r="H605" s="4"/>
      <c r="I605" s="4"/>
      <c r="J605" s="4"/>
    </row>
    <row r="606" spans="2:10">
      <c r="B606" s="4"/>
      <c r="C606" s="4"/>
      <c r="D606" s="4"/>
      <c r="F606" s="4"/>
      <c r="G606" s="4"/>
      <c r="H606" s="4"/>
      <c r="I606" s="4"/>
      <c r="J606" s="4"/>
    </row>
    <row r="607" spans="2:10">
      <c r="B607" s="4"/>
      <c r="C607" s="4"/>
      <c r="D607" s="4"/>
      <c r="F607" s="4"/>
      <c r="G607" s="4"/>
      <c r="H607" s="4"/>
      <c r="I607" s="4"/>
      <c r="J607" s="4"/>
    </row>
    <row r="608" spans="2:10">
      <c r="B608" s="4"/>
      <c r="C608" s="4"/>
      <c r="D608" s="4"/>
      <c r="F608" s="4"/>
      <c r="G608" s="4"/>
      <c r="H608" s="4"/>
      <c r="I608" s="4"/>
      <c r="J608" s="4"/>
    </row>
    <row r="609" spans="2:10">
      <c r="B609" s="4"/>
      <c r="C609" s="4"/>
      <c r="D609" s="4"/>
      <c r="F609" s="4"/>
      <c r="G609" s="4"/>
      <c r="H609" s="4"/>
      <c r="I609" s="4"/>
      <c r="J609" s="4"/>
    </row>
    <row r="610" spans="2:10">
      <c r="B610" s="4"/>
      <c r="C610" s="4"/>
      <c r="D610" s="4"/>
      <c r="F610" s="4"/>
      <c r="G610" s="4"/>
      <c r="H610" s="4"/>
      <c r="I610" s="4"/>
      <c r="J610" s="4"/>
    </row>
    <row r="611" spans="2:10">
      <c r="B611" s="4"/>
      <c r="C611" s="4"/>
      <c r="D611" s="4"/>
      <c r="F611" s="4"/>
      <c r="G611" s="4"/>
      <c r="H611" s="4"/>
      <c r="I611" s="4"/>
      <c r="J611" s="4"/>
    </row>
    <row r="612" spans="2:10">
      <c r="B612" s="4"/>
      <c r="C612" s="4"/>
      <c r="D612" s="4"/>
      <c r="F612" s="4"/>
      <c r="G612" s="4"/>
      <c r="H612" s="4"/>
      <c r="I612" s="4"/>
      <c r="J612" s="4"/>
    </row>
    <row r="613" spans="2:10">
      <c r="B613" s="4"/>
      <c r="C613" s="4"/>
      <c r="D613" s="4"/>
      <c r="F613" s="4"/>
      <c r="G613" s="4"/>
      <c r="H613" s="4"/>
      <c r="I613" s="4"/>
      <c r="J613" s="4"/>
    </row>
    <row r="614" spans="2:10">
      <c r="B614" s="4"/>
      <c r="C614" s="4"/>
      <c r="D614" s="4"/>
      <c r="F614" s="4"/>
      <c r="G614" s="4"/>
      <c r="H614" s="4"/>
      <c r="I614" s="4"/>
      <c r="J614" s="4"/>
    </row>
    <row r="615" spans="2:10">
      <c r="B615" s="4"/>
      <c r="C615" s="4"/>
      <c r="D615" s="4"/>
      <c r="F615" s="4"/>
      <c r="G615" s="4"/>
      <c r="H615" s="4"/>
      <c r="I615" s="4"/>
      <c r="J615" s="4"/>
    </row>
    <row r="616" spans="2:10">
      <c r="B616" s="4"/>
      <c r="C616" s="4"/>
      <c r="D616" s="4"/>
      <c r="F616" s="4"/>
      <c r="G616" s="4"/>
      <c r="H616" s="4"/>
      <c r="I616" s="4"/>
      <c r="J616" s="4"/>
    </row>
    <row r="617" spans="2:10">
      <c r="B617" s="4"/>
      <c r="C617" s="4"/>
      <c r="D617" s="4"/>
      <c r="F617" s="4"/>
      <c r="G617" s="4"/>
      <c r="H617" s="4"/>
      <c r="I617" s="4"/>
      <c r="J617" s="4"/>
    </row>
    <row r="618" spans="2:10">
      <c r="B618" s="4"/>
      <c r="C618" s="4"/>
      <c r="D618" s="4"/>
      <c r="F618" s="4"/>
      <c r="G618" s="4"/>
      <c r="H618" s="4"/>
      <c r="I618" s="4"/>
      <c r="J618" s="4"/>
    </row>
    <row r="619" spans="2:10">
      <c r="B619" s="4"/>
      <c r="C619" s="4"/>
      <c r="D619" s="4"/>
      <c r="F619" s="4"/>
      <c r="G619" s="4"/>
      <c r="H619" s="4"/>
      <c r="I619" s="4"/>
      <c r="J619" s="4"/>
    </row>
    <row r="620" spans="2:10">
      <c r="B620" s="4"/>
      <c r="C620" s="4"/>
      <c r="D620" s="4"/>
      <c r="F620" s="4"/>
      <c r="G620" s="4"/>
      <c r="H620" s="4"/>
      <c r="I620" s="4"/>
      <c r="J620" s="4"/>
    </row>
    <row r="621" spans="2:10">
      <c r="B621" s="4"/>
      <c r="C621" s="4"/>
      <c r="D621" s="4"/>
      <c r="F621" s="4"/>
      <c r="G621" s="4"/>
      <c r="H621" s="4"/>
      <c r="I621" s="4"/>
      <c r="J621" s="4"/>
    </row>
    <row r="622" spans="2:10">
      <c r="B622" s="4"/>
      <c r="C622" s="4"/>
      <c r="D622" s="4"/>
      <c r="F622" s="4"/>
      <c r="G622" s="4"/>
      <c r="H622" s="4"/>
      <c r="I622" s="4"/>
      <c r="J622" s="4"/>
    </row>
    <row r="623" spans="2:10">
      <c r="B623" s="4"/>
      <c r="C623" s="4"/>
      <c r="D623" s="4"/>
      <c r="F623" s="4"/>
      <c r="G623" s="4"/>
      <c r="H623" s="4"/>
      <c r="I623" s="4"/>
      <c r="J623" s="4"/>
    </row>
    <row r="624" spans="2:10">
      <c r="B624" s="4"/>
      <c r="C624" s="4"/>
      <c r="D624" s="4"/>
      <c r="F624" s="4"/>
      <c r="G624" s="4"/>
      <c r="H624" s="4"/>
      <c r="I624" s="4"/>
      <c r="J624" s="4"/>
    </row>
    <row r="625" spans="2:10">
      <c r="B625" s="4"/>
      <c r="C625" s="4"/>
      <c r="D625" s="4"/>
      <c r="F625" s="4"/>
      <c r="G625" s="4"/>
      <c r="H625" s="4"/>
      <c r="I625" s="4"/>
      <c r="J625" s="4"/>
    </row>
    <row r="626" spans="2:10">
      <c r="B626" s="4"/>
      <c r="C626" s="4"/>
      <c r="D626" s="4"/>
      <c r="F626" s="4"/>
      <c r="G626" s="4"/>
      <c r="H626" s="4"/>
      <c r="I626" s="4"/>
      <c r="J626" s="4"/>
    </row>
    <row r="627" spans="2:10">
      <c r="B627" s="4"/>
      <c r="C627" s="4"/>
      <c r="D627" s="4"/>
      <c r="F627" s="4"/>
      <c r="G627" s="4"/>
      <c r="H627" s="4"/>
      <c r="I627" s="4"/>
      <c r="J627" s="4"/>
    </row>
    <row r="628" spans="2:10">
      <c r="B628" s="4"/>
      <c r="C628" s="4"/>
      <c r="D628" s="4"/>
      <c r="F628" s="4"/>
      <c r="G628" s="4"/>
      <c r="H628" s="4"/>
      <c r="I628" s="4"/>
      <c r="J628" s="4"/>
    </row>
    <row r="629" spans="2:10">
      <c r="B629" s="4"/>
      <c r="C629" s="4"/>
      <c r="D629" s="4"/>
      <c r="F629" s="4"/>
      <c r="G629" s="4"/>
      <c r="H629" s="4"/>
      <c r="I629" s="4"/>
      <c r="J629" s="4"/>
    </row>
    <row r="630" spans="2:10">
      <c r="B630" s="4"/>
      <c r="C630" s="4"/>
      <c r="D630" s="4"/>
      <c r="F630" s="4"/>
      <c r="G630" s="4"/>
      <c r="H630" s="4"/>
      <c r="I630" s="4"/>
      <c r="J630" s="4"/>
    </row>
    <row r="631" spans="2:10">
      <c r="B631" s="4"/>
      <c r="C631" s="4"/>
      <c r="D631" s="4"/>
      <c r="F631" s="4"/>
      <c r="G631" s="4"/>
      <c r="H631" s="4"/>
      <c r="I631" s="4"/>
      <c r="J631" s="4"/>
    </row>
    <row r="632" spans="2:10">
      <c r="B632" s="4"/>
      <c r="C632" s="4"/>
      <c r="D632" s="4"/>
      <c r="F632" s="4"/>
      <c r="G632" s="4"/>
      <c r="H632" s="4"/>
      <c r="I632" s="4"/>
      <c r="J632" s="4"/>
    </row>
    <row r="633" spans="2:10">
      <c r="B633" s="4"/>
      <c r="C633" s="4"/>
      <c r="D633" s="4"/>
      <c r="F633" s="4"/>
      <c r="G633" s="4"/>
      <c r="H633" s="4"/>
      <c r="I633" s="4"/>
      <c r="J633" s="4"/>
    </row>
    <row r="634" spans="2:10">
      <c r="B634" s="4"/>
      <c r="C634" s="4"/>
      <c r="D634" s="4"/>
      <c r="F634" s="4"/>
      <c r="G634" s="4"/>
      <c r="H634" s="4"/>
      <c r="I634" s="4"/>
      <c r="J634" s="4"/>
    </row>
    <row r="635" spans="2:10">
      <c r="B635" s="4"/>
      <c r="C635" s="4"/>
      <c r="D635" s="4"/>
      <c r="F635" s="4"/>
      <c r="G635" s="4"/>
      <c r="H635" s="4"/>
      <c r="I635" s="4"/>
      <c r="J635" s="4"/>
    </row>
    <row r="636" spans="2:10">
      <c r="B636" s="4"/>
      <c r="C636" s="4"/>
      <c r="D636" s="4"/>
      <c r="F636" s="4"/>
      <c r="G636" s="4"/>
      <c r="H636" s="4"/>
      <c r="I636" s="4"/>
      <c r="J636" s="4"/>
    </row>
    <row r="637" spans="2:10">
      <c r="B637" s="4"/>
      <c r="C637" s="4"/>
      <c r="D637" s="4"/>
      <c r="F637" s="4"/>
      <c r="G637" s="4"/>
      <c r="H637" s="4"/>
      <c r="I637" s="4"/>
      <c r="J637" s="4"/>
    </row>
    <row r="638" spans="2:10">
      <c r="B638" s="4"/>
      <c r="C638" s="4"/>
      <c r="D638" s="4"/>
      <c r="F638" s="4"/>
      <c r="G638" s="4"/>
      <c r="H638" s="4"/>
      <c r="I638" s="4"/>
      <c r="J638" s="4"/>
    </row>
    <row r="639" spans="2:10">
      <c r="B639" s="4"/>
      <c r="C639" s="4"/>
      <c r="D639" s="4"/>
      <c r="F639" s="4"/>
      <c r="G639" s="4"/>
      <c r="H639" s="4"/>
      <c r="I639" s="4"/>
      <c r="J639" s="4"/>
    </row>
    <row r="640" spans="2:10">
      <c r="B640" s="4"/>
      <c r="C640" s="4"/>
      <c r="D640" s="4"/>
      <c r="F640" s="4"/>
      <c r="G640" s="4"/>
      <c r="H640" s="4"/>
      <c r="I640" s="4"/>
      <c r="J640" s="4"/>
    </row>
    <row r="641" spans="2:10">
      <c r="B641" s="4"/>
      <c r="C641" s="4"/>
      <c r="D641" s="4"/>
      <c r="F641" s="4"/>
      <c r="G641" s="4"/>
      <c r="H641" s="4"/>
      <c r="I641" s="4"/>
      <c r="J641" s="4"/>
    </row>
    <row r="642" spans="2:10">
      <c r="B642" s="4"/>
      <c r="C642" s="4"/>
      <c r="D642" s="4"/>
      <c r="F642" s="4"/>
      <c r="G642" s="4"/>
      <c r="H642" s="4"/>
      <c r="I642" s="4"/>
      <c r="J642" s="4"/>
    </row>
    <row r="643" spans="2:10">
      <c r="B643" s="4"/>
      <c r="C643" s="4"/>
      <c r="D643" s="4"/>
      <c r="F643" s="4"/>
      <c r="G643" s="4"/>
      <c r="H643" s="4"/>
      <c r="I643" s="4"/>
      <c r="J643" s="4"/>
    </row>
    <row r="644" spans="2:10">
      <c r="B644" s="4"/>
      <c r="C644" s="4"/>
      <c r="D644" s="4"/>
      <c r="F644" s="4"/>
      <c r="G644" s="4"/>
      <c r="H644" s="4"/>
      <c r="I644" s="4"/>
      <c r="J644" s="4"/>
    </row>
    <row r="645" spans="2:10">
      <c r="B645" s="4"/>
      <c r="C645" s="4"/>
      <c r="D645" s="4"/>
      <c r="F645" s="4"/>
      <c r="G645" s="4"/>
      <c r="H645" s="4"/>
      <c r="I645" s="4"/>
      <c r="J645" s="4"/>
    </row>
    <row r="646" spans="2:10">
      <c r="B646" s="4"/>
      <c r="C646" s="4"/>
      <c r="D646" s="4"/>
      <c r="F646" s="4"/>
      <c r="G646" s="4"/>
      <c r="H646" s="4"/>
      <c r="I646" s="4"/>
      <c r="J646" s="4"/>
    </row>
    <row r="647" spans="2:10">
      <c r="B647" s="4"/>
      <c r="C647" s="4"/>
      <c r="D647" s="4"/>
      <c r="F647" s="4"/>
      <c r="G647" s="4"/>
      <c r="H647" s="4"/>
      <c r="I647" s="4"/>
      <c r="J647" s="4"/>
    </row>
    <row r="648" spans="2:10">
      <c r="B648" s="4"/>
      <c r="C648" s="4"/>
      <c r="D648" s="4"/>
      <c r="F648" s="4"/>
      <c r="G648" s="4"/>
      <c r="H648" s="4"/>
      <c r="I648" s="4"/>
      <c r="J648" s="4"/>
    </row>
    <row r="649" spans="2:10">
      <c r="B649" s="4"/>
      <c r="C649" s="4"/>
      <c r="D649" s="4"/>
      <c r="F649" s="4"/>
      <c r="G649" s="4"/>
      <c r="H649" s="4"/>
      <c r="I649" s="4"/>
      <c r="J649" s="4"/>
    </row>
    <row r="650" spans="2:10">
      <c r="B650" s="4"/>
      <c r="C650" s="4"/>
      <c r="D650" s="4"/>
      <c r="F650" s="4"/>
      <c r="G650" s="4"/>
      <c r="H650" s="4"/>
      <c r="I650" s="4"/>
      <c r="J650" s="4"/>
    </row>
    <row r="651" spans="2:10">
      <c r="B651" s="4"/>
      <c r="C651" s="4"/>
      <c r="D651" s="4"/>
      <c r="F651" s="4"/>
      <c r="G651" s="4"/>
      <c r="H651" s="4"/>
      <c r="I651" s="4"/>
      <c r="J651" s="4"/>
    </row>
    <row r="652" spans="2:10">
      <c r="B652" s="4"/>
      <c r="C652" s="4"/>
      <c r="D652" s="4"/>
      <c r="F652" s="4"/>
      <c r="G652" s="4"/>
      <c r="H652" s="4"/>
      <c r="I652" s="4"/>
      <c r="J652" s="4"/>
    </row>
    <row r="653" spans="2:10">
      <c r="B653" s="4"/>
      <c r="C653" s="4"/>
      <c r="D653" s="4"/>
      <c r="F653" s="4"/>
      <c r="G653" s="4"/>
      <c r="H653" s="4"/>
      <c r="I653" s="4"/>
      <c r="J653" s="4"/>
    </row>
    <row r="654" spans="2:10">
      <c r="B654" s="4"/>
      <c r="C654" s="4"/>
      <c r="D654" s="4"/>
      <c r="F654" s="4"/>
      <c r="G654" s="4"/>
      <c r="H654" s="4"/>
      <c r="I654" s="4"/>
      <c r="J654" s="4"/>
    </row>
    <row r="655" spans="2:10">
      <c r="B655" s="4"/>
      <c r="C655" s="4"/>
      <c r="D655" s="4"/>
      <c r="F655" s="4"/>
      <c r="G655" s="4"/>
      <c r="H655" s="4"/>
      <c r="I655" s="4"/>
      <c r="J655" s="4"/>
    </row>
    <row r="656" spans="2:10">
      <c r="B656" s="4"/>
      <c r="C656" s="4"/>
      <c r="D656" s="4"/>
      <c r="F656" s="4"/>
      <c r="G656" s="4"/>
      <c r="H656" s="4"/>
      <c r="I656" s="4"/>
      <c r="J656" s="4"/>
    </row>
    <row r="657" spans="2:10">
      <c r="B657" s="4"/>
      <c r="C657" s="4"/>
      <c r="D657" s="4"/>
      <c r="F657" s="4"/>
      <c r="G657" s="4"/>
      <c r="H657" s="4"/>
      <c r="I657" s="4"/>
      <c r="J657" s="4"/>
    </row>
    <row r="658" spans="2:10">
      <c r="B658" s="4"/>
      <c r="C658" s="4"/>
      <c r="D658" s="4"/>
      <c r="F658" s="4"/>
      <c r="G658" s="4"/>
      <c r="H658" s="4"/>
      <c r="I658" s="4"/>
      <c r="J658" s="4"/>
    </row>
    <row r="659" spans="2:10">
      <c r="B659" s="4"/>
      <c r="C659" s="4"/>
      <c r="D659" s="4"/>
      <c r="F659" s="4"/>
      <c r="G659" s="4"/>
      <c r="H659" s="4"/>
      <c r="I659" s="4"/>
      <c r="J659" s="4"/>
    </row>
    <row r="660" spans="2:10">
      <c r="B660" s="4"/>
      <c r="C660" s="4"/>
      <c r="D660" s="4"/>
      <c r="F660" s="4"/>
      <c r="G660" s="4"/>
      <c r="H660" s="4"/>
      <c r="I660" s="4"/>
      <c r="J660" s="4"/>
    </row>
    <row r="661" spans="2:10">
      <c r="B661" s="4"/>
      <c r="C661" s="4"/>
      <c r="D661" s="4"/>
      <c r="F661" s="4"/>
      <c r="G661" s="4"/>
      <c r="H661" s="4"/>
      <c r="I661" s="4"/>
      <c r="J661" s="4"/>
    </row>
    <row r="662" spans="2:10">
      <c r="B662" s="4"/>
      <c r="C662" s="4"/>
      <c r="D662" s="4"/>
      <c r="F662" s="4"/>
      <c r="G662" s="4"/>
      <c r="H662" s="4"/>
      <c r="I662" s="4"/>
      <c r="J662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BF8F9-8030-498D-91CE-6B2EC48FBA00}">
  <dimension ref="A1:L338"/>
  <sheetViews>
    <sheetView workbookViewId="0">
      <pane xSplit="1" ySplit="2" topLeftCell="B244" activePane="bottomRight" state="frozen"/>
      <selection pane="topRight" activeCell="B1" sqref="B1"/>
      <selection pane="bottomLeft" activeCell="A3" sqref="A3"/>
      <selection pane="bottomRight" activeCell="U335" sqref="U335"/>
    </sheetView>
  </sheetViews>
  <sheetFormatPr defaultRowHeight="14.4"/>
  <cols>
    <col min="1" max="1" width="8.88671875" style="7"/>
    <col min="2" max="3" width="8.88671875" style="8"/>
    <col min="4" max="5" width="8.88671875" style="7"/>
    <col min="6" max="6" width="9.88671875" style="7" bestFit="1" customWidth="1"/>
    <col min="7" max="16384" width="8.88671875" style="7"/>
  </cols>
  <sheetData>
    <row r="1" spans="1:6">
      <c r="B1" s="8" t="s">
        <v>9</v>
      </c>
      <c r="C1" s="8" t="s">
        <v>10</v>
      </c>
      <c r="D1" s="7" t="s">
        <v>11</v>
      </c>
      <c r="E1" s="7" t="s">
        <v>12</v>
      </c>
    </row>
    <row r="2" spans="1:6">
      <c r="B2" s="8" t="s">
        <v>13</v>
      </c>
      <c r="D2" s="7" t="s">
        <v>14</v>
      </c>
      <c r="E2" s="7" t="s">
        <v>15</v>
      </c>
    </row>
    <row r="3" spans="1:6">
      <c r="A3" s="9" t="s">
        <v>16</v>
      </c>
      <c r="B3" s="10">
        <v>524.96204230774879</v>
      </c>
      <c r="C3" s="10">
        <v>527.98091083560507</v>
      </c>
      <c r="F3" s="11">
        <v>35461</v>
      </c>
    </row>
    <row r="4" spans="1:6">
      <c r="A4" s="9" t="s">
        <v>17</v>
      </c>
      <c r="B4" s="10">
        <v>541.50357023387619</v>
      </c>
      <c r="C4" s="10">
        <v>538.29014969295531</v>
      </c>
      <c r="F4" s="11">
        <v>35489</v>
      </c>
    </row>
    <row r="5" spans="1:6">
      <c r="A5" s="9" t="s">
        <v>18</v>
      </c>
      <c r="B5" s="10">
        <v>545.90927312414374</v>
      </c>
      <c r="C5" s="10">
        <v>545.39849475713197</v>
      </c>
      <c r="F5" s="11">
        <v>35520</v>
      </c>
    </row>
    <row r="6" spans="1:6">
      <c r="A6" s="9" t="s">
        <v>19</v>
      </c>
      <c r="B6" s="10">
        <v>549.49820533731452</v>
      </c>
      <c r="C6" s="10">
        <v>548.08835955199845</v>
      </c>
      <c r="F6" s="11">
        <v>35550</v>
      </c>
    </row>
    <row r="7" spans="1:6">
      <c r="A7" s="9" t="s">
        <v>20</v>
      </c>
      <c r="B7" s="10">
        <v>547.64363089653477</v>
      </c>
      <c r="C7" s="10">
        <v>550.03894687642605</v>
      </c>
      <c r="F7" s="11">
        <v>35581</v>
      </c>
    </row>
    <row r="8" spans="1:6">
      <c r="A8" s="9" t="s">
        <v>21</v>
      </c>
      <c r="B8" s="10">
        <v>553.8514734895623</v>
      </c>
      <c r="C8" s="10">
        <v>555.73608502391335</v>
      </c>
      <c r="F8" s="11">
        <v>35611</v>
      </c>
    </row>
    <row r="9" spans="1:6">
      <c r="A9" s="9" t="s">
        <v>22</v>
      </c>
      <c r="B9" s="10">
        <v>567.00719841825958</v>
      </c>
      <c r="C9" s="10">
        <v>565.47175583270177</v>
      </c>
      <c r="F9" s="11">
        <v>35642</v>
      </c>
    </row>
    <row r="10" spans="1:6">
      <c r="A10" s="9" t="s">
        <v>23</v>
      </c>
      <c r="B10" s="10">
        <v>576.68072113146366</v>
      </c>
      <c r="C10" s="10">
        <v>575.33538516623673</v>
      </c>
      <c r="F10" s="11">
        <v>35673</v>
      </c>
    </row>
    <row r="11" spans="1:6">
      <c r="A11" s="9" t="s">
        <v>24</v>
      </c>
      <c r="B11" s="10">
        <v>580.21705785362792</v>
      </c>
      <c r="C11" s="10">
        <v>583.86204560937915</v>
      </c>
      <c r="F11" s="11">
        <v>35703</v>
      </c>
    </row>
    <row r="12" spans="1:6">
      <c r="A12" s="9" t="s">
        <v>25</v>
      </c>
      <c r="B12" s="10">
        <v>596.50918485048192</v>
      </c>
      <c r="C12" s="10">
        <v>590.05389445863977</v>
      </c>
      <c r="F12" s="11">
        <v>35734</v>
      </c>
    </row>
    <row r="13" spans="1:6">
      <c r="A13" s="9" t="s">
        <v>26</v>
      </c>
      <c r="B13" s="10">
        <v>589.13286904061567</v>
      </c>
      <c r="C13" s="10">
        <v>592.67725503617226</v>
      </c>
      <c r="F13" s="11">
        <v>35764</v>
      </c>
    </row>
    <row r="14" spans="1:6">
      <c r="A14" s="9" t="s">
        <v>27</v>
      </c>
      <c r="B14" s="10">
        <v>594.9160113657573</v>
      </c>
      <c r="C14" s="10">
        <v>595.12857400462542</v>
      </c>
      <c r="F14" s="11">
        <v>35795</v>
      </c>
    </row>
    <row r="15" spans="1:6">
      <c r="A15" s="9" t="s">
        <v>28</v>
      </c>
      <c r="B15" s="10">
        <v>599.95539855731784</v>
      </c>
      <c r="C15" s="10">
        <v>599.61856699255679</v>
      </c>
      <c r="F15" s="11">
        <v>35826</v>
      </c>
    </row>
    <row r="16" spans="1:6">
      <c r="A16" s="9" t="s">
        <v>29</v>
      </c>
      <c r="B16" s="10">
        <v>607.52007283272007</v>
      </c>
      <c r="C16" s="10">
        <v>606.18343875162566</v>
      </c>
      <c r="F16" s="11">
        <v>35854</v>
      </c>
    </row>
    <row r="17" spans="1:6">
      <c r="A17" s="9" t="s">
        <v>30</v>
      </c>
      <c r="B17" s="10">
        <v>609.92636342156243</v>
      </c>
      <c r="C17" s="10">
        <v>616.36644046063202</v>
      </c>
      <c r="F17" s="11">
        <v>35885</v>
      </c>
    </row>
    <row r="18" spans="1:6">
      <c r="A18" s="9" t="s">
        <v>31</v>
      </c>
      <c r="B18" s="10">
        <v>635.14603706778576</v>
      </c>
      <c r="C18" s="10">
        <v>629.53906038231594</v>
      </c>
      <c r="F18" s="11">
        <v>35915</v>
      </c>
    </row>
    <row r="19" spans="1:6">
      <c r="A19" s="9" t="s">
        <v>32</v>
      </c>
      <c r="B19" s="10">
        <v>644.08846786105926</v>
      </c>
      <c r="C19" s="10">
        <v>640.05855647882504</v>
      </c>
      <c r="F19" s="11">
        <v>35946</v>
      </c>
    </row>
    <row r="20" spans="1:6">
      <c r="A20" s="9" t="s">
        <v>33</v>
      </c>
      <c r="B20" s="10">
        <v>640.20229244207064</v>
      </c>
      <c r="C20" s="10">
        <v>650.23194907298671</v>
      </c>
      <c r="F20" s="11">
        <v>35976</v>
      </c>
    </row>
    <row r="21" spans="1:6">
      <c r="A21" s="9" t="s">
        <v>34</v>
      </c>
      <c r="B21" s="10">
        <v>669.94486495436433</v>
      </c>
      <c r="C21" s="10">
        <v>666.64687521737915</v>
      </c>
      <c r="F21" s="11">
        <v>36007</v>
      </c>
    </row>
    <row r="22" spans="1:6">
      <c r="A22" s="9" t="s">
        <v>35</v>
      </c>
      <c r="B22" s="10">
        <v>686.91964300786981</v>
      </c>
      <c r="C22" s="10">
        <v>683.88022888441344</v>
      </c>
      <c r="F22" s="11">
        <v>36038</v>
      </c>
    </row>
    <row r="23" spans="1:6">
      <c r="A23" s="9" t="s">
        <v>36</v>
      </c>
      <c r="B23" s="10">
        <v>695.47398832157057</v>
      </c>
      <c r="C23" s="10">
        <v>694.93990343173948</v>
      </c>
      <c r="F23" s="11">
        <v>36068</v>
      </c>
    </row>
    <row r="24" spans="1:6">
      <c r="A24" s="9" t="s">
        <v>37</v>
      </c>
      <c r="B24" s="10">
        <v>700.05951230611061</v>
      </c>
      <c r="C24" s="10">
        <v>700.72526242034485</v>
      </c>
      <c r="F24" s="11">
        <v>36099</v>
      </c>
    </row>
    <row r="25" spans="1:6">
      <c r="A25" s="9" t="s">
        <v>38</v>
      </c>
      <c r="B25" s="10">
        <v>706.85820622407039</v>
      </c>
      <c r="C25" s="10">
        <v>705.6552367640918</v>
      </c>
      <c r="F25" s="11">
        <v>36129</v>
      </c>
    </row>
    <row r="26" spans="1:6">
      <c r="A26" s="9" t="s">
        <v>39</v>
      </c>
      <c r="B26" s="10">
        <v>708.45706545089877</v>
      </c>
      <c r="C26" s="10">
        <v>714.31334887034461</v>
      </c>
      <c r="F26" s="11">
        <v>36160</v>
      </c>
    </row>
    <row r="27" spans="1:6">
      <c r="A27" s="9" t="s">
        <v>40</v>
      </c>
      <c r="B27" s="10">
        <v>731.01380473496374</v>
      </c>
      <c r="C27" s="10">
        <v>727.16496283848198</v>
      </c>
      <c r="F27" s="11">
        <v>36191</v>
      </c>
    </row>
    <row r="28" spans="1:6">
      <c r="A28" s="9" t="s">
        <v>41</v>
      </c>
      <c r="B28" s="10">
        <v>740.10092123768732</v>
      </c>
      <c r="C28" s="10">
        <v>738.67298614681567</v>
      </c>
      <c r="F28" s="11">
        <v>36219</v>
      </c>
    </row>
    <row r="29" spans="1:6">
      <c r="A29" s="9" t="s">
        <v>42</v>
      </c>
      <c r="B29" s="10">
        <v>747.06561902079113</v>
      </c>
      <c r="C29" s="10">
        <v>746.9003654056379</v>
      </c>
      <c r="F29" s="11">
        <v>36250</v>
      </c>
    </row>
    <row r="30" spans="1:6">
      <c r="A30" s="9" t="s">
        <v>43</v>
      </c>
      <c r="B30" s="10">
        <v>751.00620720207712</v>
      </c>
      <c r="C30" s="10">
        <v>755.68933371993478</v>
      </c>
      <c r="F30" s="11">
        <v>36280</v>
      </c>
    </row>
    <row r="31" spans="1:6">
      <c r="A31" s="9" t="s">
        <v>44</v>
      </c>
      <c r="B31" s="10">
        <v>769.09061463049431</v>
      </c>
      <c r="C31" s="10">
        <v>766.32660861248098</v>
      </c>
      <c r="F31" s="11">
        <v>36311</v>
      </c>
    </row>
    <row r="32" spans="1:6">
      <c r="A32" s="9" t="s">
        <v>45</v>
      </c>
      <c r="B32" s="10">
        <v>778.73409285238233</v>
      </c>
      <c r="C32" s="10">
        <v>773.52814708498727</v>
      </c>
      <c r="F32" s="11">
        <v>36341</v>
      </c>
    </row>
    <row r="33" spans="1:6">
      <c r="A33" s="9" t="s">
        <v>46</v>
      </c>
      <c r="B33" s="10">
        <v>770.46414613651643</v>
      </c>
      <c r="C33" s="10">
        <v>776.54998395445341</v>
      </c>
      <c r="F33" s="11">
        <v>36372</v>
      </c>
    </row>
    <row r="34" spans="1:6">
      <c r="A34" s="9" t="s">
        <v>47</v>
      </c>
      <c r="B34" s="10">
        <v>783.04629887705119</v>
      </c>
      <c r="C34" s="10">
        <v>781.58071762598695</v>
      </c>
      <c r="F34" s="11">
        <v>36403</v>
      </c>
    </row>
    <row r="35" spans="1:6">
      <c r="A35" s="9" t="s">
        <v>48</v>
      </c>
      <c r="B35" s="10">
        <v>789.49819636517498</v>
      </c>
      <c r="C35" s="10">
        <v>789.39315718618241</v>
      </c>
      <c r="F35" s="11">
        <v>36433</v>
      </c>
    </row>
    <row r="36" spans="1:6">
      <c r="A36" s="9" t="s">
        <v>49</v>
      </c>
      <c r="B36" s="10">
        <v>798.62181051564232</v>
      </c>
      <c r="C36" s="10">
        <v>798.92636045179381</v>
      </c>
      <c r="F36" s="11">
        <v>36464</v>
      </c>
    </row>
    <row r="37" spans="1:6">
      <c r="A37" s="9" t="s">
        <v>50</v>
      </c>
      <c r="B37" s="10">
        <v>808.89124629839762</v>
      </c>
      <c r="C37" s="10">
        <v>810.18584132787475</v>
      </c>
      <c r="F37" s="11">
        <v>36494</v>
      </c>
    </row>
    <row r="38" spans="1:6">
      <c r="A38" s="9" t="s">
        <v>51</v>
      </c>
      <c r="B38" s="10">
        <v>916.92173167695785</v>
      </c>
      <c r="C38" s="10">
        <v>822.15313093633313</v>
      </c>
      <c r="F38" s="11">
        <v>36525</v>
      </c>
    </row>
    <row r="39" spans="1:6">
      <c r="A39" s="9" t="s">
        <v>52</v>
      </c>
      <c r="B39" s="10">
        <v>836.72907541384723</v>
      </c>
      <c r="C39" s="10">
        <v>832.11634030750099</v>
      </c>
      <c r="F39" s="11">
        <v>36556</v>
      </c>
    </row>
    <row r="40" spans="1:6">
      <c r="A40" s="9" t="s">
        <v>53</v>
      </c>
      <c r="B40" s="10">
        <v>833.90550258545488</v>
      </c>
      <c r="C40" s="10">
        <v>839.59970890430316</v>
      </c>
      <c r="F40" s="11">
        <v>36585</v>
      </c>
    </row>
    <row r="41" spans="1:6">
      <c r="A41" s="9" t="s">
        <v>54</v>
      </c>
      <c r="B41" s="10">
        <v>849.79275929597065</v>
      </c>
      <c r="C41" s="10">
        <v>848.27112751595882</v>
      </c>
      <c r="F41" s="11">
        <v>36616</v>
      </c>
    </row>
    <row r="42" spans="1:6">
      <c r="A42" s="9" t="s">
        <v>55</v>
      </c>
      <c r="B42" s="10">
        <v>861.46043598821461</v>
      </c>
      <c r="C42" s="10">
        <v>856.60809994045167</v>
      </c>
      <c r="F42" s="11">
        <v>36646</v>
      </c>
    </row>
    <row r="43" spans="1:6">
      <c r="A43" s="9" t="s">
        <v>56</v>
      </c>
      <c r="B43" s="10">
        <v>856.26147615410594</v>
      </c>
      <c r="C43" s="10">
        <v>864.72068143931097</v>
      </c>
      <c r="F43" s="11">
        <v>36677</v>
      </c>
    </row>
    <row r="44" spans="1:6">
      <c r="A44" s="9" t="s">
        <v>57</v>
      </c>
      <c r="B44" s="10">
        <v>881.50824349413199</v>
      </c>
      <c r="C44" s="10">
        <v>876.2749705837756</v>
      </c>
      <c r="F44" s="11">
        <v>36707</v>
      </c>
    </row>
    <row r="45" spans="1:6">
      <c r="A45" s="9" t="s">
        <v>58</v>
      </c>
      <c r="B45" s="10">
        <v>887.3629422814389</v>
      </c>
      <c r="C45" s="10">
        <v>887.81226921815107</v>
      </c>
      <c r="F45" s="11">
        <v>36738</v>
      </c>
    </row>
    <row r="46" spans="1:6">
      <c r="A46" s="9" t="s">
        <v>59</v>
      </c>
      <c r="B46" s="10">
        <v>895.95967819780014</v>
      </c>
      <c r="C46" s="10">
        <v>898.14280483200025</v>
      </c>
      <c r="F46" s="11">
        <v>36769</v>
      </c>
    </row>
    <row r="47" spans="1:6">
      <c r="A47" s="9" t="s">
        <v>60</v>
      </c>
      <c r="B47" s="10">
        <v>912.73008376795769</v>
      </c>
      <c r="C47" s="10">
        <v>907.86003097078515</v>
      </c>
      <c r="F47" s="11">
        <v>36799</v>
      </c>
    </row>
    <row r="48" spans="1:6">
      <c r="A48" s="9" t="s">
        <v>61</v>
      </c>
      <c r="B48" s="10">
        <v>908.59638818642463</v>
      </c>
      <c r="C48" s="10">
        <v>916.86483468923086</v>
      </c>
      <c r="F48" s="11">
        <v>36830</v>
      </c>
    </row>
    <row r="49" spans="1:6">
      <c r="A49" s="9" t="s">
        <v>62</v>
      </c>
      <c r="B49" s="10">
        <v>932.27470607637724</v>
      </c>
      <c r="C49" s="10">
        <v>924.16142653470183</v>
      </c>
      <c r="F49" s="11">
        <v>36860</v>
      </c>
    </row>
    <row r="50" spans="1:6">
      <c r="A50" s="9" t="s">
        <v>63</v>
      </c>
      <c r="B50" s="10">
        <v>926.99563938630274</v>
      </c>
      <c r="C50" s="10">
        <v>923.3832155610778</v>
      </c>
      <c r="F50" s="11">
        <v>36891</v>
      </c>
    </row>
    <row r="51" spans="1:6">
      <c r="A51" s="9" t="s">
        <v>64</v>
      </c>
      <c r="B51" s="10">
        <v>911.60416681272011</v>
      </c>
      <c r="C51" s="10">
        <v>918.9640908917678</v>
      </c>
      <c r="F51" s="11">
        <v>36922</v>
      </c>
    </row>
    <row r="52" spans="1:6">
      <c r="A52" s="9" t="s">
        <v>65</v>
      </c>
      <c r="B52" s="10">
        <v>920.36797369710393</v>
      </c>
      <c r="C52" s="10">
        <v>921.87300585715252</v>
      </c>
      <c r="F52" s="11">
        <v>36950</v>
      </c>
    </row>
    <row r="53" spans="1:6">
      <c r="A53" s="9" t="s">
        <v>66</v>
      </c>
      <c r="B53" s="10">
        <v>935.79153733343958</v>
      </c>
      <c r="C53" s="10">
        <v>932.62799122529714</v>
      </c>
      <c r="F53" s="11">
        <v>36981</v>
      </c>
    </row>
    <row r="54" spans="1:6">
      <c r="A54" s="9" t="s">
        <v>67</v>
      </c>
      <c r="B54" s="10">
        <v>944.67312157596461</v>
      </c>
      <c r="C54" s="10">
        <v>946.33229294640466</v>
      </c>
      <c r="F54" s="11">
        <v>37011</v>
      </c>
    </row>
    <row r="55" spans="1:6">
      <c r="A55" s="9" t="s">
        <v>68</v>
      </c>
      <c r="B55" s="10">
        <v>958.73672860225702</v>
      </c>
      <c r="C55" s="10">
        <v>961.15190968817501</v>
      </c>
      <c r="F55" s="11">
        <v>37042</v>
      </c>
    </row>
    <row r="56" spans="1:6">
      <c r="A56" s="9" t="s">
        <v>69</v>
      </c>
      <c r="B56" s="10">
        <v>983.26734643616601</v>
      </c>
      <c r="C56" s="10">
        <v>974.53445804510181</v>
      </c>
      <c r="F56" s="11">
        <v>37072</v>
      </c>
    </row>
    <row r="57" spans="1:6">
      <c r="A57" s="9" t="s">
        <v>70</v>
      </c>
      <c r="B57" s="10">
        <v>978.76490488769207</v>
      </c>
      <c r="C57" s="10">
        <v>985.67024275017661</v>
      </c>
      <c r="F57" s="11">
        <v>37103</v>
      </c>
    </row>
    <row r="58" spans="1:6">
      <c r="A58" s="9" t="s">
        <v>71</v>
      </c>
      <c r="B58" s="10">
        <v>999.23668699020834</v>
      </c>
      <c r="C58" s="10">
        <v>1001.5702410851369</v>
      </c>
      <c r="F58" s="11">
        <v>37134</v>
      </c>
    </row>
    <row r="59" spans="1:6">
      <c r="A59" s="9" t="s">
        <v>72</v>
      </c>
      <c r="B59" s="10">
        <v>1027.4274720308365</v>
      </c>
      <c r="C59" s="10">
        <v>1023.3800036415664</v>
      </c>
      <c r="F59" s="11">
        <v>37164</v>
      </c>
    </row>
    <row r="60" spans="1:6">
      <c r="A60" s="9" t="s">
        <v>73</v>
      </c>
      <c r="B60" s="10">
        <v>1043.623366460168</v>
      </c>
      <c r="C60" s="10">
        <v>1045.5003432385367</v>
      </c>
      <c r="F60" s="11">
        <v>37195</v>
      </c>
    </row>
    <row r="61" spans="1:6">
      <c r="A61" s="9" t="s">
        <v>74</v>
      </c>
      <c r="B61" s="10">
        <v>1065.2110863624857</v>
      </c>
      <c r="C61" s="10">
        <v>1065.2208382408116</v>
      </c>
      <c r="F61" s="11">
        <v>37225</v>
      </c>
    </row>
    <row r="62" spans="1:6">
      <c r="A62" s="9" t="s">
        <v>75</v>
      </c>
      <c r="B62" s="10">
        <v>1087.1125624555227</v>
      </c>
      <c r="C62" s="10">
        <v>1080.3978955193443</v>
      </c>
      <c r="F62" s="11">
        <v>37256</v>
      </c>
    </row>
    <row r="63" spans="1:6">
      <c r="A63" s="9" t="s">
        <v>76</v>
      </c>
      <c r="B63" s="10">
        <v>1084.5236515878223</v>
      </c>
      <c r="C63" s="10">
        <v>1091.9326243839148</v>
      </c>
      <c r="F63" s="11">
        <v>37287</v>
      </c>
    </row>
    <row r="64" spans="1:6">
      <c r="A64" s="9" t="s">
        <v>77</v>
      </c>
      <c r="B64" s="10">
        <v>1105.7805968927169</v>
      </c>
      <c r="C64" s="10">
        <v>1106.0979884550259</v>
      </c>
      <c r="F64" s="11">
        <v>37315</v>
      </c>
    </row>
    <row r="65" spans="1:6">
      <c r="A65" s="9" t="s">
        <v>78</v>
      </c>
      <c r="B65" s="10">
        <v>1130.7773350544917</v>
      </c>
      <c r="C65" s="10">
        <v>1120.9117478361029</v>
      </c>
      <c r="F65" s="11">
        <v>37346</v>
      </c>
    </row>
    <row r="66" spans="1:6">
      <c r="A66" s="9" t="s">
        <v>79</v>
      </c>
      <c r="B66" s="10">
        <v>1121.7415097630021</v>
      </c>
      <c r="C66" s="10">
        <v>1136.2026795685513</v>
      </c>
      <c r="F66" s="11">
        <v>37376</v>
      </c>
    </row>
    <row r="67" spans="1:6">
      <c r="A67" s="9" t="s">
        <v>80</v>
      </c>
      <c r="B67" s="10">
        <v>1167.820179146453</v>
      </c>
      <c r="C67" s="10">
        <v>1158.4275660480864</v>
      </c>
      <c r="F67" s="11">
        <v>37407</v>
      </c>
    </row>
    <row r="68" spans="1:6">
      <c r="A68" s="9" t="s">
        <v>81</v>
      </c>
      <c r="B68" s="10">
        <v>1177.060865785762</v>
      </c>
      <c r="C68" s="10">
        <v>1184.3095862309092</v>
      </c>
      <c r="F68" s="11">
        <v>37437</v>
      </c>
    </row>
    <row r="69" spans="1:6">
      <c r="A69" s="9" t="s">
        <v>82</v>
      </c>
      <c r="B69" s="10">
        <v>1214.62416391243</v>
      </c>
      <c r="C69" s="10">
        <v>1209.3334152610194</v>
      </c>
      <c r="F69" s="11">
        <v>37468</v>
      </c>
    </row>
    <row r="70" spans="1:6">
      <c r="A70" s="9" t="s">
        <v>83</v>
      </c>
      <c r="B70" s="10">
        <v>1231.7657544243054</v>
      </c>
      <c r="C70" s="10">
        <v>1227.0267798875004</v>
      </c>
      <c r="F70" s="11">
        <v>37499</v>
      </c>
    </row>
    <row r="71" spans="1:6">
      <c r="A71" s="9" t="s">
        <v>84</v>
      </c>
      <c r="B71" s="10">
        <v>1229.8537716455248</v>
      </c>
      <c r="C71" s="10">
        <v>1236.9415995607978</v>
      </c>
      <c r="F71" s="11">
        <v>37529</v>
      </c>
    </row>
    <row r="72" spans="1:6">
      <c r="A72" s="9" t="s">
        <v>85</v>
      </c>
      <c r="B72" s="10">
        <v>1250.1201367504518</v>
      </c>
      <c r="C72" s="10">
        <v>1245.1388990460755</v>
      </c>
      <c r="F72" s="11">
        <v>37560</v>
      </c>
    </row>
    <row r="73" spans="1:6">
      <c r="A73" s="9" t="s">
        <v>86</v>
      </c>
      <c r="B73" s="10">
        <v>1253.1538739376235</v>
      </c>
      <c r="C73" s="10">
        <v>1251.8736419915117</v>
      </c>
      <c r="F73" s="11">
        <v>37590</v>
      </c>
    </row>
    <row r="74" spans="1:6">
      <c r="A74" s="9" t="s">
        <v>87</v>
      </c>
      <c r="B74" s="10">
        <v>1252.8848157208784</v>
      </c>
      <c r="C74" s="10">
        <v>1261.2673682680099</v>
      </c>
      <c r="F74" s="11">
        <v>37621</v>
      </c>
    </row>
    <row r="75" spans="1:6">
      <c r="A75" s="9" t="s">
        <v>88</v>
      </c>
      <c r="B75" s="10">
        <v>1281.6568971372619</v>
      </c>
      <c r="C75" s="10">
        <v>1277.41747174539</v>
      </c>
      <c r="F75" s="11">
        <v>37652</v>
      </c>
    </row>
    <row r="76" spans="1:6">
      <c r="A76" s="9" t="s">
        <v>89</v>
      </c>
      <c r="B76" s="10">
        <v>1299.214025482562</v>
      </c>
      <c r="C76" s="10">
        <v>1295.0065684480883</v>
      </c>
      <c r="F76" s="11">
        <v>37680</v>
      </c>
    </row>
    <row r="77" spans="1:6">
      <c r="A77" s="9" t="s">
        <v>90</v>
      </c>
      <c r="B77" s="10">
        <v>1302.0112599950596</v>
      </c>
      <c r="C77" s="10">
        <v>1313.2644619071486</v>
      </c>
      <c r="F77" s="11">
        <v>37711</v>
      </c>
    </row>
    <row r="78" spans="1:6">
      <c r="A78" s="9" t="s">
        <v>91</v>
      </c>
      <c r="B78" s="10">
        <v>1345.9212233566889</v>
      </c>
      <c r="C78" s="10">
        <v>1333.6839476288069</v>
      </c>
      <c r="F78" s="11">
        <v>37741</v>
      </c>
    </row>
    <row r="79" spans="1:6">
      <c r="A79" s="9" t="s">
        <v>92</v>
      </c>
      <c r="B79" s="10">
        <v>1344.4836783397454</v>
      </c>
      <c r="C79" s="10">
        <v>1351.748421240796</v>
      </c>
      <c r="F79" s="11">
        <v>37772</v>
      </c>
    </row>
    <row r="80" spans="1:6">
      <c r="A80" s="9" t="s">
        <v>93</v>
      </c>
      <c r="B80" s="10">
        <v>1369.0464321341049</v>
      </c>
      <c r="C80" s="10">
        <v>1367.9868906282825</v>
      </c>
      <c r="F80" s="11">
        <v>37802</v>
      </c>
    </row>
    <row r="81" spans="1:6">
      <c r="A81" s="9" t="s">
        <v>94</v>
      </c>
      <c r="B81" s="10">
        <v>1384.756141716955</v>
      </c>
      <c r="C81" s="10">
        <v>1379.9292941099661</v>
      </c>
      <c r="F81" s="11">
        <v>37833</v>
      </c>
    </row>
    <row r="82" spans="1:6">
      <c r="A82" s="9" t="s">
        <v>95</v>
      </c>
      <c r="B82" s="10">
        <v>1385.3694198482747</v>
      </c>
      <c r="C82" s="10">
        <v>1384.5482933272447</v>
      </c>
      <c r="F82" s="11">
        <v>37864</v>
      </c>
    </row>
    <row r="83" spans="1:6">
      <c r="A83" s="9" t="s">
        <v>96</v>
      </c>
      <c r="B83" s="10">
        <v>1379.754218967731</v>
      </c>
      <c r="C83" s="10">
        <v>1388.1426657144857</v>
      </c>
      <c r="F83" s="11">
        <v>37894</v>
      </c>
    </row>
    <row r="84" spans="1:6">
      <c r="A84" s="9" t="s">
        <v>97</v>
      </c>
      <c r="B84" s="10">
        <v>1400.5919346345029</v>
      </c>
      <c r="C84" s="10">
        <v>1394.2221348083024</v>
      </c>
      <c r="F84" s="11">
        <v>37925</v>
      </c>
    </row>
    <row r="85" spans="1:6">
      <c r="A85" s="9" t="s">
        <v>98</v>
      </c>
      <c r="B85" s="10">
        <v>1459.803608889506</v>
      </c>
      <c r="C85" s="10">
        <v>1397.6567163140701</v>
      </c>
      <c r="F85" s="11">
        <v>37955</v>
      </c>
    </row>
    <row r="86" spans="1:6">
      <c r="A86" s="9" t="s">
        <v>99</v>
      </c>
      <c r="B86" s="10">
        <v>1436.9432250145926</v>
      </c>
      <c r="C86" s="10">
        <v>1395.1574949449944</v>
      </c>
      <c r="F86" s="11">
        <v>37986</v>
      </c>
    </row>
    <row r="87" spans="1:6">
      <c r="A87" s="9" t="s">
        <v>100</v>
      </c>
      <c r="B87" s="10">
        <v>1419.8438438142698</v>
      </c>
      <c r="C87" s="10">
        <v>1386.0399159931035</v>
      </c>
      <c r="F87" s="11">
        <v>38017</v>
      </c>
    </row>
    <row r="88" spans="1:6">
      <c r="A88" s="9" t="s">
        <v>101</v>
      </c>
      <c r="B88" s="10">
        <v>1398.7527628319197</v>
      </c>
      <c r="C88" s="10">
        <v>1371.6791389294149</v>
      </c>
      <c r="F88" s="11">
        <v>38046</v>
      </c>
    </row>
    <row r="89" spans="1:6">
      <c r="A89" s="9" t="s">
        <v>102</v>
      </c>
      <c r="B89" s="10">
        <v>1362.4577004910127</v>
      </c>
      <c r="C89" s="10">
        <v>1364.845860782671</v>
      </c>
      <c r="F89" s="11">
        <v>38077</v>
      </c>
    </row>
    <row r="90" spans="1:6">
      <c r="A90" s="9" t="s">
        <v>103</v>
      </c>
      <c r="B90" s="10">
        <v>1383.6226569953214</v>
      </c>
      <c r="C90" s="10">
        <v>1379.6048866795875</v>
      </c>
      <c r="F90" s="11">
        <v>38107</v>
      </c>
    </row>
    <row r="91" spans="1:6">
      <c r="A91" s="9" t="s">
        <v>104</v>
      </c>
      <c r="B91" s="10">
        <v>1429.2504185957791</v>
      </c>
      <c r="C91" s="10">
        <v>1401.4933012491897</v>
      </c>
      <c r="F91" s="11">
        <v>38138</v>
      </c>
    </row>
    <row r="92" spans="1:6">
      <c r="A92" s="9" t="s">
        <v>105</v>
      </c>
      <c r="B92" s="10">
        <v>1407.8884249563428</v>
      </c>
      <c r="C92" s="10">
        <v>1407.7184628735899</v>
      </c>
      <c r="F92" s="11">
        <v>38168</v>
      </c>
    </row>
    <row r="93" spans="1:6">
      <c r="A93" s="9" t="s">
        <v>106</v>
      </c>
      <c r="B93" s="10">
        <v>1407.4691243345892</v>
      </c>
      <c r="C93" s="10">
        <v>1403.0268890907289</v>
      </c>
      <c r="F93" s="11">
        <v>38199</v>
      </c>
    </row>
    <row r="94" spans="1:6">
      <c r="A94" s="9" t="s">
        <v>107</v>
      </c>
      <c r="B94" s="10">
        <v>1396.3979546004282</v>
      </c>
      <c r="C94" s="10">
        <v>1401.8013732867878</v>
      </c>
      <c r="F94" s="11">
        <v>38230</v>
      </c>
    </row>
    <row r="95" spans="1:6">
      <c r="A95" s="9" t="s">
        <v>108</v>
      </c>
      <c r="B95" s="10">
        <v>1414.6578009412794</v>
      </c>
      <c r="C95" s="10">
        <v>1408.5245415761942</v>
      </c>
      <c r="F95" s="11">
        <v>38260</v>
      </c>
    </row>
    <row r="96" spans="1:6">
      <c r="A96" s="9" t="s">
        <v>109</v>
      </c>
      <c r="B96" s="10">
        <v>1418.0876929010112</v>
      </c>
      <c r="C96" s="10">
        <v>1416.8202045600528</v>
      </c>
      <c r="F96" s="11">
        <v>38291</v>
      </c>
    </row>
    <row r="97" spans="1:6">
      <c r="A97" s="9" t="s">
        <v>110</v>
      </c>
      <c r="B97" s="10">
        <v>1424.8829186310943</v>
      </c>
      <c r="C97" s="10">
        <v>1421.1558156838801</v>
      </c>
      <c r="F97" s="11">
        <v>38321</v>
      </c>
    </row>
    <row r="98" spans="1:6">
      <c r="A98" s="9" t="s">
        <v>111</v>
      </c>
      <c r="B98" s="10">
        <v>1421.4276094874351</v>
      </c>
      <c r="C98" s="10">
        <v>1424.6813498798563</v>
      </c>
      <c r="F98" s="11">
        <v>38352</v>
      </c>
    </row>
    <row r="99" spans="1:6">
      <c r="A99" s="9" t="s">
        <v>112</v>
      </c>
      <c r="B99" s="10">
        <v>1437.2316060007481</v>
      </c>
      <c r="C99" s="10">
        <v>1433.1445084992308</v>
      </c>
      <c r="F99" s="11">
        <v>38383</v>
      </c>
    </row>
    <row r="100" spans="1:6">
      <c r="A100" s="9" t="s">
        <v>113</v>
      </c>
      <c r="B100" s="10">
        <v>1438.2632983136552</v>
      </c>
      <c r="C100" s="10">
        <v>1451.9454257785076</v>
      </c>
      <c r="F100" s="11">
        <v>38411</v>
      </c>
    </row>
    <row r="101" spans="1:6">
      <c r="A101" s="9" t="s">
        <v>114</v>
      </c>
      <c r="B101" s="10">
        <v>1493.5807081035603</v>
      </c>
      <c r="C101" s="10">
        <v>1479.4098378639774</v>
      </c>
      <c r="F101" s="11">
        <v>38442</v>
      </c>
    </row>
    <row r="102" spans="1:6">
      <c r="A102" s="9" t="s">
        <v>115</v>
      </c>
      <c r="B102" s="10">
        <v>1500.968976604174</v>
      </c>
      <c r="C102" s="10">
        <v>1504.5061413247352</v>
      </c>
      <c r="F102" s="11">
        <v>38472</v>
      </c>
    </row>
    <row r="103" spans="1:6">
      <c r="A103" s="9" t="s">
        <v>116</v>
      </c>
      <c r="B103" s="10">
        <v>1522.4981811638449</v>
      </c>
      <c r="C103" s="10">
        <v>1525.4930334206902</v>
      </c>
      <c r="F103" s="11">
        <v>38503</v>
      </c>
    </row>
    <row r="104" spans="1:6">
      <c r="A104" s="9" t="s">
        <v>117</v>
      </c>
      <c r="B104" s="10">
        <v>1549.9614465201312</v>
      </c>
      <c r="C104" s="10">
        <v>1542.8987987569421</v>
      </c>
      <c r="F104" s="11">
        <v>38533</v>
      </c>
    </row>
    <row r="105" spans="1:6">
      <c r="A105" s="9" t="s">
        <v>118</v>
      </c>
      <c r="B105" s="10">
        <v>1556.4854069913683</v>
      </c>
      <c r="C105" s="10">
        <v>1554.0976999533689</v>
      </c>
      <c r="F105" s="11">
        <v>38564</v>
      </c>
    </row>
    <row r="106" spans="1:6">
      <c r="A106" s="9" t="s">
        <v>119</v>
      </c>
      <c r="B106" s="10">
        <v>1556.0921868083128</v>
      </c>
      <c r="C106" s="10">
        <v>1568.2190456186704</v>
      </c>
      <c r="F106" s="11">
        <v>38595</v>
      </c>
    </row>
    <row r="107" spans="1:6">
      <c r="A107" s="9" t="s">
        <v>120</v>
      </c>
      <c r="B107" s="10">
        <v>1596.7197145231494</v>
      </c>
      <c r="C107" s="10">
        <v>1594.6755432158604</v>
      </c>
      <c r="F107" s="11">
        <v>38625</v>
      </c>
    </row>
    <row r="108" spans="1:6">
      <c r="A108" s="9" t="s">
        <v>121</v>
      </c>
      <c r="B108" s="10">
        <v>1631.9604716236115</v>
      </c>
      <c r="C108" s="10">
        <v>1626.3601783881759</v>
      </c>
      <c r="F108" s="11">
        <v>38656</v>
      </c>
    </row>
    <row r="109" spans="1:6">
      <c r="A109" s="9" t="s">
        <v>122</v>
      </c>
      <c r="B109" s="10">
        <v>1648.3021513101828</v>
      </c>
      <c r="C109" s="10">
        <v>1651.6438310792221</v>
      </c>
      <c r="F109" s="11">
        <v>38686</v>
      </c>
    </row>
    <row r="110" spans="1:6">
      <c r="A110" s="9" t="s">
        <v>123</v>
      </c>
      <c r="B110" s="10">
        <v>1677.5699061877101</v>
      </c>
      <c r="C110" s="10">
        <v>1668.3681943968045</v>
      </c>
      <c r="F110" s="11">
        <v>38717</v>
      </c>
    </row>
    <row r="111" spans="1:6">
      <c r="A111" s="9" t="s">
        <v>124</v>
      </c>
      <c r="B111" s="10">
        <v>1678.0144459310184</v>
      </c>
      <c r="C111" s="10">
        <v>1682.5912415629584</v>
      </c>
      <c r="F111" s="11">
        <v>38748</v>
      </c>
    </row>
    <row r="112" spans="1:6">
      <c r="A112" s="9" t="s">
        <v>125</v>
      </c>
      <c r="B112" s="10">
        <v>1691.0948709337997</v>
      </c>
      <c r="C112" s="10">
        <v>1709.572018753893</v>
      </c>
      <c r="F112" s="11">
        <v>38776</v>
      </c>
    </row>
    <row r="113" spans="1:6">
      <c r="A113" s="9" t="s">
        <v>126</v>
      </c>
      <c r="B113" s="10">
        <v>1768.1718107279526</v>
      </c>
      <c r="C113" s="10">
        <v>1749.2505590401511</v>
      </c>
      <c r="F113" s="11">
        <v>38807</v>
      </c>
    </row>
    <row r="114" spans="1:6">
      <c r="A114" s="9" t="s">
        <v>127</v>
      </c>
      <c r="B114" s="10">
        <v>1785.3563476415447</v>
      </c>
      <c r="C114" s="10">
        <v>1779.089921865499</v>
      </c>
      <c r="F114" s="11">
        <v>38837</v>
      </c>
    </row>
    <row r="115" spans="1:6">
      <c r="A115" s="9" t="s">
        <v>128</v>
      </c>
      <c r="B115" s="10">
        <v>1782.2534342600575</v>
      </c>
      <c r="C115" s="10">
        <v>1799.6378969079813</v>
      </c>
      <c r="F115" s="11">
        <v>38868</v>
      </c>
    </row>
    <row r="116" spans="1:6">
      <c r="A116" s="9" t="s">
        <v>129</v>
      </c>
      <c r="B116" s="10">
        <v>1837.8319119197836</v>
      </c>
      <c r="C116" s="10">
        <v>1826.1743636676188</v>
      </c>
      <c r="F116" s="11">
        <v>38898</v>
      </c>
    </row>
    <row r="117" spans="1:6">
      <c r="A117" s="9" t="s">
        <v>130</v>
      </c>
      <c r="B117" s="10">
        <v>1844.7243395119363</v>
      </c>
      <c r="C117" s="10">
        <v>1855.9535700251095</v>
      </c>
      <c r="F117" s="11">
        <v>38929</v>
      </c>
    </row>
    <row r="118" spans="1:6">
      <c r="A118" s="9" t="s">
        <v>131</v>
      </c>
      <c r="B118" s="10">
        <v>1891.2959668644496</v>
      </c>
      <c r="C118" s="10">
        <v>1880.5336638028823</v>
      </c>
      <c r="F118" s="11">
        <v>38960</v>
      </c>
    </row>
    <row r="119" spans="1:6">
      <c r="A119" s="9" t="s">
        <v>132</v>
      </c>
      <c r="B119" s="10">
        <v>1901.9949124136069</v>
      </c>
      <c r="C119" s="10">
        <v>1888.3009519550144</v>
      </c>
      <c r="F119" s="11">
        <v>38990</v>
      </c>
    </row>
    <row r="120" spans="1:6">
      <c r="A120" s="9" t="s">
        <v>133</v>
      </c>
      <c r="B120" s="10">
        <v>1861.7291951373018</v>
      </c>
      <c r="C120" s="10">
        <v>1889.3684677425645</v>
      </c>
      <c r="F120" s="11">
        <v>39021</v>
      </c>
    </row>
    <row r="121" spans="1:6">
      <c r="A121" s="9" t="s">
        <v>134</v>
      </c>
      <c r="B121" s="10">
        <v>1912.9301069502092</v>
      </c>
      <c r="C121" s="10">
        <v>1902.3754773328931</v>
      </c>
      <c r="F121" s="11">
        <v>39051</v>
      </c>
    </row>
    <row r="122" spans="1:6">
      <c r="A122" s="9" t="s">
        <v>135</v>
      </c>
      <c r="B122" s="10">
        <v>1924.7835728811833</v>
      </c>
      <c r="C122" s="10">
        <v>1914.5073210238274</v>
      </c>
      <c r="F122" s="11">
        <v>39082</v>
      </c>
    </row>
    <row r="123" spans="1:6">
      <c r="A123" s="9" t="s">
        <v>136</v>
      </c>
      <c r="B123" s="10">
        <v>1909.9461174845271</v>
      </c>
      <c r="C123" s="10">
        <v>1917.4011334791394</v>
      </c>
      <c r="F123" s="11">
        <v>39113</v>
      </c>
    </row>
    <row r="124" spans="1:6">
      <c r="A124" s="9" t="s">
        <v>137</v>
      </c>
      <c r="B124" s="10">
        <v>1917.3771527607805</v>
      </c>
      <c r="C124" s="10">
        <v>1923.2345346237053</v>
      </c>
      <c r="F124" s="11">
        <v>39141</v>
      </c>
    </row>
    <row r="125" spans="1:6">
      <c r="A125" s="9" t="s">
        <v>138</v>
      </c>
      <c r="B125" s="10">
        <v>1943.6616288337877</v>
      </c>
      <c r="C125" s="10">
        <v>1936.7023535772732</v>
      </c>
      <c r="F125" s="11">
        <v>39172</v>
      </c>
    </row>
    <row r="126" spans="1:6">
      <c r="A126" s="9" t="s">
        <v>139</v>
      </c>
      <c r="B126" s="10">
        <v>1947.7847204863372</v>
      </c>
      <c r="C126" s="10">
        <v>1950.7277427431791</v>
      </c>
      <c r="F126" s="11">
        <v>39202</v>
      </c>
    </row>
    <row r="127" spans="1:6">
      <c r="A127" s="9" t="s">
        <v>140</v>
      </c>
      <c r="B127" s="10">
        <v>1964.5944068275157</v>
      </c>
      <c r="C127" s="10">
        <v>1963.0570067852218</v>
      </c>
      <c r="F127" s="11">
        <v>39233</v>
      </c>
    </row>
    <row r="128" spans="1:6">
      <c r="A128" s="9" t="s">
        <v>141</v>
      </c>
      <c r="B128" s="10">
        <v>1977.7336732005124</v>
      </c>
      <c r="C128" s="10">
        <v>1974.8365138720847</v>
      </c>
      <c r="F128" s="11">
        <v>39263</v>
      </c>
    </row>
    <row r="129" spans="1:6">
      <c r="A129" s="9" t="s">
        <v>142</v>
      </c>
      <c r="B129" s="10">
        <v>1977.0832215934383</v>
      </c>
      <c r="C129" s="10">
        <v>1989.6662291652397</v>
      </c>
      <c r="F129" s="11">
        <v>39294</v>
      </c>
    </row>
    <row r="130" spans="1:6">
      <c r="A130" s="9" t="s">
        <v>143</v>
      </c>
      <c r="B130" s="10">
        <v>2027.6076303330422</v>
      </c>
      <c r="C130" s="10">
        <v>2007.9849999367841</v>
      </c>
      <c r="F130" s="11">
        <v>39325</v>
      </c>
    </row>
    <row r="131" spans="1:6">
      <c r="A131" s="9" t="s">
        <v>144</v>
      </c>
      <c r="B131" s="10">
        <v>2013.5194529551861</v>
      </c>
      <c r="C131" s="10">
        <v>2027.9320526219176</v>
      </c>
      <c r="F131" s="11">
        <v>39355</v>
      </c>
    </row>
    <row r="132" spans="1:6">
      <c r="A132" s="9" t="s">
        <v>145</v>
      </c>
      <c r="B132" s="10">
        <v>2053.1506046024747</v>
      </c>
      <c r="C132" s="10">
        <v>2062.1972892552635</v>
      </c>
      <c r="F132" s="11">
        <v>39386</v>
      </c>
    </row>
    <row r="133" spans="1:6">
      <c r="A133" s="9" t="s">
        <v>146</v>
      </c>
      <c r="B133" s="10">
        <v>2121.6783750021909</v>
      </c>
      <c r="C133" s="10">
        <v>2108.1982377210188</v>
      </c>
      <c r="F133" s="11">
        <v>39416</v>
      </c>
    </row>
    <row r="134" spans="1:6">
      <c r="A134" s="9" t="s">
        <v>147</v>
      </c>
      <c r="B134" s="10">
        <v>2148.3478050878475</v>
      </c>
      <c r="C134" s="10">
        <v>2145.9162718746338</v>
      </c>
      <c r="F134" s="11">
        <v>39447</v>
      </c>
    </row>
    <row r="135" spans="1:6">
      <c r="A135" s="9" t="s">
        <v>148</v>
      </c>
      <c r="B135" s="10">
        <v>2165.1386212140965</v>
      </c>
      <c r="C135" s="10">
        <v>2173.3715133827727</v>
      </c>
      <c r="D135" s="12">
        <f t="shared" ref="D135:E198" si="0">+B135/B134*100-100</f>
      </c>
      <c r="E135" s="12">
        <f t="shared" si="0"/>
        <v>1.2794181146757637</v>
      </c>
      <c r="F135" s="11">
        <v>39478</v>
      </c>
    </row>
    <row r="136" spans="1:6">
      <c r="A136" s="9" t="s">
        <v>149</v>
      </c>
      <c r="B136" s="10">
        <v>2200.780670819564</v>
      </c>
      <c r="C136" s="10">
        <v>2195.6744943841031</v>
      </c>
      <c r="D136" s="12">
        <f t="shared" si="0"/>
        <v>1.6461786444639444</v>
      </c>
      <c r="E136" s="12">
        <f t="shared" si="0"/>
        <v>1.0261927546209932</v>
      </c>
      <c r="F136" s="11">
        <v>39507</v>
      </c>
    </row>
    <row r="137" spans="1:6">
      <c r="A137" s="9" t="s">
        <v>150</v>
      </c>
      <c r="B137" s="10">
        <v>2207.2173542548826</v>
      </c>
      <c r="C137" s="10">
        <v>2206.9155645090832</v>
      </c>
      <c r="D137" s="12">
        <f t="shared" si="0"/>
        <v>0.29247273572798349</v>
      </c>
      <c r="E137" s="12">
        <f t="shared" si="0"/>
        <v>0.51196432593863506</v>
      </c>
      <c r="F137" s="11">
        <v>39538</v>
      </c>
    </row>
    <row r="138" spans="1:6">
      <c r="A138" s="9" t="s">
        <v>151</v>
      </c>
      <c r="B138" s="10">
        <v>2209.134583590253</v>
      </c>
      <c r="C138" s="10">
        <v>2197.8520255840349</v>
      </c>
      <c r="D138" s="12">
        <f t="shared" si="0"/>
        <v>8.6861827706940176E-2</v>
      </c>
      <c r="E138" s="12">
        <f t="shared" si="0"/>
        <v>-0.41068806939446745</v>
      </c>
      <c r="F138" s="11">
        <v>39568</v>
      </c>
    </row>
    <row r="139" spans="1:6">
      <c r="A139" s="9" t="s">
        <v>152</v>
      </c>
      <c r="B139" s="10">
        <v>2167.1628306875496</v>
      </c>
      <c r="C139" s="10">
        <v>2170.5940265593117</v>
      </c>
      <c r="D139" s="12">
        <f t="shared" si="0"/>
        <v>-1.8999183306655567</v>
      </c>
      <c r="E139" s="12">
        <f t="shared" si="0"/>
        <v>-1.2402108380103414</v>
      </c>
      <c r="F139" s="11">
        <v>39599</v>
      </c>
    </row>
    <row r="140" spans="1:6">
      <c r="A140" s="9" t="s">
        <v>153</v>
      </c>
      <c r="B140" s="10">
        <v>2136.3113153486756</v>
      </c>
      <c r="C140" s="10">
        <v>2143.4561405671675</v>
      </c>
      <c r="D140" s="12">
        <f t="shared" si="0"/>
        <v>-1.4235900921706843</v>
      </c>
      <c r="E140" s="12">
        <f t="shared" si="0"/>
        <v>-1.2502515744577778</v>
      </c>
      <c r="F140" s="11">
        <v>39629</v>
      </c>
    </row>
    <row r="141" spans="1:6">
      <c r="A141" s="9" t="s">
        <v>154</v>
      </c>
      <c r="B141" s="10">
        <v>2129.2833147452029</v>
      </c>
      <c r="C141" s="10">
        <v>2129.6834059337311</v>
      </c>
      <c r="D141" s="12">
        <f t="shared" si="0"/>
        <v>-0.32897829791842526</v>
      </c>
      <c r="E141" s="12">
        <f t="shared" si="0"/>
        <v>-0.64254800332848561</v>
      </c>
      <c r="F141" s="11">
        <v>39660</v>
      </c>
    </row>
    <row r="142" spans="1:6">
      <c r="A142" s="9" t="s">
        <v>155</v>
      </c>
      <c r="B142" s="10">
        <v>2130.3714381210657</v>
      </c>
      <c r="C142" s="10">
        <v>2127.7653698144641</v>
      </c>
      <c r="D142" s="12">
        <f t="shared" si="0"/>
        <v>5.1102799159124856E-2</v>
      </c>
      <c r="E142" s="12">
        <f t="shared" si="0"/>
        <v>-9.0062030531072423E-2</v>
      </c>
      <c r="F142" s="11">
        <v>39691</v>
      </c>
    </row>
    <row r="143" spans="1:6">
      <c r="A143" s="9" t="s">
        <v>156</v>
      </c>
      <c r="B143" s="10">
        <v>2130.4973856127613</v>
      </c>
      <c r="C143" s="10">
        <v>2134.736310200095</v>
      </c>
      <c r="D143" s="12">
        <f t="shared" si="0"/>
        <v>5.9119968209131457E-3</v>
      </c>
      <c r="E143" s="12">
        <f t="shared" si="0"/>
        <v>0.32761790771314736</v>
      </c>
      <c r="F143" s="11">
        <v>39721</v>
      </c>
    </row>
    <row r="144" spans="1:6">
      <c r="A144" s="9" t="s">
        <v>157</v>
      </c>
      <c r="B144" s="10">
        <v>2283.7149053823159</v>
      </c>
      <c r="C144" s="10">
        <v>2151.1240872460367</v>
      </c>
      <c r="D144" s="12">
        <f t="shared" si="0"/>
        <v>7.191631438002787</v>
      </c>
      <c r="E144" s="12">
        <f t="shared" si="0"/>
        <v>0.76767219293729738</v>
      </c>
      <c r="F144" s="11">
        <v>39752</v>
      </c>
    </row>
    <row r="145" spans="1:6">
      <c r="A145" s="9" t="s">
        <v>158</v>
      </c>
      <c r="B145" s="10">
        <v>2279.5067544797212</v>
      </c>
      <c r="C145" s="10">
        <v>2172.2785786249415</v>
      </c>
      <c r="D145" s="12">
        <f t="shared" si="0"/>
        <v>-0.18426778634569985</v>
      </c>
      <c r="E145" s="12">
        <f t="shared" si="0"/>
        <v>0.98341567110560391</v>
      </c>
      <c r="F145" s="11">
        <v>39782</v>
      </c>
    </row>
    <row r="146" spans="1:6">
      <c r="A146" s="9" t="s">
        <v>159</v>
      </c>
      <c r="B146" s="10">
        <v>2251.3097173859837</v>
      </c>
      <c r="C146" s="10">
        <v>2191.4396065514006</v>
      </c>
      <c r="D146" s="12">
        <f t="shared" si="0"/>
        <v>-1.2369797561829614</v>
      </c>
      <c r="E146" s="12">
        <f t="shared" si="0"/>
        <v>0.88207047268255678</v>
      </c>
      <c r="F146" s="11">
        <v>39813</v>
      </c>
    </row>
    <row r="147" spans="1:6">
      <c r="A147" s="9" t="s">
        <v>160</v>
      </c>
      <c r="B147" s="10">
        <v>2255.3156530903129</v>
      </c>
      <c r="C147" s="10">
        <v>2211.1069962339893</v>
      </c>
      <c r="D147" s="12">
        <f t="shared" si="0"/>
        <v>0.17793800974574481</v>
      </c>
      <c r="E147" s="12">
        <f t="shared" si="0"/>
        <v>0.89746437108246369</v>
      </c>
      <c r="F147" s="11">
        <v>39844</v>
      </c>
    </row>
    <row r="148" spans="1:6">
      <c r="A148" s="9" t="s">
        <v>161</v>
      </c>
      <c r="B148" s="10">
        <v>2271.528886254288</v>
      </c>
      <c r="C148" s="10">
        <v>2226.2388801691486</v>
      </c>
      <c r="D148" s="12">
        <f t="shared" si="0"/>
        <v>0.7188897546008377</v>
      </c>
      <c r="E148" s="12">
        <f t="shared" si="0"/>
        <v>0.68435783347129586</v>
      </c>
      <c r="F148" s="11">
        <v>39872</v>
      </c>
    </row>
    <row r="149" spans="1:6">
      <c r="A149" s="9" t="s">
        <v>162</v>
      </c>
      <c r="B149" s="10">
        <v>2362.3298691433833</v>
      </c>
      <c r="C149" s="10">
        <v>2227.1839458456793</v>
      </c>
      <c r="D149" s="12">
        <f t="shared" si="0"/>
        <v>3.9973510105268701</v>
      </c>
      <c r="E149" s="12">
        <f t="shared" si="0"/>
        <v>4.2451225021224559E-2</v>
      </c>
      <c r="F149" s="11">
        <v>39903</v>
      </c>
    </row>
    <row r="150" spans="1:6">
      <c r="A150" s="9" t="s">
        <v>163</v>
      </c>
      <c r="B150" s="10">
        <v>2316.9075798472072</v>
      </c>
      <c r="C150" s="10">
        <v>2215.5628339758819</v>
      </c>
      <c r="D150" s="12">
        <f t="shared" si="0"/>
        <v>-1.9227750488820163</v>
      </c>
      <c r="E150" s="12">
        <f t="shared" si="0"/>
        <v>-0.52178500529666394</v>
      </c>
      <c r="F150" s="11">
        <v>39933</v>
      </c>
    </row>
    <row r="151" spans="1:6">
      <c r="A151" s="9" t="s">
        <v>164</v>
      </c>
      <c r="B151" s="10">
        <v>2262.9501052935648</v>
      </c>
      <c r="C151" s="10">
        <v>2193.5595056937759</v>
      </c>
      <c r="D151" s="12">
        <f t="shared" si="0"/>
        <v>-2.3288574401056081</v>
      </c>
      <c r="E151" s="12">
        <f t="shared" si="0"/>
        <v>-0.9931258976131403</v>
      </c>
      <c r="F151" s="11">
        <v>39964</v>
      </c>
    </row>
    <row r="152" spans="1:6">
      <c r="A152" s="9" t="s">
        <v>165</v>
      </c>
      <c r="B152" s="10">
        <v>2208.2868330375009</v>
      </c>
      <c r="C152" s="10">
        <v>2166.4559518591254</v>
      </c>
      <c r="D152" s="12">
        <f t="shared" si="0"/>
        <v>-2.4155756739043284</v>
      </c>
      <c r="E152" s="12">
        <f t="shared" si="0"/>
        <v>-1.2355969265615272</v>
      </c>
      <c r="F152" s="11">
        <v>39994</v>
      </c>
    </row>
    <row r="153" spans="1:6">
      <c r="A153" s="9" t="s">
        <v>166</v>
      </c>
      <c r="B153" s="10">
        <v>2176.2722305217394</v>
      </c>
      <c r="C153" s="10">
        <v>2141.7909753921435</v>
      </c>
      <c r="D153" s="12">
        <f t="shared" si="0"/>
        <v>-1.449748376741681</v>
      </c>
      <c r="E153" s="12">
        <f t="shared" si="0"/>
        <v>-1.1384942512131744</v>
      </c>
      <c r="F153" s="11">
        <v>40025</v>
      </c>
    </row>
    <row r="154" spans="1:6">
      <c r="A154" s="9" t="s">
        <v>167</v>
      </c>
      <c r="B154" s="10">
        <v>2139.5695885867913</v>
      </c>
      <c r="C154" s="10">
        <v>2123.5677801153429</v>
      </c>
      <c r="D154" s="12">
        <f t="shared" si="0"/>
        <v>-1.6864913047274825</v>
      </c>
      <c r="E154" s="12">
        <f t="shared" si="0"/>
        <v>-0.85083911017339631</v>
      </c>
      <c r="F154" s="11">
        <v>40056</v>
      </c>
    </row>
    <row r="155" spans="1:6">
      <c r="A155" s="9" t="s">
        <v>168</v>
      </c>
      <c r="B155" s="10">
        <v>2131.5242503978993</v>
      </c>
      <c r="C155" s="10">
        <v>2113.9017507172944</v>
      </c>
      <c r="D155" s="12">
        <f t="shared" si="0"/>
        <v>-0.37602601157767879</v>
      </c>
      <c r="E155" s="12">
        <f t="shared" si="0"/>
        <v>-0.45517875570345723</v>
      </c>
      <c r="F155" s="11">
        <v>40086</v>
      </c>
    </row>
    <row r="156" spans="1:6">
      <c r="A156" s="9" t="s">
        <v>169</v>
      </c>
      <c r="B156" s="10">
        <v>2122.0306972352969</v>
      </c>
      <c r="C156" s="10">
        <v>2109.7082012326291</v>
      </c>
      <c r="D156" s="12">
        <f t="shared" si="0"/>
        <v>-0.44538799691488862</v>
      </c>
      <c r="E156" s="12">
        <f t="shared" si="0"/>
        <v>-0.19837958331045513</v>
      </c>
      <c r="F156" s="11">
        <v>40117</v>
      </c>
    </row>
    <row r="157" spans="1:6">
      <c r="A157" s="9" t="s">
        <v>170</v>
      </c>
      <c r="B157" s="10">
        <v>2113.9772477749652</v>
      </c>
      <c r="C157" s="10">
        <v>2112.3574302050047</v>
      </c>
      <c r="D157" s="12">
        <f t="shared" si="0"/>
        <v>-0.379516162081174</v>
      </c>
      <c r="E157" s="12">
        <f t="shared" si="0"/>
        <v>0.12557324140030346</v>
      </c>
      <c r="F157" s="11">
        <v>40147</v>
      </c>
    </row>
    <row r="158" spans="1:6">
      <c r="A158" s="9" t="s">
        <v>171</v>
      </c>
      <c r="B158" s="10">
        <v>2129.772681398927</v>
      </c>
      <c r="C158" s="10">
        <v>2124.9703569336548</v>
      </c>
      <c r="D158" s="12">
        <f t="shared" si="0"/>
        <v>0.74719033237407473</v>
      </c>
      <c r="E158" s="12">
        <f t="shared" si="0"/>
        <v>0.59710191789964995</v>
      </c>
      <c r="F158" s="11">
        <v>40178</v>
      </c>
    </row>
    <row r="159" spans="1:6">
      <c r="A159" s="9" t="s">
        <v>172</v>
      </c>
      <c r="B159" s="10">
        <v>2145.1559455350598</v>
      </c>
      <c r="C159" s="10">
        <v>2141.2137512656991</v>
      </c>
      <c r="D159" s="12">
        <f t="shared" si="0"/>
        <v>0.72229605865862823</v>
      </c>
      <c r="E159" s="12">
        <f t="shared" si="0"/>
        <v>0.76440569060378039</v>
      </c>
      <c r="F159" s="11">
        <v>40209</v>
      </c>
    </row>
    <row r="160" spans="1:6">
      <c r="A160" s="9" t="s">
        <v>173</v>
      </c>
      <c r="B160" s="10">
        <v>2168.4014764473723</v>
      </c>
      <c r="C160" s="10">
        <v>2150.7504381275444</v>
      </c>
      <c r="D160" s="12">
        <f t="shared" si="0"/>
        <v>1.0836289529763974</v>
      </c>
      <c r="E160" s="12">
        <f t="shared" si="0"/>
        <v>0.4453869613067809</v>
      </c>
      <c r="F160" s="11">
        <v>40237</v>
      </c>
    </row>
    <row r="161" spans="1:6">
      <c r="A161" s="9" t="s">
        <v>174</v>
      </c>
      <c r="B161" s="10">
        <v>2145.8486765692228</v>
      </c>
      <c r="C161" s="10">
        <v>2157.2544830619058</v>
      </c>
      <c r="D161" s="12">
        <f t="shared" si="0"/>
        <v>-1.0400656946193862</v>
      </c>
      <c r="E161" s="12">
        <f t="shared" si="0"/>
        <v>0.3024081650321051</v>
      </c>
      <c r="F161" s="11">
        <v>40268</v>
      </c>
    </row>
    <row r="162" spans="1:6">
      <c r="A162" s="9" t="s">
        <v>175</v>
      </c>
      <c r="B162" s="10">
        <v>2171.7192152321149</v>
      </c>
      <c r="C162" s="10">
        <v>2183.7594997320389</v>
      </c>
      <c r="D162" s="12">
        <f t="shared" si="0"/>
        <v>1.2056087153477222</v>
      </c>
      <c r="E162" s="12">
        <f t="shared" si="0"/>
        <v>1.2286458031837384</v>
      </c>
      <c r="F162" s="11">
        <v>40298</v>
      </c>
    </row>
    <row r="163" spans="1:6">
      <c r="A163" s="9" t="s">
        <v>176</v>
      </c>
      <c r="B163" s="10">
        <v>2243.1772910197305</v>
      </c>
      <c r="C163" s="10">
        <v>2233.0351690340335</v>
      </c>
      <c r="D163" s="12">
        <f t="shared" si="0"/>
        <v>3.29039202151084</v>
      </c>
      <c r="E163" s="12">
        <f t="shared" si="0"/>
        <v>2.2564604439289724</v>
      </c>
      <c r="F163" s="11">
        <v>40329</v>
      </c>
    </row>
    <row r="164" spans="1:6">
      <c r="A164" s="9" t="s">
        <v>177</v>
      </c>
      <c r="B164" s="10">
        <v>2284.8393953067693</v>
      </c>
      <c r="C164" s="10">
        <v>2280.019887761564</v>
      </c>
      <c r="D164" s="12">
        <f t="shared" si="0"/>
        <v>1.8572809404690247</v>
      </c>
      <c r="E164" s="12">
        <f t="shared" si="0"/>
        <v>2.1040742832480817</v>
      </c>
      <c r="F164" s="11">
        <v>40359</v>
      </c>
    </row>
    <row r="165" spans="1:6">
      <c r="A165" s="9" t="s">
        <v>178</v>
      </c>
      <c r="B165" s="10">
        <v>2313.9421834496716</v>
      </c>
      <c r="C165" s="10">
        <v>2306.0889848121046</v>
      </c>
      <c r="D165" s="12">
        <f t="shared" si="0"/>
        <v>1.2737345216771558</v>
      </c>
      <c r="E165" s="12">
        <f t="shared" si="0"/>
        <v>1.1433714762959539</v>
      </c>
      <c r="F165" s="11">
        <v>40390</v>
      </c>
    </row>
    <row r="166" spans="1:6">
      <c r="A166" s="9" t="s">
        <v>179</v>
      </c>
      <c r="B166" s="10">
        <v>2308.6737184217764</v>
      </c>
      <c r="C166" s="10">
        <v>2312.8656139044938</v>
      </c>
      <c r="D166" s="12">
        <f t="shared" si="0"/>
        <v>-0.22768352059864583</v>
      </c>
      <c r="E166" s="12">
        <f t="shared" si="0"/>
        <v>0.29385809207798275</v>
      </c>
      <c r="F166" s="11">
        <v>40421</v>
      </c>
    </row>
    <row r="167" spans="1:6">
      <c r="A167" s="9" t="s">
        <v>180</v>
      </c>
      <c r="B167" s="10">
        <v>2313.9996881208017</v>
      </c>
      <c r="C167" s="10">
        <v>2313.6682823581632</v>
      </c>
      <c r="D167" s="12">
        <f t="shared" si="0"/>
        <v>0.2306939112498867</v>
      </c>
      <c r="E167" s="12">
        <f t="shared" si="0"/>
        <v>3.4704500289322482E-2</v>
      </c>
      <c r="F167" s="11">
        <v>40451</v>
      </c>
    </row>
    <row r="168" spans="1:6">
      <c r="A168" s="9" t="s">
        <v>181</v>
      </c>
      <c r="B168" s="10">
        <v>2312.6710949354388</v>
      </c>
      <c r="C168" s="10">
        <v>2315.9194950671294</v>
      </c>
      <c r="D168" s="12">
        <f t="shared" si="0"/>
        <v>-5.7415443579500902E-2</v>
      </c>
      <c r="E168" s="12">
        <f t="shared" si="0"/>
        <v>9.7300582202393571E-2</v>
      </c>
      <c r="F168" s="11">
        <v>40482</v>
      </c>
    </row>
    <row r="169" spans="1:6">
      <c r="A169" s="9" t="s">
        <v>182</v>
      </c>
      <c r="B169" s="10">
        <v>2324.0970631614146</v>
      </c>
      <c r="C169" s="10">
        <v>2318.7856432200442</v>
      </c>
      <c r="D169" s="12">
        <f t="shared" si="0"/>
        <v>0.49405936931532324</v>
      </c>
      <c r="E169" s="12">
        <f t="shared" si="0"/>
        <v>0.1237585399241965</v>
      </c>
      <c r="F169" s="11">
        <v>40512</v>
      </c>
    </row>
    <row r="170" spans="1:6">
      <c r="A170" s="9" t="s">
        <v>183</v>
      </c>
      <c r="B170" s="10">
        <v>2315.7527384190976</v>
      </c>
      <c r="C170" s="10">
        <v>2319.605913995937</v>
      </c>
      <c r="D170" s="12">
        <f t="shared" si="0"/>
        <v>-0.35903512269690907</v>
      </c>
      <c r="E170" s="12">
        <f t="shared" si="0"/>
        <v>3.5375015292643752E-2</v>
      </c>
      <c r="F170" s="11">
        <v>40543</v>
      </c>
    </row>
    <row r="171" spans="1:6">
      <c r="A171" s="9" t="s">
        <v>184</v>
      </c>
      <c r="B171" s="10">
        <v>2318.4195361373791</v>
      </c>
      <c r="C171" s="10">
        <v>2317.80701377893</v>
      </c>
      <c r="D171" s="12">
        <f t="shared" si="0"/>
        <v>0.11515900096061671</v>
      </c>
      <c r="E171" s="12">
        <f t="shared" si="0"/>
        <v>-7.7551975796964712E-2</v>
      </c>
      <c r="F171" s="11">
        <v>40574</v>
      </c>
    </row>
    <row r="172" spans="1:6">
      <c r="A172" s="9" t="s">
        <v>185</v>
      </c>
      <c r="B172" s="10">
        <v>2317.5750339344409</v>
      </c>
      <c r="C172" s="10">
        <v>2310.2321044736941</v>
      </c>
      <c r="D172" s="12">
        <f t="shared" si="0"/>
        <v>-3.6425771512654137E-2</v>
      </c>
      <c r="E172" s="12">
        <f t="shared" si="0"/>
        <v>-0.32681363289542276</v>
      </c>
      <c r="F172" s="11">
        <v>40602</v>
      </c>
    </row>
    <row r="173" spans="1:6">
      <c r="A173" s="9" t="s">
        <v>186</v>
      </c>
      <c r="B173" s="10">
        <v>2295.4063006457704</v>
      </c>
      <c r="C173" s="10">
        <v>2296.8584211566258</v>
      </c>
      <c r="D173" s="12">
        <f t="shared" si="0"/>
        <v>-0.95654867540730493</v>
      </c>
      <c r="E173" s="12">
        <f t="shared" si="0"/>
        <v>-0.57888916404419888</v>
      </c>
      <c r="F173" s="11">
        <v>40633</v>
      </c>
    </row>
    <row r="174" spans="1:6">
      <c r="A174" s="9" t="s">
        <v>187</v>
      </c>
      <c r="B174" s="10">
        <v>2282.5209829907585</v>
      </c>
      <c r="C174" s="10">
        <v>2290.9834902707162</v>
      </c>
      <c r="D174" s="12">
        <f t="shared" si="0"/>
        <v>-0.56135236935556065</v>
      </c>
      <c r="E174" s="12">
        <f t="shared" si="0"/>
        <v>-0.25578115010463875</v>
      </c>
      <c r="F174" s="11">
        <v>40663</v>
      </c>
    </row>
    <row r="175" spans="1:6">
      <c r="A175" s="9" t="s">
        <v>188</v>
      </c>
      <c r="B175" s="10">
        <v>2304.5340273994648</v>
      </c>
      <c r="C175" s="10">
        <v>2303.5142084455315</v>
      </c>
      <c r="D175" s="12">
        <f t="shared" si="0"/>
        <v>0.96441805235292577</v>
      </c>
      <c r="E175" s="12">
        <f t="shared" si="0"/>
        <v>0.54695803038435997</v>
      </c>
      <c r="F175" s="11">
        <v>40694</v>
      </c>
    </row>
    <row r="176" spans="1:6">
      <c r="A176" s="9" t="s">
        <v>189</v>
      </c>
      <c r="B176" s="10">
        <v>2332.2269282615621</v>
      </c>
      <c r="C176" s="10">
        <v>2333.7105997735648</v>
      </c>
      <c r="D176" s="12">
        <f t="shared" si="0"/>
        <v>1.2016702957234031</v>
      </c>
      <c r="E176" s="12">
        <f t="shared" si="0"/>
        <v>1.3108836584259933</v>
      </c>
      <c r="F176" s="11">
        <v>40724</v>
      </c>
    </row>
    <row r="177" spans="1:6">
      <c r="A177" s="9" t="s">
        <v>190</v>
      </c>
      <c r="B177" s="10">
        <v>2380.3413334493343</v>
      </c>
      <c r="C177" s="10">
        <v>2379.8371450497889</v>
      </c>
      <c r="D177" s="12">
        <f t="shared" si="0"/>
        <v>2.0630241682200676</v>
      </c>
      <c r="E177" s="12">
        <f t="shared" si="0"/>
        <v>1.9765323635543979</v>
      </c>
      <c r="F177" s="11">
        <v>40755</v>
      </c>
    </row>
    <row r="178" spans="1:6">
      <c r="A178" s="9" t="s">
        <v>191</v>
      </c>
      <c r="B178" s="10">
        <v>2433.1771065993412</v>
      </c>
      <c r="C178" s="10">
        <v>2445.2924562532448</v>
      </c>
      <c r="D178" s="12">
        <f t="shared" si="0"/>
        <v>2.2196721288472787</v>
      </c>
      <c r="E178" s="12">
        <f t="shared" si="0"/>
        <v>2.7504113606936045</v>
      </c>
      <c r="F178" s="11">
        <v>40786</v>
      </c>
    </row>
    <row r="179" spans="1:6">
      <c r="A179" s="9" t="s">
        <v>192</v>
      </c>
      <c r="B179" s="10">
        <v>2527.8852501849078</v>
      </c>
      <c r="C179" s="10">
        <v>2524.7018154715252</v>
      </c>
      <c r="D179" s="12">
        <f t="shared" si="0"/>
        <v>3.8923653904475657</v>
      </c>
      <c r="E179" s="12">
        <f t="shared" si="0"/>
        <v>3.2474381138014792</v>
      </c>
      <c r="F179" s="11">
        <v>40816</v>
      </c>
    </row>
    <row r="180" spans="1:6">
      <c r="A180" s="9" t="s">
        <v>193</v>
      </c>
      <c r="B180" s="10">
        <v>2612.635358517939</v>
      </c>
      <c r="C180" s="10">
        <v>2594.9280593169442</v>
      </c>
      <c r="D180" s="12">
        <f t="shared" si="0"/>
        <v>3.3526089970591784</v>
      </c>
      <c r="E180" s="12">
        <f t="shared" si="0"/>
        <v>2.7815658631474207</v>
      </c>
      <c r="F180" s="11">
        <v>40847</v>
      </c>
    </row>
    <row r="181" spans="1:6">
      <c r="A181" s="9" t="s">
        <v>194</v>
      </c>
      <c r="B181" s="10">
        <v>2641.5452706976962</v>
      </c>
      <c r="C181" s="10">
        <v>2639.42498521467</v>
      </c>
      <c r="D181" s="12">
        <f t="shared" si="0"/>
        <v>1.1065421772503754</v>
      </c>
      <c r="E181" s="12">
        <f t="shared" si="0"/>
        <v>1.7147652990980617</v>
      </c>
      <c r="F181" s="11">
        <v>40877</v>
      </c>
    </row>
    <row r="182" spans="1:6">
      <c r="A182" s="9" t="s">
        <v>195</v>
      </c>
      <c r="B182" s="10">
        <v>2641.0073236505896</v>
      </c>
      <c r="C182" s="10">
        <v>2673.8989738920377</v>
      </c>
      <c r="D182" s="12">
        <f t="shared" si="0"/>
        <v>-2.0364861926609024E-2</v>
      </c>
      <c r="E182" s="12">
        <f t="shared" si="0"/>
        <v>1.306117388085724</v>
      </c>
      <c r="F182" s="11">
        <v>40908</v>
      </c>
    </row>
    <row r="183" spans="1:6">
      <c r="A183" s="9" t="s">
        <v>196</v>
      </c>
      <c r="B183" s="10">
        <v>2745.643435504956</v>
      </c>
      <c r="C183" s="10">
        <v>2701.6704412507738</v>
      </c>
      <c r="D183" s="12">
        <f t="shared" si="0"/>
        <v>3.9619773454369351</v>
      </c>
      <c r="E183" s="12">
        <f t="shared" si="0"/>
        <v>1.0386131873304549</v>
      </c>
      <c r="F183" s="11">
        <v>40939</v>
      </c>
    </row>
    <row r="184" spans="1:6">
      <c r="A184" s="9" t="s">
        <v>197</v>
      </c>
      <c r="B184" s="10">
        <v>2690.6483300723048</v>
      </c>
      <c r="C184" s="10">
        <v>2698.1605780801769</v>
      </c>
      <c r="D184" s="12">
        <f t="shared" si="0"/>
        <v>-2.0029951712406842</v>
      </c>
      <c r="E184" s="12">
        <f t="shared" si="0"/>
        <v>-0.12991455645389749</v>
      </c>
      <c r="F184" s="11">
        <v>40968</v>
      </c>
    </row>
    <row r="185" spans="1:6">
      <c r="A185" s="9" t="s">
        <v>198</v>
      </c>
      <c r="B185" s="10">
        <v>2664.2533051373771</v>
      </c>
      <c r="C185" s="10">
        <v>2679.0667448745835</v>
      </c>
      <c r="D185" s="12">
        <f t="shared" si="0"/>
        <v>-0.98099125924116493</v>
      </c>
      <c r="E185" s="12">
        <f t="shared" si="0"/>
        <v>-0.70766111404604715</v>
      </c>
      <c r="F185" s="11">
        <v>40999</v>
      </c>
    </row>
    <row r="186" spans="1:6">
      <c r="A186" s="9" t="s">
        <v>199</v>
      </c>
      <c r="B186" s="10">
        <v>2676.3706442069652</v>
      </c>
      <c r="C186" s="10">
        <v>2668.9447217183665</v>
      </c>
      <c r="D186" s="12">
        <f t="shared" si="0"/>
        <v>0.45481182461976744</v>
      </c>
      <c r="E186" s="12">
        <f t="shared" si="0"/>
        <v>-0.37781899893244031</v>
      </c>
      <c r="F186" s="11">
        <v>41029</v>
      </c>
    </row>
    <row r="187" spans="1:6">
      <c r="A187" s="9" t="s">
        <v>200</v>
      </c>
      <c r="B187" s="10">
        <v>2655.7166808690959</v>
      </c>
      <c r="C187" s="10">
        <v>2663.0714023196092</v>
      </c>
      <c r="D187" s="12">
        <f t="shared" si="0"/>
        <v>-0.77171535947665859</v>
      </c>
      <c r="E187" s="12">
        <f t="shared" si="0"/>
        <v>-0.22006148538646642</v>
      </c>
      <c r="F187" s="11">
        <v>41060</v>
      </c>
    </row>
    <row r="188" spans="1:6">
      <c r="A188" s="9" t="s">
        <v>201</v>
      </c>
      <c r="B188" s="10">
        <v>2662.0687957032137</v>
      </c>
      <c r="C188" s="10">
        <v>2647.6369934426307</v>
      </c>
      <c r="D188" s="12">
        <f t="shared" si="0"/>
        <v>0.23918646442508873</v>
      </c>
      <c r="E188" s="12">
        <f t="shared" si="0"/>
        <v>-0.5795717254721211</v>
      </c>
      <c r="F188" s="11">
        <v>41090</v>
      </c>
    </row>
    <row r="189" spans="1:6">
      <c r="A189" s="9" t="s">
        <v>202</v>
      </c>
      <c r="B189" s="10">
        <v>2620.1009341114873</v>
      </c>
      <c r="C189" s="10">
        <v>2614.031453466434</v>
      </c>
      <c r="D189" s="12">
        <f t="shared" si="0"/>
        <v>-1.5765130360066593</v>
      </c>
      <c r="E189" s="12">
        <f t="shared" si="0"/>
        <v>-1.269265388700461</v>
      </c>
      <c r="F189" s="11">
        <v>41121</v>
      </c>
    </row>
    <row r="190" spans="1:6">
      <c r="A190" s="9" t="s">
        <v>203</v>
      </c>
      <c r="B190" s="10">
        <v>2562.0774437633859</v>
      </c>
      <c r="C190" s="10">
        <v>2579.4976945587919</v>
      </c>
      <c r="D190" s="12">
        <f t="shared" si="0"/>
        <v>-2.2145517217556261</v>
      </c>
      <c r="E190" s="12">
        <f t="shared" si="0"/>
        <v>-1.3210919425566772</v>
      </c>
      <c r="F190" s="11">
        <v>41152</v>
      </c>
    </row>
    <row r="191" spans="1:6">
      <c r="A191" s="9" t="s">
        <v>204</v>
      </c>
      <c r="B191" s="10">
        <v>2563.213114225854</v>
      </c>
      <c r="C191" s="10">
        <v>2569.5378726765771</v>
      </c>
      <c r="D191" s="12">
        <f t="shared" si="0"/>
        <v>4.4326156698843988E-2</v>
      </c>
      <c r="E191" s="12">
        <f t="shared" si="0"/>
        <v>-0.38611478130893317</v>
      </c>
      <c r="F191" s="11">
        <v>41182</v>
      </c>
    </row>
    <row r="192" spans="1:6">
      <c r="A192" s="9" t="s">
        <v>205</v>
      </c>
      <c r="B192" s="10">
        <v>2601.698330403377</v>
      </c>
      <c r="C192" s="10">
        <v>2580.8906026133741</v>
      </c>
      <c r="D192" s="12">
        <f t="shared" si="0"/>
        <v>1.5014442600940896</v>
      </c>
      <c r="E192" s="12">
        <f t="shared" si="0"/>
        <v>0.44181991079086913</v>
      </c>
      <c r="F192" s="11">
        <v>41213</v>
      </c>
    </row>
    <row r="193" spans="1:6">
      <c r="A193" s="9" t="s">
        <v>206</v>
      </c>
      <c r="B193" s="10">
        <v>2568.8687544167801</v>
      </c>
      <c r="C193" s="10">
        <v>2603.7390404014823</v>
      </c>
      <c r="D193" s="12">
        <f t="shared" si="0"/>
        <v>-1.26185175287047</v>
      </c>
      <c r="E193" s="12">
        <f t="shared" si="0"/>
        <v>0.88529276541098056</v>
      </c>
      <c r="F193" s="11">
        <v>41243</v>
      </c>
    </row>
    <row r="194" spans="1:6">
      <c r="A194" s="9" t="s">
        <v>207</v>
      </c>
      <c r="B194" s="10">
        <v>2670.4683955943951</v>
      </c>
      <c r="C194" s="10">
        <v>2636.0088085015027</v>
      </c>
      <c r="D194" s="12">
        <f t="shared" si="0"/>
        <v>3.9550343318602614</v>
      </c>
      <c r="E194" s="12">
        <f t="shared" si="0"/>
        <v>1.2393626088981904</v>
      </c>
      <c r="F194" s="11">
        <v>41274</v>
      </c>
    </row>
    <row r="195" spans="1:6">
      <c r="A195" s="9" t="s">
        <v>208</v>
      </c>
      <c r="B195" s="10">
        <v>2656.6586691217922</v>
      </c>
      <c r="C195" s="10">
        <v>2663.040438176939</v>
      </c>
      <c r="D195" s="12">
        <f t="shared" si="0"/>
        <v>-0.51712750075550673</v>
      </c>
      <c r="E195" s="12">
        <f t="shared" si="0"/>
        <v>1.0254756959937197</v>
      </c>
      <c r="F195" s="11">
        <v>41305</v>
      </c>
    </row>
    <row r="196" spans="1:6">
      <c r="A196" s="9" t="s">
        <v>209</v>
      </c>
      <c r="B196" s="10">
        <v>2668.6034445865253</v>
      </c>
      <c r="C196" s="10">
        <v>2698.3098080210048</v>
      </c>
      <c r="D196" s="12">
        <f t="shared" si="0"/>
        <v>0.44961649020127936</v>
      </c>
      <c r="E196" s="12">
        <f t="shared" si="0"/>
        <v>1.3244023387121615</v>
      </c>
      <c r="F196" s="11">
        <v>41333</v>
      </c>
    </row>
    <row r="197" spans="1:6">
      <c r="A197" s="9" t="s">
        <v>210</v>
      </c>
      <c r="B197" s="10">
        <v>2777.6851976201833</v>
      </c>
      <c r="C197" s="10">
        <v>2746.772236350876</v>
      </c>
      <c r="D197" s="12">
        <f t="shared" si="0"/>
        <v>4.0875969509422276</v>
      </c>
      <c r="E197" s="12">
        <f t="shared" si="0"/>
        <v>1.7960290618153465</v>
      </c>
      <c r="F197" s="11">
        <v>41364</v>
      </c>
    </row>
    <row r="198" spans="1:6">
      <c r="A198" s="9" t="s">
        <v>211</v>
      </c>
      <c r="B198" s="10">
        <v>2783.4485844969704</v>
      </c>
      <c r="C198" s="10">
        <v>2778.9603955694147</v>
      </c>
      <c r="D198" s="12">
        <f t="shared" si="0"/>
        <v>0.20748884293024616</v>
      </c>
      <c r="E198" s="12">
        <f t="shared" si="0"/>
        <v>1.1718539598063273</v>
      </c>
      <c r="F198" s="11">
        <v>41394</v>
      </c>
    </row>
    <row r="199" spans="1:6">
      <c r="A199" s="9" t="s">
        <v>212</v>
      </c>
      <c r="B199" s="10">
        <v>2789.4909902482846</v>
      </c>
      <c r="C199" s="10">
        <v>2800.9061852128198</v>
      </c>
      <c r="D199" s="12">
        <f t="shared" ref="D199:E254" si="1">+B199/B198*100-100</f>
      </c>
      <c r="E199" s="12">
        <f t="shared" si="1"/>
        <v>0.78971221318569462</v>
      </c>
      <c r="F199" s="11">
        <v>41425</v>
      </c>
    </row>
    <row r="200" spans="1:6">
      <c r="A200" s="9" t="s">
        <v>213</v>
      </c>
      <c r="B200" s="10">
        <v>2828.159283334167</v>
      </c>
      <c r="C200" s="10">
        <v>2844.1500292276819</v>
      </c>
      <c r="D200" s="12">
        <f t="shared" si="1"/>
        <v>1.3862132274691703</v>
      </c>
      <c r="E200" s="12">
        <f t="shared" si="1"/>
        <v>1.5439233289270788</v>
      </c>
      <c r="F200" s="11">
        <v>41455</v>
      </c>
    </row>
    <row r="201" spans="1:6">
      <c r="A201" s="9" t="s">
        <v>214</v>
      </c>
      <c r="B201" s="10">
        <v>2920.0830175244691</v>
      </c>
      <c r="C201" s="10">
        <v>2914.7064175221685</v>
      </c>
      <c r="D201" s="12">
        <f t="shared" si="1"/>
        <v>3.2503025813288531</v>
      </c>
      <c r="E201" s="12">
        <f t="shared" si="1"/>
        <v>2.4807547973707358</v>
      </c>
      <c r="F201" s="11">
        <v>41486</v>
      </c>
    </row>
    <row r="202" spans="1:6">
      <c r="A202" s="9" t="s">
        <v>215</v>
      </c>
      <c r="B202" s="10">
        <v>2997.0013809511734</v>
      </c>
      <c r="C202" s="10">
        <v>2980.9572326561329</v>
      </c>
      <c r="D202" s="12">
        <f t="shared" si="1"/>
        <v>2.6341156386681348</v>
      </c>
      <c r="E202" s="12">
        <f t="shared" si="1"/>
        <v>2.27298415839374</v>
      </c>
      <c r="F202" s="11">
        <v>41517</v>
      </c>
    </row>
    <row r="203" spans="1:6">
      <c r="A203" s="9" t="s">
        <v>216</v>
      </c>
      <c r="B203" s="10">
        <v>3023.0545821912451</v>
      </c>
      <c r="C203" s="10">
        <v>3016.6827332951793</v>
      </c>
      <c r="D203" s="12">
        <f t="shared" si="1"/>
        <v>0.86930895012811504</v>
      </c>
      <c r="E203" s="12">
        <f t="shared" si="1"/>
        <v>1.1984573360421535</v>
      </c>
      <c r="F203" s="11">
        <v>41547</v>
      </c>
    </row>
    <row r="204" spans="1:6">
      <c r="A204" s="9" t="s">
        <v>217</v>
      </c>
      <c r="B204" s="10">
        <v>3025.409950355076</v>
      </c>
      <c r="C204" s="10">
        <v>3035.445346978649</v>
      </c>
      <c r="D204" s="12">
        <f t="shared" si="1"/>
        <v>7.7913517595959547E-2</v>
      </c>
      <c r="E204" s="12">
        <f t="shared" si="1"/>
        <v>0.62196178193968876</v>
      </c>
      <c r="F204" s="11">
        <v>41578</v>
      </c>
    </row>
    <row r="205" spans="1:6">
      <c r="A205" s="9" t="s">
        <v>218</v>
      </c>
      <c r="B205" s="10">
        <v>3061.5363972790351</v>
      </c>
      <c r="C205" s="10">
        <v>3069.7940039820483</v>
      </c>
      <c r="D205" s="12">
        <f t="shared" si="1"/>
        <v>1.1941008827487565</v>
      </c>
      <c r="E205" s="12">
        <f t="shared" si="1"/>
        <v>1.131585420820997</v>
      </c>
      <c r="F205" s="11">
        <v>41608</v>
      </c>
    </row>
    <row r="206" spans="1:6">
      <c r="A206" s="9" t="s">
        <v>219</v>
      </c>
      <c r="B206" s="10">
        <v>3132.2244540336924</v>
      </c>
      <c r="C206" s="10">
        <v>3133.0918501730353</v>
      </c>
      <c r="D206" s="12">
        <f t="shared" si="1"/>
        <v>2.3089079332024909</v>
      </c>
      <c r="E206" s="12">
        <f t="shared" si="1"/>
        <v>2.0619574508543081</v>
      </c>
      <c r="F206" s="11">
        <v>41639</v>
      </c>
    </row>
    <row r="207" spans="1:6">
      <c r="A207" s="9" t="s">
        <v>220</v>
      </c>
      <c r="B207" s="10">
        <v>3206.5642154997399</v>
      </c>
      <c r="C207" s="10">
        <v>3216.6727892436993</v>
      </c>
      <c r="D207" s="12">
        <f t="shared" si="1"/>
        <v>2.3733855142568956</v>
      </c>
      <c r="E207" s="12">
        <f t="shared" si="1"/>
        <v>2.6676823747139053</v>
      </c>
      <c r="F207" s="11">
        <v>41670</v>
      </c>
    </row>
    <row r="208" spans="1:6">
      <c r="A208" s="9" t="s">
        <v>221</v>
      </c>
      <c r="B208" s="10">
        <v>3323.8821184419135</v>
      </c>
      <c r="C208" s="10">
        <v>3295.3147062317712</v>
      </c>
      <c r="D208" s="12">
        <f t="shared" si="1"/>
        <v>3.6586793545280614</v>
      </c>
      <c r="E208" s="12">
        <f t="shared" si="1"/>
        <v>2.4448217814085496</v>
      </c>
      <c r="F208" s="11">
        <v>41698</v>
      </c>
    </row>
    <row r="209" spans="1:6">
      <c r="A209" s="9" t="s">
        <v>222</v>
      </c>
      <c r="B209" s="10">
        <v>3331.5740618464583</v>
      </c>
      <c r="C209" s="10">
        <v>3345.9283657484484</v>
      </c>
      <c r="D209" s="12">
        <f t="shared" si="1"/>
        <v>0.23141444643502496</v>
      </c>
      <c r="E209" s="12">
        <f t="shared" si="1"/>
        <v>1.5359279470625893</v>
      </c>
      <c r="F209" s="11">
        <v>41729</v>
      </c>
    </row>
    <row r="210" spans="1:6">
      <c r="A210" s="9" t="s">
        <v>223</v>
      </c>
      <c r="B210" s="10">
        <v>3389.505454595283</v>
      </c>
      <c r="C210" s="10">
        <v>3372.8981373465499</v>
      </c>
      <c r="D210" s="12">
        <f t="shared" si="1"/>
        <v>1.7388595202568524</v>
      </c>
      <c r="E210" s="12">
        <f t="shared" si="1"/>
        <v>0.80604748966490547</v>
      </c>
      <c r="F210" s="11">
        <v>41759</v>
      </c>
    </row>
    <row r="211" spans="1:6">
      <c r="A211" s="9" t="s">
        <v>224</v>
      </c>
      <c r="B211" s="10">
        <v>3379.349739761095</v>
      </c>
      <c r="C211" s="10">
        <v>3390.2250774731961</v>
      </c>
      <c r="D211" s="12">
        <f t="shared" si="1"/>
        <v>-0.29962231866066702</v>
      </c>
      <c r="E211" s="12">
        <f t="shared" si="1"/>
        <v>0.51371074432378805</v>
      </c>
      <c r="F211" s="11">
        <v>41790</v>
      </c>
    </row>
    <row r="212" spans="1:6">
      <c r="A212" s="9" t="s">
        <v>225</v>
      </c>
      <c r="B212" s="10">
        <v>3413.9752067966324</v>
      </c>
      <c r="C212" s="10">
        <v>3420.3124561238733</v>
      </c>
      <c r="D212" s="12">
        <f t="shared" si="1"/>
        <v>1.0246192226906174</v>
      </c>
      <c r="E212" s="12">
        <f t="shared" si="1"/>
        <v>0.88747437008230179</v>
      </c>
      <c r="F212" s="11">
        <v>41820</v>
      </c>
    </row>
    <row r="213" spans="1:6">
      <c r="A213" s="9" t="s">
        <v>226</v>
      </c>
      <c r="B213" s="10">
        <v>3464.5892302814682</v>
      </c>
      <c r="C213" s="10">
        <v>3474.1439443961158</v>
      </c>
      <c r="D213" s="12">
        <f t="shared" si="1"/>
        <v>1.4825539266972925</v>
      </c>
      <c r="E213" s="12">
        <f t="shared" si="1"/>
        <v>1.5738763333116026</v>
      </c>
      <c r="F213" s="11">
        <v>41851</v>
      </c>
    </row>
    <row r="214" spans="1:6">
      <c r="A214" s="9" t="s">
        <v>227</v>
      </c>
      <c r="B214" s="10">
        <v>3548.1103937759044</v>
      </c>
      <c r="C214" s="10">
        <v>3532.9794347568281</v>
      </c>
      <c r="D214" s="12">
        <f t="shared" si="1"/>
        <v>2.4107089742252441</v>
      </c>
      <c r="E214" s="12">
        <f t="shared" si="1"/>
        <v>1.6935248309332565</v>
      </c>
      <c r="F214" s="11">
        <v>41882</v>
      </c>
    </row>
    <row r="215" spans="1:6">
      <c r="A215" s="9" t="s">
        <v>228</v>
      </c>
      <c r="B215" s="10">
        <v>3583.720123759796</v>
      </c>
      <c r="C215" s="10">
        <v>3568.1147037507649</v>
      </c>
      <c r="D215" s="12">
        <f t="shared" si="1"/>
        <v>1.0036251985382876</v>
      </c>
      <c r="E215" s="12">
        <f t="shared" si="1"/>
        <v>0.99449401398383941</v>
      </c>
      <c r="F215" s="11">
        <v>41912</v>
      </c>
    </row>
    <row r="216" spans="1:6">
      <c r="A216" s="9" t="s">
        <v>229</v>
      </c>
      <c r="B216" s="10">
        <v>3570.0284252209849</v>
      </c>
      <c r="C216" s="10">
        <v>3582.7951426679701</v>
      </c>
      <c r="D216" s="12">
        <f t="shared" si="1"/>
        <v>-0.38205267336688564</v>
      </c>
      <c r="E216" s="12">
        <f t="shared" si="1"/>
        <v>0.41143405232386954</v>
      </c>
      <c r="F216" s="11">
        <v>41943</v>
      </c>
    </row>
    <row r="217" spans="1:6">
      <c r="A217" s="9" t="s">
        <v>230</v>
      </c>
      <c r="B217" s="10">
        <v>3596.3802325635538</v>
      </c>
      <c r="C217" s="10">
        <v>3612.6716160468541</v>
      </c>
      <c r="D217" s="12">
        <f t="shared" si="1"/>
        <v>0.73813998668477154</v>
      </c>
      <c r="E217" s="12">
        <f t="shared" si="1"/>
        <v>0.83388729160316188</v>
      </c>
      <c r="F217" s="11">
        <v>41973</v>
      </c>
    </row>
    <row r="218" spans="1:6">
      <c r="A218" s="9" t="s">
        <v>231</v>
      </c>
      <c r="B218" s="10">
        <v>3671.9691093618558</v>
      </c>
      <c r="C218" s="10">
        <v>3668.0882622732879</v>
      </c>
      <c r="D218" s="12">
        <f t="shared" si="1"/>
        <v>2.1018043674547897</v>
      </c>
      <c r="E218" s="12">
        <f t="shared" si="1"/>
        <v>1.5339519368514658</v>
      </c>
      <c r="F218" s="11">
        <v>42004</v>
      </c>
    </row>
    <row r="219" spans="1:6">
      <c r="A219" s="9" t="s">
        <v>232</v>
      </c>
      <c r="B219" s="10">
        <v>3743.2516564663556</v>
      </c>
      <c r="C219" s="10">
        <v>3722.2382315471314</v>
      </c>
      <c r="D219" s="12">
        <f t="shared" si="1"/>
        <v>1.9412621670144716</v>
      </c>
      <c r="E219" s="12">
        <f t="shared" si="1"/>
        <v>1.4762449919971203</v>
      </c>
      <c r="F219" s="11">
        <v>42035</v>
      </c>
    </row>
    <row r="220" spans="1:6">
      <c r="A220" s="9" t="s">
        <v>233</v>
      </c>
      <c r="B220" s="10">
        <v>3750.280406682039</v>
      </c>
      <c r="C220" s="10">
        <v>3758.7706813767018</v>
      </c>
      <c r="D220" s="12">
        <f t="shared" si="1"/>
        <v>0.1877712443816506</v>
      </c>
      <c r="E220" s="12">
        <f t="shared" si="1"/>
        <v>0.98146458009986759</v>
      </c>
      <c r="F220" s="11">
        <v>42063</v>
      </c>
    </row>
    <row r="221" spans="1:6">
      <c r="A221" s="9" t="s">
        <v>234</v>
      </c>
      <c r="B221" s="10">
        <v>3783.8897174471326</v>
      </c>
      <c r="C221" s="10">
        <v>3797.6591335820767</v>
      </c>
      <c r="D221" s="12">
        <f t="shared" si="1"/>
        <v>0.89618127501107381</v>
      </c>
      <c r="E221" s="12">
        <f t="shared" si="1"/>
        <v>1.0346056065099418</v>
      </c>
      <c r="F221" s="11">
        <v>42094</v>
      </c>
    </row>
    <row r="222" spans="1:6">
      <c r="A222" s="9" t="s">
        <v>235</v>
      </c>
      <c r="B222" s="10">
        <v>3861.1796134815295</v>
      </c>
      <c r="C222" s="10">
        <v>3851.8657867937045</v>
      </c>
      <c r="D222" s="12">
        <f t="shared" si="1"/>
        <v>2.0426043517606018</v>
      </c>
      <c r="E222" s="12">
        <f t="shared" si="1"/>
        <v>1.4273701589562648</v>
      </c>
      <c r="F222" s="11">
        <v>42124</v>
      </c>
    </row>
    <row r="223" spans="1:6">
      <c r="A223" s="9" t="s">
        <v>236</v>
      </c>
      <c r="B223" s="10">
        <v>3912.4313674305199</v>
      </c>
      <c r="C223" s="10">
        <v>3909.194529489615</v>
      </c>
      <c r="D223" s="12">
        <f t="shared" si="1"/>
        <v>1.3273600059951178</v>
      </c>
      <c r="E223" s="12">
        <f t="shared" si="1"/>
        <v>1.4883369740572192</v>
      </c>
      <c r="F223" s="11">
        <v>42155</v>
      </c>
    </row>
    <row r="224" spans="1:6">
      <c r="A224" s="9" t="s">
        <v>237</v>
      </c>
      <c r="B224" s="10">
        <v>3956.8370890657825</v>
      </c>
      <c r="C224" s="10">
        <v>3965.5175152506022</v>
      </c>
      <c r="D224" s="12">
        <f t="shared" si="1"/>
        <v>1.1349904308845566</v>
      </c>
      <c r="E224" s="12">
        <f t="shared" si="1"/>
        <v>1.4407823743767665</v>
      </c>
      <c r="F224" s="11">
        <v>42185</v>
      </c>
    </row>
    <row r="225" spans="1:6">
      <c r="A225" s="9" t="s">
        <v>238</v>
      </c>
      <c r="B225" s="10">
        <v>4027.2423746881741</v>
      </c>
      <c r="C225" s="10">
        <v>4023.8048153012278</v>
      </c>
      <c r="D225" s="12">
        <f t="shared" si="1"/>
        <v>1.7793324323851465</v>
      </c>
      <c r="E225" s="12">
        <f t="shared" si="1"/>
        <v>1.4698535519377884</v>
      </c>
      <c r="F225" s="11">
        <v>42216</v>
      </c>
    </row>
    <row r="226" spans="1:6">
      <c r="A226" s="9" t="s">
        <v>239</v>
      </c>
      <c r="B226" s="10">
        <v>4079.7955015683146</v>
      </c>
      <c r="C226" s="10">
        <v>4077.2148355289728</v>
      </c>
      <c r="D226" s="12">
        <f t="shared" si="1"/>
        <v>1.3049407507838282</v>
      </c>
      <c r="E226" s="12">
        <f t="shared" si="1"/>
        <v>1.327351168343057</v>
      </c>
      <c r="F226" s="11">
        <v>42247</v>
      </c>
    </row>
    <row r="227" spans="1:6">
      <c r="A227" s="9" t="s">
        <v>240</v>
      </c>
      <c r="B227" s="10">
        <v>4126.6088559112704</v>
      </c>
      <c r="C227" s="10">
        <v>4116.5749857227202</v>
      </c>
      <c r="D227" s="12">
        <f t="shared" si="1"/>
        <v>1.1474436482161963</v>
      </c>
      <c r="E227" s="12">
        <f t="shared" si="1"/>
        <v>0.96536856117469938</v>
      </c>
      <c r="F227" s="11">
        <v>42277</v>
      </c>
    </row>
    <row r="228" spans="1:6">
      <c r="A228" s="9" t="s">
        <v>241</v>
      </c>
      <c r="B228" s="10">
        <v>4135.6795205583985</v>
      </c>
      <c r="C228" s="10">
        <v>4148.5877223191119</v>
      </c>
      <c r="D228" s="12">
        <f t="shared" si="1"/>
        <v>0.21980916931670436</v>
      </c>
      <c r="E228" s="12">
        <f t="shared" si="1"/>
        <v>0.77765464512171434</v>
      </c>
      <c r="F228" s="11">
        <v>42308</v>
      </c>
    </row>
    <row r="229" spans="1:6">
      <c r="A229" s="9" t="s">
        <v>242</v>
      </c>
      <c r="B229" s="10">
        <v>4187.5432707539148</v>
      </c>
      <c r="C229" s="10">
        <v>4189.6138693495659</v>
      </c>
      <c r="D229" s="12">
        <f t="shared" si="1"/>
        <v>1.2540563149949833</v>
      </c>
      <c r="E229" s="12">
        <f t="shared" si="1"/>
        <v>0.98891839287225025</v>
      </c>
      <c r="F229" s="11">
        <v>42338</v>
      </c>
    </row>
    <row r="230" spans="1:6">
      <c r="A230" s="9" t="s">
        <v>243</v>
      </c>
      <c r="B230" s="10">
        <v>4233.9361935525385</v>
      </c>
      <c r="C230" s="10">
        <v>4237.5501121557372</v>
      </c>
      <c r="D230" s="12">
        <f t="shared" si="1"/>
        <v>1.1078792456339528</v>
      </c>
      <c r="E230" s="12">
        <f t="shared" si="1"/>
        <v>1.1441685153102981</v>
      </c>
      <c r="F230" s="11">
        <v>42369</v>
      </c>
    </row>
    <row r="231" spans="1:6">
      <c r="A231" s="9" t="s">
        <v>244</v>
      </c>
      <c r="B231" s="10">
        <v>4294.0025408884749</v>
      </c>
      <c r="C231" s="10">
        <v>4267.9133364504805</v>
      </c>
      <c r="D231" s="12">
        <f t="shared" si="1"/>
        <v>1.4186880621253977</v>
      </c>
      <c r="E231" s="12">
        <f t="shared" si="1"/>
        <v>0.71652779297272673</v>
      </c>
      <c r="F231" s="11">
        <v>42400</v>
      </c>
    </row>
    <row r="232" spans="1:6">
      <c r="A232" s="9" t="s">
        <v>245</v>
      </c>
      <c r="B232" s="10">
        <v>4261.9715215305714</v>
      </c>
      <c r="C232" s="10">
        <v>4268.1730442320522</v>
      </c>
      <c r="D232" s="12">
        <f t="shared" si="1"/>
        <v>-0.74594784360039057</v>
      </c>
      <c r="E232" s="12">
        <f t="shared" si="1"/>
        <v>6.0851231292247121E-3</v>
      </c>
      <c r="F232" s="11">
        <v>42429</v>
      </c>
    </row>
    <row r="233" spans="1:6">
      <c r="A233" s="9" t="s">
        <v>246</v>
      </c>
      <c r="B233" s="10">
        <v>4258.1557851820135</v>
      </c>
      <c r="C233" s="10">
        <v>4264.8017403691101</v>
      </c>
      <c r="D233" s="12">
        <f t="shared" si="1"/>
        <v>-8.952984151305543E-2</v>
      </c>
      <c r="E233" s="12">
        <f t="shared" si="1"/>
        <v>-7.8987047338628713E-2</v>
      </c>
      <c r="F233" s="11">
        <v>42460</v>
      </c>
    </row>
    <row r="234" spans="1:6">
      <c r="A234" s="9" t="s">
        <v>247</v>
      </c>
      <c r="B234" s="10">
        <v>4270.6467825343652</v>
      </c>
      <c r="C234" s="10">
        <v>4291.0887519357366</v>
      </c>
      <c r="D234" s="12">
        <f t="shared" si="1"/>
        <v>0.2933428926160957</v>
      </c>
      <c r="E234" s="12">
        <f t="shared" si="1"/>
        <v>0.61637124459510062</v>
      </c>
      <c r="F234" s="11">
        <v>42490</v>
      </c>
    </row>
    <row r="235" spans="1:6">
      <c r="A235" s="9" t="s">
        <v>248</v>
      </c>
      <c r="B235" s="10">
        <v>4359.8094239775801</v>
      </c>
      <c r="C235" s="10">
        <v>4347.0916768792276</v>
      </c>
      <c r="D235" s="12">
        <f t="shared" si="1"/>
        <v>2.0878018244885794</v>
      </c>
      <c r="E235" s="12">
        <f t="shared" si="1"/>
        <v>1.3050982671525446</v>
      </c>
      <c r="F235" s="11">
        <v>42521</v>
      </c>
    </row>
    <row r="236" spans="1:6">
      <c r="A236" s="9" t="s">
        <v>249</v>
      </c>
      <c r="B236" s="10">
        <v>4404.687812419962</v>
      </c>
      <c r="C236" s="10">
        <v>4400.2983785996239</v>
      </c>
      <c r="D236" s="12">
        <f t="shared" si="1"/>
        <v>1.0293658295145889</v>
      </c>
      <c r="E236" s="12">
        <f t="shared" si="1"/>
        <v>1.2239608840868215</v>
      </c>
      <c r="F236" s="11">
        <v>42551</v>
      </c>
    </row>
    <row r="237" spans="1:6">
      <c r="A237" s="9" t="s">
        <v>250</v>
      </c>
      <c r="B237" s="10">
        <v>4439.6025799204072</v>
      </c>
      <c r="C237" s="10">
        <v>4428.6960255514241</v>
      </c>
      <c r="D237" s="12">
        <f t="shared" si="1"/>
        <v>0.79267292001934209</v>
      </c>
      <c r="E237" s="12">
        <f t="shared" si="1"/>
        <v>0.64535730326626606</v>
      </c>
      <c r="F237" s="11">
        <v>42582</v>
      </c>
    </row>
    <row r="238" spans="1:6">
      <c r="A238" s="9" t="s">
        <v>251</v>
      </c>
      <c r="B238" s="10">
        <v>4432.3573280748942</v>
      </c>
      <c r="C238" s="10">
        <v>4438.5565457305365</v>
      </c>
      <c r="D238" s="12">
        <f t="shared" si="1"/>
        <v>-0.16319595538307397</v>
      </c>
      <c r="E238" s="12">
        <f t="shared" si="1"/>
        <v>0.22265064303854842</v>
      </c>
      <c r="F238" s="11">
        <v>42613</v>
      </c>
    </row>
    <row r="239" spans="1:6">
      <c r="A239" s="9" t="s">
        <v>252</v>
      </c>
      <c r="B239" s="10">
        <v>4434.9561512053178</v>
      </c>
      <c r="C239" s="10">
        <v>4451.5153654829091</v>
      </c>
      <c r="D239" s="12">
        <f t="shared" si="1"/>
        <v>5.8632978752925169E-2</v>
      </c>
      <c r="E239" s="12">
        <f t="shared" si="1"/>
        <v>0.29196022668310206</v>
      </c>
      <c r="F239" s="11">
        <v>42643</v>
      </c>
    </row>
    <row r="240" spans="1:6">
      <c r="A240" s="9" t="s">
        <v>253</v>
      </c>
      <c r="B240" s="10">
        <v>4497.7237087582207</v>
      </c>
      <c r="C240" s="10">
        <v>4471.1719691618937</v>
      </c>
      <c r="D240" s="12">
        <f t="shared" si="1"/>
        <v>1.4152915026193398</v>
      </c>
      <c r="E240" s="12">
        <f t="shared" si="1"/>
        <v>0.44157106210171548</v>
      </c>
      <c r="F240" s="11">
        <v>42674</v>
      </c>
    </row>
    <row r="241" spans="1:12">
      <c r="A241" s="9" t="s">
        <v>254</v>
      </c>
      <c r="B241" s="10">
        <v>4471.3194645669364</v>
      </c>
      <c r="C241" s="10">
        <v>4487.3634654096077</v>
      </c>
      <c r="D241" s="12">
        <f t="shared" si="1"/>
        <v>-0.58705794088392338</v>
      </c>
      <c r="E241" s="12">
        <f t="shared" si="1"/>
        <v>0.36213092136443947</v>
      </c>
      <c r="F241" s="11">
        <v>42704</v>
      </c>
    </row>
    <row r="242" spans="1:12">
      <c r="A242" s="9" t="s">
        <v>255</v>
      </c>
      <c r="B242" s="10">
        <v>4507.6239960500716</v>
      </c>
      <c r="C242" s="10">
        <v>4511.4303024118071</v>
      </c>
      <c r="D242" s="12">
        <f t="shared" si="1"/>
        <v>0.81194224145313854</v>
      </c>
      <c r="E242" s="12">
        <f t="shared" si="1"/>
        <v>0.53632466341797169</v>
      </c>
      <c r="F242" s="11">
        <v>42735</v>
      </c>
    </row>
    <row r="243" spans="1:12">
      <c r="A243" s="9" t="s">
        <v>256</v>
      </c>
      <c r="B243" s="10">
        <v>4552.0627098963532</v>
      </c>
      <c r="C243" s="10">
        <v>4547.8413718637303</v>
      </c>
      <c r="D243" s="12">
        <f t="shared" si="1"/>
        <v>0.98585671487289517</v>
      </c>
      <c r="E243" s="12">
        <f t="shared" si="1"/>
        <v>0.80708482701056994</v>
      </c>
      <c r="F243" s="11">
        <v>42766</v>
      </c>
    </row>
    <row r="244" spans="1:12">
      <c r="A244" s="9" t="s">
        <v>257</v>
      </c>
      <c r="B244" s="10">
        <v>4592.7912657012766</v>
      </c>
      <c r="C244" s="10">
        <v>4586.7909648294717</v>
      </c>
      <c r="D244" s="12">
        <f t="shared" si="1"/>
        <v>0.89472747632359528</v>
      </c>
      <c r="E244" s="12">
        <f t="shared" si="1"/>
        <v>0.85644132635567871</v>
      </c>
      <c r="F244" s="11">
        <v>42794</v>
      </c>
    </row>
    <row r="245" spans="1:12">
      <c r="A245" s="9" t="s">
        <v>258</v>
      </c>
      <c r="B245" s="10">
        <v>4609.8007808884831</v>
      </c>
      <c r="C245" s="10">
        <v>4627.8082562918262</v>
      </c>
      <c r="D245" s="12">
        <f t="shared" si="1"/>
        <v>0.3703524546005923</v>
      </c>
      <c r="E245" s="12">
        <f t="shared" si="1"/>
        <v>0.89424810890372441</v>
      </c>
      <c r="F245" s="11">
        <v>42825</v>
      </c>
    </row>
    <row r="246" spans="1:12">
      <c r="A246" s="9" t="s">
        <v>259</v>
      </c>
      <c r="B246" s="10">
        <v>4689.9777182082162</v>
      </c>
      <c r="C246" s="10">
        <v>4670.9177996821445</v>
      </c>
      <c r="D246" s="12">
        <f t="shared" si="1"/>
        <v>1.739271199140191</v>
      </c>
      <c r="E246" s="12">
        <f t="shared" si="1"/>
        <v>0.9315326176642742</v>
      </c>
      <c r="F246" s="11">
        <v>42855</v>
      </c>
    </row>
    <row r="247" spans="1:12">
      <c r="A247" s="9" t="s">
        <v>260</v>
      </c>
      <c r="B247" s="10">
        <v>4699.1094807366708</v>
      </c>
      <c r="C247" s="10">
        <v>4704.4475085000067</v>
      </c>
      <c r="D247" s="12">
        <f t="shared" si="1"/>
        <v>0.19470801520017744</v>
      </c>
      <c r="E247" s="12">
        <f t="shared" si="1"/>
        <v>0.71783983910280824</v>
      </c>
      <c r="F247" s="11">
        <v>42886</v>
      </c>
    </row>
    <row r="248" spans="1:12">
      <c r="A248" s="9" t="s">
        <v>261</v>
      </c>
      <c r="B248" s="10">
        <v>4727.1510138250342</v>
      </c>
      <c r="C248" s="10">
        <v>4728.2204155686595</v>
      </c>
      <c r="D248" s="12">
        <f t="shared" si="1"/>
        <v>0.59674142948394149</v>
      </c>
      <c r="E248" s="12">
        <f t="shared" si="1"/>
        <v>0.50532835206897175</v>
      </c>
      <c r="F248" s="11">
        <v>42916</v>
      </c>
      <c r="L248" s="7">
        <f>10170/3</f>
      </c>
    </row>
    <row r="249" spans="1:12">
      <c r="A249" s="9" t="s">
        <v>262</v>
      </c>
      <c r="B249" s="10">
        <v>4758.5403087314953</v>
      </c>
      <c r="C249" s="10">
        <v>4746.7938696340279</v>
      </c>
      <c r="D249" s="12">
        <f t="shared" si="1"/>
        <v>0.6640214119383927</v>
      </c>
      <c r="E249" s="12">
        <f t="shared" si="1"/>
        <v>0.39282123997881513</v>
      </c>
      <c r="F249" s="11">
        <v>42947</v>
      </c>
    </row>
    <row r="250" spans="1:12">
      <c r="A250" s="9" t="s">
        <v>263</v>
      </c>
      <c r="B250" s="10">
        <v>4753.0057631066338</v>
      </c>
      <c r="C250" s="10">
        <v>4769.1802716037782</v>
      </c>
      <c r="D250" s="12">
        <f t="shared" si="1"/>
        <v>-0.1163076335553086</v>
      </c>
      <c r="E250" s="12">
        <f t="shared" si="1"/>
        <v>0.47161099859339117</v>
      </c>
      <c r="F250" s="11">
        <v>42978</v>
      </c>
    </row>
    <row r="251" spans="1:12">
      <c r="A251" s="9" t="s">
        <v>264</v>
      </c>
      <c r="B251" s="10">
        <v>4813.7973946603752</v>
      </c>
      <c r="C251" s="10">
        <v>4815.395035291197</v>
      </c>
      <c r="D251" s="12">
        <f t="shared" si="1"/>
        <v>1.2790144717604477</v>
      </c>
      <c r="E251" s="12">
        <f t="shared" si="1"/>
        <v>0.96902949889702938</v>
      </c>
      <c r="F251" s="11">
        <v>43008</v>
      </c>
    </row>
    <row r="252" spans="1:12">
      <c r="A252" s="9" t="s">
        <v>265</v>
      </c>
      <c r="B252" s="10">
        <v>4878.1590219677837</v>
      </c>
      <c r="C252" s="10">
        <v>4885.5416301482037</v>
      </c>
      <c r="D252" s="12">
        <f t="shared" si="1"/>
        <v>1.3370240172301493</v>
      </c>
      <c r="E252" s="12">
        <f t="shared" si="1"/>
        <v>1.4567152713933922</v>
      </c>
      <c r="F252" s="11">
        <v>43039</v>
      </c>
    </row>
    <row r="253" spans="1:12">
      <c r="A253" s="9" t="s">
        <v>266</v>
      </c>
      <c r="B253" s="10">
        <v>4971.3307588661683</v>
      </c>
      <c r="C253" s="10">
        <v>4960.4074163237192</v>
      </c>
      <c r="D253" s="12">
        <f t="shared" si="1"/>
        <v>1.9099774418751991</v>
      </c>
      <c r="E253" s="12">
        <f t="shared" si="1"/>
        <v>1.5323948057985177</v>
      </c>
      <c r="F253" s="11">
        <v>43069</v>
      </c>
    </row>
    <row r="254" spans="1:12">
      <c r="A254" s="9" t="s">
        <v>267</v>
      </c>
      <c r="B254" s="10">
        <v>5035.316260243374</v>
      </c>
      <c r="C254" s="10">
        <v>5014.8587829833723</v>
      </c>
      <c r="D254" s="12">
        <f t="shared" si="1"/>
        <v>1.2870900062943917</v>
      </c>
      <c r="E254" s="12">
        <f t="shared" si="1"/>
        <v>1.0977196445691959</v>
      </c>
      <c r="F254" s="11">
        <v>43100</v>
      </c>
    </row>
    <row r="255" spans="1:12">
      <c r="A255" s="9" t="s">
        <v>268</v>
      </c>
      <c r="B255" s="10">
        <v>5025.1059405594997</v>
      </c>
      <c r="C255" s="10">
        <v>5053.6943176862987</v>
      </c>
      <c r="D255" s="12">
        <f t="shared" ref="D255:E302" si="2">+B255/B254*100-100</f>
      </c>
      <c r="E255" s="12">
        <f t="shared" si="2"/>
        <v>0.77440933799979916</v>
      </c>
      <c r="F255" s="11">
        <v>43131</v>
      </c>
    </row>
    <row r="256" spans="1:12">
      <c r="A256" s="9" t="s">
        <v>269</v>
      </c>
      <c r="B256" s="10">
        <v>5115.1768808964725</v>
      </c>
      <c r="C256" s="10">
        <v>5104.7453769428012</v>
      </c>
      <c r="D256" s="12">
        <f t="shared" si="2"/>
        <v>1.7924187350952536</v>
      </c>
      <c r="E256" s="12">
        <f t="shared" si="2"/>
        <v>1.0101730743357535</v>
      </c>
      <c r="F256" s="11">
        <v>43159</v>
      </c>
    </row>
    <row r="257" spans="1:6">
      <c r="A257" s="9" t="s">
        <v>270</v>
      </c>
      <c r="B257" s="10">
        <v>5173.8875582470027</v>
      </c>
      <c r="C257" s="10">
        <v>5171.5805784674094</v>
      </c>
      <c r="D257" s="12">
        <f t="shared" si="2"/>
        <v>1.1477741379735136</v>
      </c>
      <c r="E257" s="12">
        <f t="shared" si="2"/>
        <v>1.3092759107337741</v>
      </c>
      <c r="F257" s="11">
        <v>43190</v>
      </c>
    </row>
    <row r="258" spans="1:6">
      <c r="A258" s="9" t="s">
        <v>271</v>
      </c>
      <c r="B258" s="10">
        <v>5241.2345826265955</v>
      </c>
      <c r="C258" s="10">
        <v>5258.2692311341616</v>
      </c>
      <c r="D258" s="12">
        <f t="shared" si="2"/>
        <v>1.3016715887503807</v>
      </c>
      <c r="E258" s="12">
        <f t="shared" si="2"/>
        <v>1.6762506423605146</v>
      </c>
      <c r="F258" s="11">
        <v>43220</v>
      </c>
    </row>
    <row r="259" spans="1:6">
      <c r="A259" s="9" t="s">
        <v>272</v>
      </c>
      <c r="B259" s="10">
        <v>5368.043886797971</v>
      </c>
      <c r="C259" s="10">
        <v>5371.7502524202418</v>
      </c>
      <c r="D259" s="12">
        <f t="shared" si="2"/>
        <v>2.4194548473696926</v>
      </c>
      <c r="E259" s="12">
        <f t="shared" si="2"/>
        <v>2.1581439880285984</v>
      </c>
      <c r="F259" s="11">
        <v>43251</v>
      </c>
    </row>
    <row r="260" spans="1:6">
      <c r="A260" s="9" t="s">
        <v>273</v>
      </c>
      <c r="B260" s="10">
        <v>5508.1231250547571</v>
      </c>
      <c r="C260" s="10">
        <v>5489.8833339753883</v>
      </c>
      <c r="D260" s="12">
        <f t="shared" si="2"/>
        <v>2.6095024781986922</v>
      </c>
      <c r="E260" s="12">
        <f t="shared" si="2"/>
        <v>2.1991543911022546</v>
      </c>
      <c r="F260" s="11">
        <v>43281</v>
      </c>
    </row>
    <row r="261" spans="1:6">
      <c r="A261" s="9" t="s">
        <v>274</v>
      </c>
      <c r="B261" s="10">
        <v>5587.1486180673055</v>
      </c>
      <c r="C261" s="10">
        <v>5584.2802160685314</v>
      </c>
      <c r="D261" s="12">
        <f t="shared" si="2"/>
        <v>1.4347081795083056</v>
      </c>
      <c r="E261" s="12">
        <f t="shared" si="2"/>
        <v>1.7194697291460983</v>
      </c>
      <c r="F261" s="11">
        <v>43312</v>
      </c>
    </row>
    <row r="262" spans="1:6">
      <c r="A262" s="9" t="s">
        <v>275</v>
      </c>
      <c r="B262" s="10">
        <v>5648.3488822159197</v>
      </c>
      <c r="C262" s="10">
        <v>5650.6785176337025</v>
      </c>
      <c r="D262" s="12">
        <f t="shared" si="2"/>
        <v>1.0953756259625749</v>
      </c>
      <c r="E262" s="12">
        <f t="shared" si="2"/>
        <v>1.1890216643160727</v>
      </c>
      <c r="F262" s="11">
        <v>43343</v>
      </c>
    </row>
    <row r="263" spans="1:6">
      <c r="A263" s="9" t="s">
        <v>276</v>
      </c>
      <c r="B263" s="10">
        <v>5702.8210658502694</v>
      </c>
      <c r="C263" s="10">
        <v>5703.2827924209341</v>
      </c>
      <c r="D263" s="12">
        <f t="shared" si="2"/>
        <v>0.96439127203807118</v>
      </c>
      <c r="E263" s="12">
        <f t="shared" si="2"/>
        <v>0.93093731351152087</v>
      </c>
      <c r="F263" s="11">
        <v>43373</v>
      </c>
    </row>
    <row r="264" spans="1:6">
      <c r="A264" s="9" t="s">
        <v>277</v>
      </c>
      <c r="B264" s="10">
        <v>5763.9031127838261</v>
      </c>
      <c r="C264" s="10">
        <v>5751.1203754258113</v>
      </c>
      <c r="D264" s="12">
        <f t="shared" si="2"/>
        <v>1.0710847531115775</v>
      </c>
      <c r="E264" s="12">
        <f t="shared" si="2"/>
        <v>0.83877276905238318</v>
      </c>
      <c r="F264" s="11">
        <v>43404</v>
      </c>
    </row>
    <row r="265" spans="1:6">
      <c r="A265" s="9" t="s">
        <v>278</v>
      </c>
      <c r="B265" s="10">
        <v>5768.3744113527691</v>
      </c>
      <c r="C265" s="10">
        <v>5808.3286510162125</v>
      </c>
      <c r="D265" s="12">
        <f t="shared" si="2"/>
        <v>7.7574145183433529E-2</v>
      </c>
      <c r="E265" s="12">
        <f t="shared" si="2"/>
        <v>0.99473271042714373</v>
      </c>
      <c r="F265" s="11">
        <v>43434</v>
      </c>
    </row>
    <row r="266" spans="1:6">
      <c r="A266" s="9" t="s">
        <v>279</v>
      </c>
      <c r="B266" s="10">
        <v>5909.9700345116808</v>
      </c>
      <c r="C266" s="10">
        <v>5875.7283795154872</v>
      </c>
      <c r="D266" s="12">
        <f t="shared" si="2"/>
        <v>2.4546884973388075</v>
      </c>
      <c r="E266" s="12">
        <f t="shared" si="2"/>
        <v>1.1603979827739579</v>
      </c>
      <c r="F266" s="11">
        <v>43465</v>
      </c>
    </row>
    <row r="267" spans="1:6">
      <c r="A267" s="9" t="s">
        <v>280</v>
      </c>
      <c r="B267" s="10">
        <v>5920.65686417091</v>
      </c>
      <c r="C267" s="10">
        <v>5917.9437729930733</v>
      </c>
      <c r="D267" s="12">
        <f t="shared" si="2"/>
        <v>0.18082713781663529</v>
      </c>
      <c r="E267" s="12">
        <f t="shared" si="2"/>
        <v>0.71847081333373808</v>
      </c>
      <c r="F267" s="11">
        <v>43496</v>
      </c>
    </row>
    <row r="268" spans="1:6">
      <c r="A268" s="9" t="s">
        <v>281</v>
      </c>
      <c r="B268" s="10">
        <v>5936.7812417978848</v>
      </c>
      <c r="C268" s="10">
        <v>5928.7071109021272</v>
      </c>
      <c r="D268" s="12">
        <f t="shared" si="2"/>
        <v>0.27234102561411078</v>
      </c>
      <c r="E268" s="12">
        <f t="shared" si="2"/>
        <v>0.18187631248159164</v>
      </c>
      <c r="F268" s="11">
        <v>43524</v>
      </c>
    </row>
    <row r="269" spans="1:6">
      <c r="A269" s="9" t="s">
        <v>282</v>
      </c>
      <c r="B269" s="10">
        <v>5915.6243697715272</v>
      </c>
      <c r="C269" s="10">
        <v>5942.0022154371982</v>
      </c>
      <c r="D269" s="12">
        <f t="shared" si="2"/>
        <v>-0.3563694056537372</v>
      </c>
      <c r="E269" s="12">
        <f t="shared" si="2"/>
        <v>0.22424964307350592</v>
      </c>
      <c r="F269" s="11">
        <v>43555</v>
      </c>
    </row>
    <row r="270" spans="1:6">
      <c r="A270" s="9" t="s">
        <v>283</v>
      </c>
      <c r="B270" s="10">
        <v>5979.8574535363568</v>
      </c>
      <c r="C270" s="10">
        <v>5985.6275954375051</v>
      </c>
      <c r="D270" s="12">
        <f t="shared" si="2"/>
        <v>1.0858208660620363</v>
      </c>
      <c r="E270" s="12">
        <f t="shared" si="2"/>
        <v>0.73418653205766304</v>
      </c>
      <c r="F270" s="11">
        <v>43585</v>
      </c>
    </row>
    <row r="271" spans="1:6">
      <c r="A271" s="9" t="s">
        <v>284</v>
      </c>
      <c r="B271" s="10">
        <v>6069.1870783421273</v>
      </c>
      <c r="C271" s="10">
        <v>6042.4297738171344</v>
      </c>
      <c r="D271" s="12">
        <f t="shared" si="2"/>
        <v>1.4938420438925846</v>
      </c>
      <c r="E271" s="12">
        <f t="shared" si="2"/>
        <v>0.94897615118799195</v>
      </c>
      <c r="F271" s="11">
        <v>43616</v>
      </c>
    </row>
    <row r="272" spans="1:6">
      <c r="A272" s="9" t="s">
        <v>285</v>
      </c>
      <c r="B272" s="10">
        <v>6079.4330233722912</v>
      </c>
      <c r="C272" s="10">
        <v>6083.9452352002927</v>
      </c>
      <c r="D272" s="12">
        <f t="shared" si="2"/>
        <v>0.1688190674946668</v>
      </c>
      <c r="E272" s="12">
        <f t="shared" si="2"/>
        <v>0.68706568279952762</v>
      </c>
      <c r="F272" s="11">
        <v>43646</v>
      </c>
    </row>
    <row r="273" spans="1:9">
      <c r="A273" s="9" t="s">
        <v>286</v>
      </c>
      <c r="B273" s="10">
        <v>6109.9274514279241</v>
      </c>
      <c r="C273" s="10">
        <v>6127.4590171483551</v>
      </c>
      <c r="D273" s="12">
        <f t="shared" si="2"/>
        <v>0.50159986857980243</v>
      </c>
      <c r="E273" s="12">
        <f t="shared" si="2"/>
        <v>0.71522310385540777</v>
      </c>
      <c r="F273" s="11">
        <v>43677</v>
      </c>
    </row>
    <row r="274" spans="1:9">
      <c r="A274" s="9" t="s">
        <v>287</v>
      </c>
      <c r="B274" s="10">
        <v>6197.2957780287588</v>
      </c>
      <c r="C274" s="10">
        <v>6192.6010914663075</v>
      </c>
      <c r="D274" s="12">
        <f t="shared" si="2"/>
        <v>1.4299404910350688</v>
      </c>
      <c r="E274" s="12">
        <f t="shared" si="2"/>
        <v>1.0631172584858746</v>
      </c>
      <c r="F274" s="11">
        <v>43708</v>
      </c>
    </row>
    <row r="275" spans="1:9">
      <c r="A275" s="9" t="s">
        <v>288</v>
      </c>
      <c r="B275" s="10">
        <v>6269.961222807271</v>
      </c>
      <c r="C275" s="10">
        <v>6270.1764173256151</v>
      </c>
      <c r="D275" s="12">
        <f t="shared" si="2"/>
        <v>1.1725347212913704</v>
      </c>
      <c r="E275" s="12">
        <f t="shared" si="2"/>
        <v>1.2527098825437122</v>
      </c>
      <c r="F275" s="11">
        <v>43738</v>
      </c>
    </row>
    <row r="276" spans="1:9">
      <c r="A276" s="9" t="s">
        <v>289</v>
      </c>
      <c r="B276" s="10">
        <v>6347.3799625156798</v>
      </c>
      <c r="C276" s="10">
        <v>6342.6945714347421</v>
      </c>
      <c r="D276" s="12">
        <f t="shared" si="2"/>
        <v>1.2347562761121083</v>
      </c>
      <c r="E276" s="12">
        <f t="shared" si="2"/>
        <v>1.1565568379981528</v>
      </c>
      <c r="F276" s="11">
        <v>43769</v>
      </c>
    </row>
    <row r="277" spans="1:9">
      <c r="A277" s="9" t="s">
        <v>290</v>
      </c>
      <c r="B277" s="10">
        <v>6396.5351213973981</v>
      </c>
      <c r="C277" s="10">
        <v>6395.0908305811854</v>
      </c>
      <c r="D277" s="12">
        <f t="shared" si="2"/>
        <v>0.77441651787042076</v>
      </c>
      <c r="E277" s="12">
        <f t="shared" si="2"/>
        <v>0.82608832186903669</v>
      </c>
      <c r="F277" s="11">
        <v>43799</v>
      </c>
    </row>
    <row r="278" spans="1:9">
      <c r="A278" s="9" t="s">
        <v>291</v>
      </c>
      <c r="B278" s="10">
        <v>6441.9134436713639</v>
      </c>
      <c r="C278" s="10">
        <v>6423.7692037251463</v>
      </c>
      <c r="D278" s="12">
        <f t="shared" si="2"/>
        <v>0.70942035668917924</v>
      </c>
      <c r="E278" s="12">
        <f t="shared" si="2"/>
        <v>0.44844356247173778</v>
      </c>
      <c r="F278" s="11">
        <v>43830</v>
      </c>
      <c r="G278" s="7">
        <f>+POWER(B278/B194,1/7)</f>
      </c>
      <c r="H278" s="7">
        <f>+POWER(G278,7)</f>
      </c>
      <c r="I278" s="7">
        <f>+B278/B194</f>
      </c>
    </row>
    <row r="279" spans="1:9">
      <c r="A279" s="9" t="s">
        <v>292</v>
      </c>
      <c r="B279" s="10">
        <v>6436.1449994882832</v>
      </c>
      <c r="C279" s="10">
        <v>6446.4425861217296</v>
      </c>
      <c r="D279" s="12">
        <f t="shared" si="2"/>
        <v>-8.9545509009397506E-2</v>
      </c>
      <c r="E279" s="12">
        <f t="shared" si="2"/>
        <v>0.35296072566607961</v>
      </c>
      <c r="F279" s="11">
        <v>43861</v>
      </c>
    </row>
    <row r="280" spans="1:9">
      <c r="A280" s="9" t="s">
        <v>293</v>
      </c>
      <c r="B280" s="10">
        <v>6457.3903505506141</v>
      </c>
      <c r="C280" s="10">
        <v>6506.6006091891577</v>
      </c>
      <c r="D280" s="12">
        <f t="shared" si="2"/>
        <v>0.33009435095108586</v>
      </c>
      <c r="E280" s="12">
        <f t="shared" si="2"/>
        <v>0.93319722100588365</v>
      </c>
      <c r="F280" s="11">
        <v>43890</v>
      </c>
    </row>
    <row r="281" spans="1:9">
      <c r="A281" s="9" t="s">
        <v>294</v>
      </c>
      <c r="B281" s="10">
        <v>6654.5094545673555</v>
      </c>
      <c r="C281" s="10">
        <v>6606.495199317993</v>
      </c>
      <c r="D281" s="12">
        <f t="shared" si="2"/>
        <v>3.052612484545449</v>
      </c>
      <c r="E281" s="12">
        <f t="shared" si="2"/>
        <v>1.5352808037388428</v>
      </c>
      <c r="F281" s="11">
        <v>43921</v>
      </c>
    </row>
    <row r="282" spans="1:9">
      <c r="A282" s="9" t="s">
        <v>295</v>
      </c>
      <c r="B282" s="10">
        <v>6689.0186902375199</v>
      </c>
      <c r="C282" s="10">
        <v>6690.8562008281215</v>
      </c>
      <c r="D282" s="12">
        <f t="shared" si="2"/>
        <v>0.51858421579788683</v>
      </c>
      <c r="E282" s="12">
        <f t="shared" si="2"/>
        <v>1.2769403286456225</v>
      </c>
      <c r="F282" s="11">
        <v>43951</v>
      </c>
    </row>
    <row r="283" spans="1:9">
      <c r="A283" s="9" t="s">
        <v>296</v>
      </c>
      <c r="B283" s="10">
        <v>6741.0509535281235</v>
      </c>
      <c r="C283" s="10">
        <v>6746.8079142167253</v>
      </c>
      <c r="D283" s="12">
        <f t="shared" si="2"/>
        <v>0.777875884343743</v>
      </c>
      <c r="E283" s="12">
        <f t="shared" si="2"/>
        <v>0.83624145713487508</v>
      </c>
      <c r="F283" s="11">
        <v>43982</v>
      </c>
    </row>
    <row r="284" spans="1:9">
      <c r="A284" s="9" t="s">
        <v>297</v>
      </c>
      <c r="B284" s="10">
        <v>6794.5668631351209</v>
      </c>
      <c r="C284" s="10">
        <v>6793.9064454508107</v>
      </c>
      <c r="D284" s="12">
        <f t="shared" si="2"/>
        <v>0.79388080546978301</v>
      </c>
      <c r="E284" s="12">
        <f t="shared" si="2"/>
        <v>0.698086144335619</v>
      </c>
      <c r="F284" s="11">
        <v>44012</v>
      </c>
    </row>
    <row r="285" spans="1:9">
      <c r="A285" s="9" t="s">
        <v>298</v>
      </c>
      <c r="B285" s="10">
        <v>6842.7231250090708</v>
      </c>
      <c r="C285" s="10">
        <v>6839.6636742777582</v>
      </c>
      <c r="D285" s="12">
        <f t="shared" si="2"/>
        <v>0.70874660363162434</v>
      </c>
      <c r="E285" s="12">
        <f t="shared" si="2"/>
        <v>0.67350395820635356</v>
      </c>
      <c r="F285" s="11">
        <v>44043</v>
      </c>
    </row>
    <row r="286" spans="1:9">
      <c r="A286" s="9" t="s">
        <v>299</v>
      </c>
      <c r="B286" s="10">
        <v>6882.7989797202599</v>
      </c>
      <c r="C286" s="10">
        <v>6888.0090368068013</v>
      </c>
      <c r="D286" s="12">
        <f t="shared" si="2"/>
        <v>0.5856711425999066</v>
      </c>
      <c r="E286" s="12">
        <f t="shared" si="2"/>
        <v>0.70683830128750458</v>
      </c>
      <c r="F286" s="11">
        <v>44074</v>
      </c>
    </row>
    <row r="287" spans="1:9">
      <c r="A287" s="9" t="s">
        <v>300</v>
      </c>
      <c r="B287" s="10">
        <v>6939.2031784532955</v>
      </c>
      <c r="C287" s="10">
        <v>6939.8592689037332</v>
      </c>
      <c r="D287" s="12">
        <f t="shared" si="2"/>
        <v>0.81949507604721816</v>
      </c>
      <c r="E287" s="12">
        <f t="shared" si="2"/>
        <v>0.7527608024302026</v>
      </c>
      <c r="F287" s="11">
        <v>44104</v>
      </c>
    </row>
    <row r="288" spans="1:9">
      <c r="A288" s="9" t="s">
        <v>301</v>
      </c>
      <c r="B288" s="10">
        <v>6996.83605274206</v>
      </c>
      <c r="C288" s="10">
        <v>6994.1512562506514</v>
      </c>
      <c r="D288" s="12">
        <f t="shared" si="2"/>
        <v>0.83054023360662654</v>
      </c>
      <c r="E288" s="12">
        <f t="shared" si="2"/>
        <v>0.78232115729190355</v>
      </c>
      <c r="F288" s="11">
        <v>44135</v>
      </c>
    </row>
    <row r="289" spans="1:6">
      <c r="A289" s="9" t="s">
        <v>302</v>
      </c>
      <c r="B289" s="10">
        <v>7056.3707383329238</v>
      </c>
      <c r="C289" s="10">
        <v>7047.3071400627559</v>
      </c>
      <c r="D289" s="12">
        <f t="shared" si="2"/>
        <v>0.85088009983500967</v>
      </c>
      <c r="E289" s="12">
        <f t="shared" si="2"/>
        <v>0.76000477920175058</v>
      </c>
      <c r="F289" s="11">
        <v>44165</v>
      </c>
    </row>
    <row r="290" spans="1:6">
      <c r="A290" s="9" t="s">
        <v>303</v>
      </c>
      <c r="B290" s="10">
        <v>7076.381127199299</v>
      </c>
      <c r="C290" s="10">
        <v>7108.9720945292347</v>
      </c>
      <c r="D290" s="12">
        <f t="shared" si="2"/>
        <v>0.28357904662902911</v>
      </c>
      <c r="E290" s="12">
        <f t="shared" si="2"/>
        <v>0.87501443091537112</v>
      </c>
      <c r="F290" s="11">
        <v>44196</v>
      </c>
    </row>
    <row r="291" spans="1:6">
      <c r="A291" s="9" t="s">
        <v>304</v>
      </c>
      <c r="B291" s="10">
        <v>7206.3671752363452</v>
      </c>
      <c r="C291" s="10">
        <v>7179.5284906348361</v>
      </c>
      <c r="D291" s="12">
        <f t="shared" si="2"/>
        <v>1.8369000439705303</v>
      </c>
      <c r="E291" s="12">
        <f t="shared" si="2"/>
        <v>0.99249786280492458</v>
      </c>
      <c r="F291" s="11">
        <v>44227</v>
      </c>
    </row>
    <row r="292" spans="1:6">
      <c r="A292" s="9" t="s">
        <v>305</v>
      </c>
      <c r="B292" s="10">
        <v>7235.7709661440604</v>
      </c>
      <c r="C292" s="10">
        <v>7228.3458359367169</v>
      </c>
      <c r="D292" s="12">
        <f t="shared" si="2"/>
        <v>0.40802515598645073</v>
      </c>
      <c r="E292" s="12">
        <f t="shared" si="2"/>
        <v>0.67995196851100559</v>
      </c>
      <c r="F292" s="11">
        <v>44255</v>
      </c>
    </row>
    <row r="293" spans="1:6">
      <c r="A293" s="9" t="s">
        <v>306</v>
      </c>
      <c r="B293" s="10">
        <v>7246.8280494300179</v>
      </c>
      <c r="C293" s="10">
        <v>7249.8627460754778</v>
      </c>
      <c r="D293" s="12">
        <f t="shared" si="2"/>
        <v>0.15281140513833691</v>
      </c>
      <c r="E293" s="12">
        <f t="shared" si="2"/>
        <v>0.29767405471645247</v>
      </c>
      <c r="F293" s="11">
        <v>44286</v>
      </c>
    </row>
    <row r="294" spans="1:6">
      <c r="A294" s="9" t="s">
        <v>307</v>
      </c>
      <c r="B294" s="10">
        <v>7255.069700207453</v>
      </c>
      <c r="C294" s="10">
        <v>7269.8139073571783</v>
      </c>
      <c r="D294" s="12">
        <f t="shared" si="2"/>
        <v>0.11372769881138822</v>
      </c>
      <c r="E294" s="12">
        <f t="shared" si="2"/>
        <v>0.27519364132101032</v>
      </c>
      <c r="F294" s="11">
        <v>44316</v>
      </c>
    </row>
    <row r="295" spans="1:6">
      <c r="A295" s="9" t="s">
        <v>308</v>
      </c>
      <c r="B295" s="10">
        <v>7307.693884629276</v>
      </c>
      <c r="C295" s="10">
        <v>7301.0451798892709</v>
      </c>
      <c r="D295" s="12">
        <f t="shared" si="2"/>
        <v>0.7253436093152601</v>
      </c>
      <c r="E295" s="12">
        <f t="shared" si="2"/>
        <v>0.42960209064617061</v>
      </c>
      <c r="F295" s="11">
        <v>44347</v>
      </c>
    </row>
    <row r="296" spans="1:6">
      <c r="A296" s="9" t="s">
        <v>309</v>
      </c>
      <c r="B296" s="10">
        <v>7340.6671067671823</v>
      </c>
      <c r="C296" s="10">
        <v>7331.525482907844</v>
      </c>
      <c r="D296" s="12">
        <f t="shared" si="2"/>
        <v>0.45121241609832907</v>
      </c>
      <c r="E296" s="12">
        <f t="shared" si="2"/>
        <v>0.41747862487594034</v>
      </c>
      <c r="F296" s="11">
        <v>44377</v>
      </c>
    </row>
    <row r="297" spans="1:6">
      <c r="A297" s="9" t="s">
        <v>310</v>
      </c>
      <c r="B297" s="10">
        <v>7344.2429287325585</v>
      </c>
      <c r="C297" s="10">
        <v>7352.4425003178112</v>
      </c>
      <c r="D297" s="12">
        <f t="shared" si="2"/>
        <v>4.8712493202145879E-2</v>
      </c>
      <c r="E297" s="12">
        <f t="shared" si="2"/>
        <v>0.28530238977866418</v>
      </c>
      <c r="F297" s="11">
        <v>44408</v>
      </c>
    </row>
    <row r="298" spans="1:6">
      <c r="A298" s="9" t="s">
        <v>311</v>
      </c>
      <c r="B298" s="10">
        <v>7382.2718243929339</v>
      </c>
      <c r="C298" s="10">
        <v>7377.1003586812012</v>
      </c>
      <c r="D298" s="12">
        <f t="shared" si="2"/>
        <v>0.51780552508138555</v>
      </c>
      <c r="E298" s="12">
        <f t="shared" si="2"/>
        <v>0.33536961849513602</v>
      </c>
      <c r="F298" s="11">
        <v>44439</v>
      </c>
    </row>
    <row r="299" spans="1:6">
      <c r="A299" s="9" t="s">
        <v>312</v>
      </c>
      <c r="B299" s="10">
        <v>7408.7425390835024</v>
      </c>
      <c r="C299" s="10">
        <v>7417.5444538198153</v>
      </c>
      <c r="D299" s="12">
        <f t="shared" si="2"/>
        <v>0.35857138994938964</v>
      </c>
      <c r="E299" s="12">
        <f t="shared" si="2"/>
        <v>0.54823837513637841</v>
      </c>
      <c r="F299" s="11">
        <v>44469</v>
      </c>
    </row>
    <row r="300" spans="1:6">
      <c r="A300" s="9" t="s">
        <v>313</v>
      </c>
      <c r="B300" s="10">
        <v>7462.5598717645689</v>
      </c>
      <c r="C300" s="10">
        <v>7481.9461952895963</v>
      </c>
      <c r="D300" s="12">
        <f t="shared" si="2"/>
        <v>0.72640306228974794</v>
      </c>
      <c r="E300" s="12">
        <f t="shared" si="2"/>
        <v>0.86823532869581754</v>
      </c>
      <c r="F300" s="11">
        <v>44500</v>
      </c>
    </row>
    <row r="301" spans="1:6">
      <c r="A301" s="9" t="s">
        <v>314</v>
      </c>
      <c r="B301" s="10">
        <v>7601.7316980240739</v>
      </c>
      <c r="C301" s="10">
        <v>7551.4323209883823</v>
      </c>
      <c r="D301" s="12">
        <f t="shared" si="2"/>
        <v>1.8649341332064466</v>
      </c>
      <c r="E301" s="12">
        <f t="shared" si="2"/>
        <v>0.92871725998955412</v>
      </c>
      <c r="F301" s="11">
        <v>44530</v>
      </c>
    </row>
    <row r="302" spans="1:6">
      <c r="A302" s="9" t="s">
        <v>315</v>
      </c>
      <c r="B302" s="10">
        <v>7588.8806459436209</v>
      </c>
      <c r="C302" s="10">
        <v>7618.0949363320642</v>
      </c>
      <c r="D302" s="12">
        <f t="shared" si="2"/>
        <v>-0.16905427067089818</v>
      </c>
      <c r="E302" s="12">
        <f t="shared" si="2"/>
        <v>0.88278107397454164</v>
      </c>
      <c r="F302" s="11">
        <v>44561</v>
      </c>
    </row>
    <row r="303" spans="1:6">
      <c r="A303" s="9" t="s">
        <v>316</v>
      </c>
      <c r="B303" s="10">
        <v>7700.2991620902139</v>
      </c>
      <c r="C303" s="10">
        <v>7733.2086114647554</v>
      </c>
      <c r="D303" s="12">
        <f t="shared" ref="D303:E318" si="3">+B303/B302*100-100</f>
      </c>
      <c r="E303" s="12">
        <f t="shared" si="3"/>
        <v>1.5110559279550841</v>
      </c>
      <c r="F303" s="11">
        <v>44592</v>
      </c>
    </row>
    <row r="304" spans="1:6">
      <c r="A304" s="9" t="s">
        <v>317</v>
      </c>
      <c r="B304" s="10">
        <v>7898.9824524901433</v>
      </c>
      <c r="C304" s="10">
        <v>7917.2812911166056</v>
      </c>
      <c r="D304" s="12">
        <f t="shared" si="3"/>
        <v>2.5802022261430864</v>
      </c>
      <c r="E304" s="12">
        <f t="shared" si="3"/>
        <v>2.3802885567958896</v>
      </c>
      <c r="F304" s="11">
        <v>44620</v>
      </c>
    </row>
    <row r="305" spans="1:6">
      <c r="A305" s="9" t="s">
        <v>318</v>
      </c>
      <c r="B305" s="10">
        <v>8174.7767303035489</v>
      </c>
      <c r="C305" s="10">
        <v>8089.899189273312</v>
      </c>
      <c r="D305" s="12">
        <f t="shared" si="3"/>
        <v>3.4915165272517044</v>
      </c>
      <c r="E305" s="12">
        <f t="shared" si="3"/>
        <v>2.180267339375547</v>
      </c>
      <c r="F305" s="11">
        <v>44651</v>
      </c>
    </row>
    <row r="306" spans="1:6">
      <c r="A306" s="9" t="s">
        <v>319</v>
      </c>
      <c r="B306" s="10">
        <v>8150.8520863690692</v>
      </c>
      <c r="C306" s="10">
        <v>8169.0174788388967</v>
      </c>
      <c r="D306" s="12">
        <f t="shared" si="3"/>
        <v>-0.29266418795013749</v>
      </c>
      <c r="E306" s="12">
        <f t="shared" si="3"/>
        <v>0.97798857210101175</v>
      </c>
      <c r="F306" s="11">
        <v>44681</v>
      </c>
    </row>
    <row r="307" spans="1:6">
      <c r="A307" s="9" t="s">
        <v>320</v>
      </c>
      <c r="B307" s="10">
        <v>8178.9129918306844</v>
      </c>
      <c r="C307" s="10">
        <v>8187.5931504021673</v>
      </c>
      <c r="D307" s="12">
        <f t="shared" si="3"/>
        <v>0.34426959493649179</v>
      </c>
      <c r="E307" s="12">
        <f t="shared" si="3"/>
        <v>0.22739174706613596</v>
      </c>
      <c r="F307" s="11">
        <v>44712</v>
      </c>
    </row>
    <row r="308" spans="1:6">
      <c r="A308" s="9" t="s">
        <v>321</v>
      </c>
      <c r="B308" s="10">
        <v>8189.8952815389839</v>
      </c>
      <c r="C308" s="10">
        <v>8204.6423850943229</v>
      </c>
      <c r="D308" s="12">
        <f t="shared" si="3"/>
        <v>0.13427566376202549</v>
      </c>
      <c r="E308" s="12">
        <f t="shared" si="3"/>
        <v>0.2082325584450615</v>
      </c>
      <c r="F308" s="11">
        <v>44742</v>
      </c>
    </row>
    <row r="309" spans="1:6">
      <c r="A309" s="9" t="s">
        <v>322</v>
      </c>
      <c r="B309" s="10">
        <v>8247.4903296321481</v>
      </c>
      <c r="C309" s="10">
        <v>8224.9667126056775</v>
      </c>
      <c r="D309" s="12">
        <f t="shared" si="3"/>
        <v>0.70324523224356028</v>
      </c>
      <c r="E309" s="12">
        <f t="shared" si="3"/>
        <v>0.24771740872311909</v>
      </c>
      <c r="F309" s="11">
        <v>44773</v>
      </c>
    </row>
    <row r="310" spans="1:6">
      <c r="A310" s="9" t="s">
        <v>323</v>
      </c>
      <c r="B310" s="10">
        <v>8223.7648802416152</v>
      </c>
      <c r="C310" s="10">
        <v>8228.6606556751321</v>
      </c>
      <c r="D310" s="12">
        <f t="shared" si="3"/>
        <v>-0.28766871426681462</v>
      </c>
      <c r="E310" s="12">
        <f t="shared" si="3"/>
        <v>4.4911343699354234E-2</v>
      </c>
      <c r="F310" s="11">
        <v>44804</v>
      </c>
    </row>
    <row r="311" spans="1:6">
      <c r="A311" s="9" t="s">
        <v>324</v>
      </c>
      <c r="B311" s="10">
        <v>8207.1729492838258</v>
      </c>
      <c r="C311" s="10">
        <v>8217.0720054877893</v>
      </c>
      <c r="D311" s="12">
        <f t="shared" si="3"/>
        <v>-0.20175590133484889</v>
      </c>
      <c r="E311" s="12">
        <f t="shared" si="3"/>
        <v>-0.14083276334102379</v>
      </c>
      <c r="F311" s="11">
        <v>44834</v>
      </c>
    </row>
    <row r="312" spans="1:6">
      <c r="A312" s="9" t="s">
        <v>325</v>
      </c>
      <c r="B312" s="10">
        <v>8218.2579906159735</v>
      </c>
      <c r="C312" s="10">
        <v>8194.857088297269</v>
      </c>
      <c r="D312" s="12">
        <f t="shared" si="3"/>
        <v>0.13506528253574857</v>
      </c>
      <c r="E312" s="12">
        <f t="shared" si="3"/>
        <v>-0.27035076698467719</v>
      </c>
      <c r="F312" s="11">
        <v>44865</v>
      </c>
    </row>
    <row r="313" spans="1:6">
      <c r="A313" s="9" t="s">
        <v>326</v>
      </c>
      <c r="B313" s="10">
        <v>8142.7766264038128</v>
      </c>
      <c r="C313" s="10">
        <v>8162.578342500804</v>
      </c>
      <c r="D313" s="12">
        <f t="shared" si="3"/>
        <v>-0.91845941437162537</v>
      </c>
      <c r="E313" s="12">
        <f t="shared" si="3"/>
        <v>-0.39389028324315234</v>
      </c>
      <c r="F313" s="11">
        <v>44895</v>
      </c>
    </row>
    <row r="314" spans="1:6">
      <c r="A314" s="9" t="s">
        <v>327</v>
      </c>
      <c r="B314" s="10">
        <v>8137.2421391559619</v>
      </c>
      <c r="C314" s="10">
        <v>8133.8971860745514</v>
      </c>
      <c r="D314" s="12">
        <f t="shared" si="3"/>
        <v>-6.7968059321486862E-2</v>
      </c>
      <c r="E314" s="12">
        <f t="shared" si="3"/>
        <v>-0.35137373539087946</v>
      </c>
      <c r="F314" s="11">
        <v>44926</v>
      </c>
    </row>
    <row r="315" spans="1:6">
      <c r="A315" s="9" t="s">
        <v>328</v>
      </c>
      <c r="B315" s="10">
        <v>8099.4268834997838</v>
      </c>
      <c r="C315" s="10">
        <v>8106.2870111061775</v>
      </c>
      <c r="D315" s="12">
        <f t="shared" si="3"/>
        <v>-0.46471832851345596</v>
      </c>
      <c r="E315" s="12">
        <f t="shared" si="3"/>
        <v>-0.33944583189031619</v>
      </c>
      <c r="F315" s="11">
        <v>44957</v>
      </c>
    </row>
    <row r="316" spans="1:6">
      <c r="A316" s="9" t="s">
        <v>329</v>
      </c>
      <c r="B316" s="10">
        <v>8099.1975301411012</v>
      </c>
      <c r="C316" s="10">
        <v>8061.9252142640289</v>
      </c>
      <c r="D316" s="12">
        <f t="shared" si="3"/>
        <v>-2.8317233056327495E-3</v>
      </c>
      <c r="E316" s="12">
        <f t="shared" si="3"/>
        <v>-0.5472517415355469</v>
      </c>
      <c r="F316" s="11">
        <v>44985</v>
      </c>
    </row>
    <row r="317" spans="1:6">
      <c r="A317" s="9" t="s">
        <v>330</v>
      </c>
      <c r="B317" s="10">
        <v>7960.8483875273359</v>
      </c>
      <c r="C317" s="10">
        <v>8001.9714867671164</v>
      </c>
      <c r="D317" s="12">
        <f t="shared" si="3"/>
        <v>-1.7081833366688386</v>
      </c>
      <c r="E317" s="12">
        <f t="shared" si="3"/>
        <v>-0.74366514081320645</v>
      </c>
      <c r="F317" s="11">
        <v>45016</v>
      </c>
    </row>
    <row r="318" spans="1:6">
      <c r="A318" s="9" t="s">
        <v>331</v>
      </c>
      <c r="B318" s="10">
        <v>7968.5434441758434</v>
      </c>
      <c r="C318" s="10">
        <v>7953.0474126729532</v>
      </c>
      <c r="D318" s="12">
        <f t="shared" si="3"/>
        <v>9.6661263648272211E-2</v>
      </c>
      <c r="E318" s="12">
        <f t="shared" si="3"/>
        <v>-0.61140025523795316</v>
      </c>
      <c r="F318" s="11">
        <v>45046</v>
      </c>
    </row>
    <row r="319" spans="1:6">
      <c r="A319" s="9" t="s">
        <v>332</v>
      </c>
      <c r="B319" s="10">
        <v>7920.1403204321305</v>
      </c>
      <c r="C319" s="10">
        <v>7912.0407686152275</v>
      </c>
      <c r="D319" s="12">
        <f t="shared" ref="D319:E333" si="4">+B319/B318*100-100</f>
      </c>
      <c r="E319" s="12">
        <f t="shared" si="4"/>
        <v>-0.51560919896419932</v>
      </c>
      <c r="F319" s="11">
        <v>45077</v>
      </c>
    </row>
    <row r="320" spans="1:6">
      <c r="A320" s="9" t="s">
        <v>333</v>
      </c>
      <c r="B320" s="10">
        <v>7864.8776560905144</v>
      </c>
      <c r="C320" s="10">
        <v>7879.3093310835302</v>
      </c>
      <c r="D320" s="12">
        <f t="shared" si="4"/>
        <v>-0.69774855123527857</v>
      </c>
      <c r="E320" s="12">
        <f t="shared" si="4"/>
        <v>-0.41369146708056803</v>
      </c>
      <c r="F320" s="11">
        <v>45107</v>
      </c>
    </row>
    <row r="321" spans="1:7">
      <c r="A321" s="9" t="s">
        <v>334</v>
      </c>
      <c r="B321" s="10">
        <v>7868.7322170791604</v>
      </c>
      <c r="C321" s="10">
        <v>7875.6713225532822</v>
      </c>
      <c r="D321" s="12">
        <f t="shared" si="4"/>
        <v>4.9009802277865333E-2</v>
      </c>
      <c r="E321" s="12">
        <f t="shared" si="4"/>
        <v>-4.6171667812259898E-2</v>
      </c>
      <c r="F321" s="11">
        <v>45138</v>
      </c>
    </row>
    <row r="322" spans="1:7">
      <c r="A322" s="9" t="s">
        <v>335</v>
      </c>
      <c r="B322" s="10">
        <v>7896.1363058853576</v>
      </c>
      <c r="C322" s="10">
        <v>7902.5389708219654</v>
      </c>
      <c r="D322" s="12">
        <f t="shared" si="4"/>
        <v>0.34826561700391778</v>
      </c>
      <c r="E322" s="12">
        <f t="shared" si="4"/>
        <v>0.34114740405357225</v>
      </c>
      <c r="F322" s="11">
        <v>45169</v>
      </c>
    </row>
    <row r="323" spans="1:7">
      <c r="A323" s="9" t="s">
        <v>336</v>
      </c>
      <c r="B323" s="10">
        <v>7958.7150984302834</v>
      </c>
      <c r="C323" s="10">
        <v>7937.0434074759241</v>
      </c>
      <c r="D323" s="12">
        <f t="shared" si="4"/>
        <v>0.79252421843685283</v>
      </c>
      <c r="E323" s="12">
        <f t="shared" si="4"/>
        <v>0.43662469468807785</v>
      </c>
      <c r="F323" s="11">
        <v>45199</v>
      </c>
    </row>
    <row r="324" spans="1:7">
      <c r="A324" s="9" t="s">
        <v>337</v>
      </c>
      <c r="B324" s="10">
        <v>7948.333709274737</v>
      </c>
      <c r="C324" s="10">
        <v>7954.8612245774848</v>
      </c>
      <c r="D324" s="12">
        <f t="shared" si="4"/>
        <v>-0.13044051743470675</v>
      </c>
      <c r="E324" s="12">
        <f t="shared" si="4"/>
        <v>0.22448934933099451</v>
      </c>
      <c r="F324" s="11">
        <v>45230</v>
      </c>
    </row>
    <row r="325" spans="1:7">
      <c r="A325" s="9" t="s">
        <v>338</v>
      </c>
      <c r="B325" s="10">
        <v>7974.4994045019612</v>
      </c>
      <c r="C325" s="10">
        <v>7967.1238122254381</v>
      </c>
      <c r="D325" s="12">
        <f t="shared" si="4"/>
        <v>0.32919724038123377</v>
      </c>
      <c r="E325" s="12">
        <f t="shared" si="4"/>
        <v>0.15415212537041612</v>
      </c>
      <c r="F325" s="11">
        <v>45260</v>
      </c>
    </row>
    <row r="326" spans="1:7">
      <c r="A326" s="9" t="s">
        <v>339</v>
      </c>
      <c r="B326" s="10">
        <v>7983.2835590111445</v>
      </c>
      <c r="C326" s="10">
        <v>8002.7077047379944</v>
      </c>
      <c r="D326" s="12">
        <f t="shared" si="4"/>
        <v>0.11015305241886608</v>
      </c>
      <c r="E326" s="12">
        <f t="shared" si="4"/>
        <v>0.44663410976436069</v>
      </c>
      <c r="F326" s="11">
        <v>45291</v>
      </c>
    </row>
    <row r="327" spans="1:7">
      <c r="A327" s="9" t="s">
        <v>340</v>
      </c>
      <c r="B327" s="10">
        <v>8058.7385623195169</v>
      </c>
      <c r="C327" s="10">
        <v>8084.7108112320566</v>
      </c>
      <c r="D327" s="12">
        <f t="shared" si="4"/>
        <v>0.94516251052114342</v>
      </c>
      <c r="E327" s="12">
        <f t="shared" si="4"/>
        <v>1.0246920107492201</v>
      </c>
      <c r="F327" s="11">
        <v>45322</v>
      </c>
    </row>
    <row r="328" spans="1:7">
      <c r="A328" s="9" t="s">
        <v>341</v>
      </c>
      <c r="B328" s="10">
        <v>8228.5047848500308</v>
      </c>
      <c r="C328" s="10">
        <v>8188.5356966948711</v>
      </c>
      <c r="D328" s="12">
        <f t="shared" si="4"/>
        <v>2.1066103735427646</v>
      </c>
      <c r="E328" s="12">
        <f t="shared" si="4"/>
        <v>1.2842127305106743</v>
      </c>
      <c r="F328" s="11">
        <v>45351</v>
      </c>
    </row>
    <row r="329" spans="1:7">
      <c r="A329" s="9" t="s">
        <v>342</v>
      </c>
      <c r="B329" s="10">
        <v>8267.2009215184262</v>
      </c>
      <c r="C329" s="10">
        <v>8260.0371058998462</v>
      </c>
      <c r="D329" s="12">
        <f t="shared" si="4"/>
        <v>0.47026935853085661</v>
      </c>
      <c r="E329" s="12">
        <f t="shared" si="4"/>
        <v>0.87318919833047914</v>
      </c>
      <c r="F329" s="11">
        <v>45382</v>
      </c>
      <c r="G329" s="7">
        <f>+B330/B326*100-100</f>
      </c>
    </row>
    <row r="330" spans="1:7">
      <c r="A330" s="9" t="s">
        <v>343</v>
      </c>
      <c r="B330" s="10">
        <v>8284.1089186486224</v>
      </c>
      <c r="C330" s="10">
        <v>8301.7668438464116</v>
      </c>
      <c r="D330" s="12">
        <f t="shared" si="4"/>
        <v>0.20451900577602089</v>
      </c>
      <c r="E330" s="12">
        <f t="shared" si="4"/>
        <v>0.50520036909711052</v>
      </c>
      <c r="F330" s="11">
        <v>45412</v>
      </c>
    </row>
    <row r="331" spans="1:7">
      <c r="A331" s="9" t="s">
        <v>344</v>
      </c>
      <c r="B331" s="10">
        <v>8346.1512636182961</v>
      </c>
      <c r="C331" s="10">
        <v>8346.7996741232455</v>
      </c>
      <c r="D331" s="12">
        <f t="shared" si="4"/>
        <v>0.74893202852521767</v>
      </c>
      <c r="E331" s="12">
        <f t="shared" si="4"/>
        <v>0.54244874764476947</v>
      </c>
      <c r="F331" s="11">
        <v>45443</v>
      </c>
      <c r="G331" s="7">
        <f>+B331/B326*100</f>
      </c>
    </row>
    <row r="332" spans="1:7">
      <c r="A332" s="9" t="s">
        <v>345</v>
      </c>
      <c r="B332" s="10">
        <v>8406.870973951869</v>
      </c>
      <c r="C332" s="10">
        <v>8400.561795340338</v>
      </c>
      <c r="D332" s="12">
        <f t="shared" si="4"/>
        <v>0.72751749178398484</v>
      </c>
      <c r="E332" s="12">
        <f t="shared" si="4"/>
        <v>0.64410460674844217</v>
      </c>
      <c r="F332" s="11">
        <v>45473</v>
      </c>
      <c r="G332" s="7">
        <f>+B332/B326*100</f>
      </c>
    </row>
    <row r="333" spans="1:7">
      <c r="A333" s="9" t="s">
        <v>346</v>
      </c>
      <c r="B333" s="8">
        <v>8451.0991447355336</v>
      </c>
      <c r="C333" s="8">
        <v>8454.2507059241307</v>
      </c>
      <c r="D333" s="12">
        <f t="shared" si="4"/>
        <v>0.52609551069242855</v>
      </c>
      <c r="E333" s="12">
        <f t="shared" si="4"/>
        <v>0.63911095343138413</v>
      </c>
      <c r="F333" s="11">
        <v>45504</v>
      </c>
    </row>
    <row r="334" spans="1:7">
      <c r="A334" s="9" t="s">
        <v>347</v>
      </c>
      <c r="B334" s="8">
        <f>+B332/B326*100</f>
      </c>
    </row>
    <row r="335" spans="1:7">
      <c r="A335" s="9" t="s">
        <v>348</v>
      </c>
    </row>
    <row r="336" spans="1:7">
      <c r="A336" s="9" t="s">
        <v>349</v>
      </c>
    </row>
    <row r="337" spans="1:1">
      <c r="A337" s="9" t="s">
        <v>350</v>
      </c>
    </row>
    <row r="338" spans="1:1">
      <c r="A338" s="9" t="s">
        <v>351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467E-0F6F-44B8-A7FC-E32CCF33D219}">
  <dimension ref="A1:O308"/>
  <sheetViews>
    <sheetView tabSelected="1" workbookViewId="0">
      <pane xSplit="1" ySplit="10" topLeftCell="I276" activePane="bottomRight" state="frozen"/>
      <selection pane="topRight"/>
      <selection pane="bottomLeft"/>
      <selection pane="bottomRight" activeCell="K10" sqref="K10"/>
    </sheetView>
  </sheetViews>
  <sheetFormatPr defaultRowHeight="11.4" customHeight="1"/>
  <cols>
    <col min="1" max="1" width="14.88671875" style="14" customWidth="1"/>
    <col min="2" max="2" width="14" style="14" customWidth="1"/>
    <col min="3" max="3" width="5" style="14" customWidth="1"/>
    <col min="4" max="4" width="19.88671875" style="14" customWidth="1"/>
    <col min="5" max="5" width="5" style="14" customWidth="1"/>
    <col min="6" max="16384" width="8.88671875" style="14"/>
  </cols>
  <sheetData>
    <row r="1" spans="1:13">
      <c r="A1" s="13" t="s">
        <v>352</v>
      </c>
    </row>
    <row r="2" spans="1:13">
      <c r="A2" s="13" t="s">
        <v>353</v>
      </c>
      <c r="B2" s="15" t="s">
        <v>354</v>
      </c>
    </row>
    <row r="3" spans="1:13">
      <c r="A3" s="13" t="s">
        <v>355</v>
      </c>
      <c r="B3" s="13" t="s">
        <v>356</v>
      </c>
    </row>
    <row r="4" spans="1:13"/>
    <row r="5" spans="1:13">
      <c r="A5" s="15" t="s">
        <v>357</v>
      </c>
      <c r="C5" s="13" t="s">
        <v>358</v>
      </c>
    </row>
    <row r="6" spans="1:13">
      <c r="A6" s="15" t="s">
        <v>359</v>
      </c>
      <c r="C6" s="13" t="s">
        <v>360</v>
      </c>
    </row>
    <row r="7" spans="1:13">
      <c r="A7" s="15" t="s">
        <v>361</v>
      </c>
      <c r="C7" s="13" t="s">
        <v>362</v>
      </c>
    </row>
    <row r="8" spans="1:13"/>
    <row r="9" spans="1:13">
      <c r="A9" s="16" t="s">
        <v>363</v>
      </c>
      <c r="B9" s="17" t="s">
        <v>364</v>
      </c>
      <c r="C9" s="17" t="s">
        <v>365</v>
      </c>
      <c r="D9" s="17" t="s">
        <v>366</v>
      </c>
      <c r="E9" s="17" t="s">
        <v>580</v>
      </c>
      <c r="F9" s="18" t="s">
        <v>581</v>
      </c>
      <c r="G9" s="18" t="s">
        <v>582</v>
      </c>
      <c r="H9" s="18" t="s">
        <v>583</v>
      </c>
      <c r="I9" s="18" t="s">
        <v>584</v>
      </c>
      <c r="J9" s="14" t="s">
        <v>387</v>
      </c>
      <c r="K9" s="14" t="s">
        <v>388</v>
      </c>
      <c r="L9" s="14" t="s">
        <v>367</v>
      </c>
      <c r="M9" s="14" t="s">
        <v>368</v>
      </c>
    </row>
    <row r="10" spans="1:13">
      <c r="A10" s="19" t="s">
        <v>369</v>
      </c>
      <c r="B10" s="20" t="s">
        <v>585</v>
      </c>
      <c r="C10" s="20" t="s">
        <v>586</v>
      </c>
      <c r="D10" s="20" t="s">
        <v>587</v>
      </c>
      <c r="E10" s="20" t="s">
        <v>588</v>
      </c>
      <c r="F10" s="21" t="s">
        <v>589</v>
      </c>
      <c r="G10" s="21" t="s">
        <v>590</v>
      </c>
      <c r="H10" s="21" t="s">
        <v>591</v>
      </c>
      <c r="I10" s="21" t="s">
        <v>592</v>
      </c>
    </row>
    <row r="11" spans="1:13">
      <c r="A11" s="22" t="s">
        <v>370</v>
      </c>
      <c r="B11" s="23">
        <v>75.13</v>
      </c>
      <c r="C11" s="24" t="s">
        <v>593</v>
      </c>
      <c r="D11" s="23">
        <v>76.34</v>
      </c>
      <c r="E11" s="24" t="s">
        <v>594</v>
      </c>
      <c r="F11" s="25">
        <v>49.66</v>
      </c>
      <c r="G11" s="26" t="s">
        <v>371</v>
      </c>
      <c r="H11" s="26" t="s">
        <v>372</v>
      </c>
      <c r="I11" s="26" t="s">
        <v>595</v>
      </c>
    </row>
    <row r="12" spans="1:13">
      <c r="A12" s="22" t="s">
        <v>373</v>
      </c>
      <c r="B12" s="27">
        <v>75.37</v>
      </c>
      <c r="C12" s="28" t="s">
        <v>596</v>
      </c>
      <c r="D12" s="27">
        <v>76.61</v>
      </c>
      <c r="E12" s="28" t="s">
        <v>597</v>
      </c>
      <c r="F12" s="25">
        <v>50.23</v>
      </c>
      <c r="G12" s="26" t="s">
        <v>598</v>
      </c>
      <c r="H12" s="26" t="s">
        <v>599</v>
      </c>
      <c r="I12" s="26" t="s">
        <v>600</v>
      </c>
    </row>
    <row r="13" spans="1:13">
      <c r="A13" s="22" t="s">
        <v>374</v>
      </c>
      <c r="B13" s="29">
        <v>75.599999999999994</v>
      </c>
      <c r="C13" s="24" t="s">
        <v>601</v>
      </c>
      <c r="D13" s="23">
        <v>76.61</v>
      </c>
      <c r="E13" s="24" t="s">
        <v>602</v>
      </c>
      <c r="F13" s="25">
        <v>50.71</v>
      </c>
      <c r="G13" s="26" t="s">
        <v>603</v>
      </c>
      <c r="H13" s="26" t="s">
        <v>604</v>
      </c>
      <c r="I13" s="26" t="s">
        <v>605</v>
      </c>
    </row>
    <row r="14" spans="1:13">
      <c r="A14" s="22" t="s">
        <v>375</v>
      </c>
      <c r="B14" s="27">
        <v>75.67</v>
      </c>
      <c r="C14" s="28" t="s">
        <v>606</v>
      </c>
      <c r="D14" s="27">
        <v>76.62</v>
      </c>
      <c r="E14" s="28" t="s">
        <v>607</v>
      </c>
      <c r="F14" s="25">
        <v>51.12</v>
      </c>
      <c r="G14" s="26" t="s">
        <v>608</v>
      </c>
      <c r="H14" s="26" t="s">
        <v>609</v>
      </c>
      <c r="I14" s="26" t="s">
        <v>610</v>
      </c>
    </row>
    <row r="15" spans="1:13">
      <c r="A15" s="22" t="s">
        <v>376</v>
      </c>
      <c r="B15" s="23">
        <v>75.760000000000005</v>
      </c>
      <c r="C15" s="24" t="s">
        <v>611</v>
      </c>
      <c r="D15" s="23">
        <v>76.72</v>
      </c>
      <c r="E15" s="24" t="s">
        <v>612</v>
      </c>
      <c r="F15" s="25">
        <v>51.38</v>
      </c>
      <c r="G15" s="26" t="s">
        <v>613</v>
      </c>
      <c r="H15" s="26" t="s">
        <v>614</v>
      </c>
      <c r="I15" s="26" t="s">
        <v>615</v>
      </c>
    </row>
    <row r="16" spans="1:13">
      <c r="A16" s="22" t="s">
        <v>377</v>
      </c>
      <c r="B16" s="27">
        <v>76.040000000000006</v>
      </c>
      <c r="C16" s="28" t="s">
        <v>616</v>
      </c>
      <c r="D16" s="27">
        <v>76.709999999999994</v>
      </c>
      <c r="E16" s="28" t="s">
        <v>617</v>
      </c>
      <c r="F16" s="25">
        <v>51.63</v>
      </c>
      <c r="G16" s="26" t="s">
        <v>618</v>
      </c>
      <c r="H16" s="26" t="s">
        <v>619</v>
      </c>
      <c r="I16" s="26" t="s">
        <v>620</v>
      </c>
    </row>
    <row r="17" spans="1:15">
      <c r="A17" s="22" t="s">
        <v>378</v>
      </c>
      <c r="B17" s="23">
        <v>76.14</v>
      </c>
      <c r="C17" s="24" t="s">
        <v>621</v>
      </c>
      <c r="D17" s="23">
        <v>76.819999999999993</v>
      </c>
      <c r="E17" s="24" t="s">
        <v>622</v>
      </c>
      <c r="F17" s="25">
        <v>52.24</v>
      </c>
      <c r="G17" s="26" t="s">
        <v>623</v>
      </c>
      <c r="H17" s="26" t="s">
        <v>624</v>
      </c>
      <c r="I17" s="26" t="s">
        <v>625</v>
      </c>
    </row>
    <row r="18" spans="1:15">
      <c r="A18" s="22" t="s">
        <v>379</v>
      </c>
      <c r="B18" s="30">
        <v>76.2</v>
      </c>
      <c r="C18" s="28" t="s">
        <v>626</v>
      </c>
      <c r="D18" s="27">
        <v>76.849999999999994</v>
      </c>
      <c r="E18" s="28" t="s">
        <v>627</v>
      </c>
      <c r="F18" s="25">
        <v>52.46</v>
      </c>
      <c r="G18" s="26" t="s">
        <v>628</v>
      </c>
      <c r="H18" s="26" t="s">
        <v>629</v>
      </c>
      <c r="I18" s="26" t="s">
        <v>630</v>
      </c>
    </row>
    <row r="19" spans="1:15">
      <c r="A19" s="22" t="s">
        <v>380</v>
      </c>
      <c r="B19" s="29">
        <v>76.5</v>
      </c>
      <c r="C19" s="24" t="s">
        <v>631</v>
      </c>
      <c r="D19" s="23">
        <v>77.760000000000005</v>
      </c>
      <c r="E19" s="24" t="s">
        <v>632</v>
      </c>
      <c r="F19" s="25">
        <v>53.09</v>
      </c>
      <c r="G19" s="26" t="s">
        <v>633</v>
      </c>
      <c r="H19" s="26" t="s">
        <v>634</v>
      </c>
      <c r="I19" s="26" t="s">
        <v>635</v>
      </c>
    </row>
    <row r="20" spans="1:15">
      <c r="A20" s="22" t="s">
        <v>381</v>
      </c>
      <c r="B20" s="27">
        <v>76.52</v>
      </c>
      <c r="C20" s="28" t="s">
        <v>636</v>
      </c>
      <c r="D20" s="27">
        <v>78.12</v>
      </c>
      <c r="E20" s="28" t="s">
        <v>637</v>
      </c>
      <c r="F20" s="25">
        <v>53.44</v>
      </c>
      <c r="G20" s="26" t="s">
        <v>638</v>
      </c>
      <c r="H20" s="26" t="s">
        <v>639</v>
      </c>
      <c r="I20" s="26" t="s">
        <v>640</v>
      </c>
    </row>
    <row r="21" spans="1:15">
      <c r="A21" s="22" t="s">
        <v>382</v>
      </c>
      <c r="B21" s="23">
        <v>76.680000000000007</v>
      </c>
      <c r="C21" s="24" t="s">
        <v>641</v>
      </c>
      <c r="D21" s="23">
        <v>78.12</v>
      </c>
      <c r="E21" s="24" t="s">
        <v>642</v>
      </c>
      <c r="F21" s="25">
        <v>53.65</v>
      </c>
      <c r="G21" s="26" t="s">
        <v>643</v>
      </c>
      <c r="H21" s="26" t="s">
        <v>644</v>
      </c>
      <c r="I21" s="26" t="s">
        <v>645</v>
      </c>
    </row>
    <row r="22" spans="1:15">
      <c r="A22" s="22" t="s">
        <v>383</v>
      </c>
      <c r="B22" s="27">
        <v>76.959999999999994</v>
      </c>
      <c r="C22" s="28" t="s">
        <v>646</v>
      </c>
      <c r="D22" s="27">
        <v>78.14</v>
      </c>
      <c r="E22" s="28" t="s">
        <v>647</v>
      </c>
      <c r="F22" s="25">
        <v>53.81</v>
      </c>
      <c r="G22" s="26" t="s">
        <v>648</v>
      </c>
      <c r="H22" s="25">
        <v>37.24</v>
      </c>
      <c r="I22" s="26" t="s">
        <v>649</v>
      </c>
    </row>
    <row r="23" spans="1:15">
      <c r="A23" s="31">
        <v>36922</v>
      </c>
      <c r="B23" s="23">
        <v>76.63</v>
      </c>
      <c r="C23" s="24" t="s">
        <v>650</v>
      </c>
      <c r="D23" s="23">
        <v>80.650000000000006</v>
      </c>
      <c r="E23" s="24" t="s">
        <v>651</v>
      </c>
      <c r="F23" s="25">
        <v>54.63</v>
      </c>
      <c r="G23" s="26" t="s">
        <v>652</v>
      </c>
      <c r="H23" s="25">
        <v>36.93</v>
      </c>
      <c r="I23" s="26" t="s">
        <v>653</v>
      </c>
      <c r="J23" s="14">
        <f>+B23/AVERAGE(B$23:B$34)*100</f>
      </c>
      <c r="K23" s="14">
        <f>+D23/AVERAGE(D$23:D$34)*100</f>
      </c>
      <c r="L23" s="14">
        <f>+F23/AVERAGE(F$23:F$34)*100</f>
      </c>
      <c r="M23" s="14">
        <f>+H23/AVERAGE(H$23:H$34)*100</f>
      </c>
      <c r="N23" s="14">
        <f>+K23/J23*100</f>
      </c>
      <c r="O23" s="14">
        <f>+M23/L23*100</f>
      </c>
    </row>
    <row r="24" spans="1:15">
      <c r="A24" s="31">
        <v>36950</v>
      </c>
      <c r="B24" s="27">
        <v>76.86</v>
      </c>
      <c r="C24" s="28" t="s">
        <v>654</v>
      </c>
      <c r="D24" s="30">
        <v>80.7</v>
      </c>
      <c r="E24" s="28" t="s">
        <v>655</v>
      </c>
      <c r="F24" s="32">
        <v>55.4</v>
      </c>
      <c r="G24" s="26" t="s">
        <v>656</v>
      </c>
      <c r="H24" s="25">
        <v>36.92</v>
      </c>
      <c r="I24" s="26" t="s">
        <v>657</v>
      </c>
      <c r="J24" s="14">
        <f t="shared" ref="J24:J87" si="0">+B24/AVERAGE(B$23:B$34)*100</f>
      </c>
      <c r="K24" s="14">
        <f t="shared" ref="K24:K87" si="1">+D24/AVERAGE(D$23:D$34)*100</f>
      </c>
      <c r="L24" s="14">
        <f t="shared" ref="L24:L87" si="2">+F24/AVERAGE(F$23:F$34)*100</f>
      </c>
      <c r="M24" s="14">
        <f t="shared" ref="M24:M87" si="3">+H24/AVERAGE(H$23:H$34)*100</f>
      </c>
      <c r="N24" s="14">
        <f t="shared" ref="N24:N87" si="4">+K24/J24*100</f>
      </c>
      <c r="O24" s="14">
        <f t="shared" ref="O24:O87" si="5">+M24/L24*100</f>
      </c>
    </row>
    <row r="25" spans="1:15">
      <c r="A25" s="31">
        <v>36981</v>
      </c>
      <c r="B25" s="23">
        <v>77.27</v>
      </c>
      <c r="C25" s="24" t="s">
        <v>658</v>
      </c>
      <c r="D25" s="23">
        <v>80.86</v>
      </c>
      <c r="E25" s="24" t="s">
        <v>659</v>
      </c>
      <c r="F25" s="25">
        <v>55.92</v>
      </c>
      <c r="G25" s="26" t="s">
        <v>660</v>
      </c>
      <c r="H25" s="25">
        <v>38.630000000000003</v>
      </c>
      <c r="I25" s="26" t="s">
        <v>661</v>
      </c>
      <c r="J25" s="14">
        <f t="shared" si="0"/>
        <v>99.281546121312701</v>
      </c>
      <c r="K25" s="14">
        <f t="shared" si="1"/>
        <v>98.843806981979682</v>
      </c>
      <c r="L25" s="14">
        <f t="shared" si="2"/>
        <v>98.675097419307392</v>
      </c>
      <c r="M25" s="14">
        <f t="shared" si="3"/>
        <v>101.2316561844864</v>
      </c>
      <c r="N25" s="14">
        <f t="shared" si="4"/>
        <v>99.559093148289463</v>
      </c>
      <c r="O25" s="14">
        <f t="shared" si="5"/>
        <v>102.59088547368262</v>
      </c>
    </row>
    <row r="26" spans="1:15">
      <c r="A26" s="31">
        <v>37011</v>
      </c>
      <c r="B26" s="27">
        <v>77.73</v>
      </c>
      <c r="C26" s="28" t="s">
        <v>662</v>
      </c>
      <c r="D26" s="27">
        <v>80.989999999999995</v>
      </c>
      <c r="E26" s="28" t="s">
        <v>663</v>
      </c>
      <c r="F26" s="25">
        <v>56.36</v>
      </c>
      <c r="G26" s="26" t="s">
        <v>664</v>
      </c>
      <c r="H26" s="25">
        <v>38.81</v>
      </c>
      <c r="I26" s="26" t="s">
        <v>665</v>
      </c>
      <c r="J26" s="14">
        <f t="shared" si="0"/>
        <v>99.872584185448915</v>
      </c>
      <c r="K26" s="14">
        <f t="shared" si="1"/>
        <v>99.002719854941063</v>
      </c>
      <c r="L26" s="14">
        <f t="shared" si="2"/>
        <v>99.45151091831481</v>
      </c>
      <c r="M26" s="14">
        <f t="shared" si="3"/>
        <v>101.70335429769392</v>
      </c>
      <c r="N26" s="14">
        <f t="shared" si="4"/>
        <v>99.129025910761811</v>
      </c>
      <c r="O26" s="14">
        <f t="shared" si="5"/>
        <v>102.26426261258985</v>
      </c>
    </row>
    <row r="27" spans="1:15">
      <c r="A27" s="31">
        <v>37042</v>
      </c>
      <c r="B27" s="29">
        <v>78.099999999999994</v>
      </c>
      <c r="C27" s="24" t="s">
        <v>666</v>
      </c>
      <c r="D27" s="23">
        <v>80.989999999999995</v>
      </c>
      <c r="E27" s="24" t="s">
        <v>667</v>
      </c>
      <c r="F27" s="25">
        <v>56.89</v>
      </c>
      <c r="G27" s="26" t="s">
        <v>668</v>
      </c>
      <c r="H27" s="25">
        <v>38.659999999999997</v>
      </c>
      <c r="I27" s="26" t="s">
        <v>669</v>
      </c>
      <c r="J27" s="14">
        <f t="shared" si="0"/>
        <v>100.34798436747148</v>
      </c>
      <c r="K27" s="14">
        <f t="shared" si="1"/>
        <v>99.002719854941063</v>
      </c>
      <c r="L27" s="14">
        <f t="shared" si="2"/>
        <v>100.38673626939195</v>
      </c>
      <c r="M27" s="14">
        <f t="shared" si="3"/>
        <v>101.31027253668763</v>
      </c>
      <c r="N27" s="14">
        <f t="shared" si="4"/>
        <v>98.659400563937496</v>
      </c>
      <c r="O27" s="14">
        <f t="shared" si="5"/>
        <v>100.91997837724034</v>
      </c>
    </row>
    <row r="28" spans="1:15">
      <c r="A28" s="31">
        <v>37072</v>
      </c>
      <c r="B28" s="27">
        <v>78.209999999999994</v>
      </c>
      <c r="C28" s="28" t="s">
        <v>670</v>
      </c>
      <c r="D28" s="27">
        <v>80.989999999999995</v>
      </c>
      <c r="E28" s="28" t="s">
        <v>671</v>
      </c>
      <c r="F28" s="25">
        <v>57.04</v>
      </c>
      <c r="G28" s="26" t="s">
        <v>672</v>
      </c>
      <c r="H28" s="32">
        <v>38.4</v>
      </c>
      <c r="I28" s="26" t="s">
        <v>673</v>
      </c>
      <c r="J28" s="14">
        <f t="shared" si="0"/>
        <v>100.48931955672144</v>
      </c>
      <c r="K28" s="14">
        <f t="shared" si="1"/>
        <v>99.002719854941063</v>
      </c>
      <c r="L28" s="14">
        <f t="shared" si="2"/>
        <v>100.65142268950811</v>
      </c>
      <c r="M28" s="14">
        <f t="shared" si="3"/>
        <v>100.62893081761007</v>
      </c>
      <c r="N28" s="14">
        <f t="shared" si="4"/>
        <v>98.520639100415778</v>
      </c>
      <c r="O28" s="14">
        <f t="shared" si="5"/>
        <v>99.977653696990032</v>
      </c>
    </row>
    <row r="29" spans="1:15">
      <c r="A29" s="31">
        <v>37103</v>
      </c>
      <c r="B29" s="23">
        <v>78.03</v>
      </c>
      <c r="C29" s="24" t="s">
        <v>674</v>
      </c>
      <c r="D29" s="23">
        <v>81.430000000000007</v>
      </c>
      <c r="E29" s="24" t="s">
        <v>675</v>
      </c>
      <c r="F29" s="25">
        <v>57.13</v>
      </c>
      <c r="G29" s="26" t="s">
        <v>676</v>
      </c>
      <c r="H29" s="25">
        <v>38.369999999999997</v>
      </c>
      <c r="I29" s="26" t="s">
        <v>677</v>
      </c>
      <c r="J29" s="14">
        <f t="shared" si="0"/>
        <v>100.25804379249425</v>
      </c>
      <c r="K29" s="14">
        <f t="shared" si="1"/>
        <v>99.5405788095796</v>
      </c>
      <c r="L29" s="14">
        <f t="shared" si="2"/>
        <v>100.81023454157783</v>
      </c>
      <c r="M29" s="14">
        <f t="shared" si="3"/>
        <v>100.5503144654088</v>
      </c>
      <c r="N29" s="14">
        <f t="shared" si="4"/>
        <v>99.284381625877728</v>
      </c>
      <c r="O29" s="14">
        <f t="shared" si="5"/>
        <v>99.742168959976169</v>
      </c>
    </row>
    <row r="30" spans="1:15">
      <c r="A30" s="31">
        <v>37134</v>
      </c>
      <c r="B30" s="27">
        <v>77.97</v>
      </c>
      <c r="C30" s="28" t="s">
        <v>678</v>
      </c>
      <c r="D30" s="27">
        <v>81.53</v>
      </c>
      <c r="E30" s="28" t="s">
        <v>679</v>
      </c>
      <c r="F30" s="25">
        <v>57.01</v>
      </c>
      <c r="G30" s="26" t="s">
        <v>680</v>
      </c>
      <c r="H30" s="25">
        <v>38.18</v>
      </c>
      <c r="I30" s="26" t="s">
        <v>681</v>
      </c>
      <c r="J30" s="14">
        <f t="shared" si="0"/>
        <v>100.18095187108517</v>
      </c>
      <c r="K30" s="14">
        <f t="shared" si="1"/>
        <v>99.662819481088334</v>
      </c>
      <c r="L30" s="14">
        <f t="shared" si="2"/>
        <v>100.59848540548488</v>
      </c>
      <c r="M30" s="14">
        <f t="shared" si="3"/>
        <v>100.05241090146751</v>
      </c>
      <c r="N30" s="14">
        <f t="shared" si="4"/>
        <v>99.482803486771047</v>
      </c>
      <c r="O30" s="14">
        <f t="shared" si="5"/>
        <v>99.457174228999278</v>
      </c>
    </row>
    <row r="31" spans="1:15">
      <c r="A31" s="31">
        <v>37164</v>
      </c>
      <c r="B31" s="23">
        <v>78.180000000000007</v>
      </c>
      <c r="C31" s="24" t="s">
        <v>682</v>
      </c>
      <c r="D31" s="23">
        <v>83.12</v>
      </c>
      <c r="E31" s="24" t="s">
        <v>683</v>
      </c>
      <c r="F31" s="25">
        <v>57.28</v>
      </c>
      <c r="G31" s="26" t="s">
        <v>684</v>
      </c>
      <c r="H31" s="25">
        <v>38.26</v>
      </c>
      <c r="I31" s="26" t="s">
        <v>685</v>
      </c>
      <c r="J31" s="14">
        <f t="shared" si="0"/>
        <v>100.45077359601693</v>
      </c>
      <c r="K31" s="14">
        <f t="shared" si="1"/>
        <v>101.60644615807757</v>
      </c>
      <c r="L31" s="14">
        <f t="shared" si="2"/>
        <v>101.07492096169398</v>
      </c>
      <c r="M31" s="14">
        <f t="shared" si="3"/>
        <v>100.26205450733754</v>
      </c>
      <c r="N31" s="14">
        <f t="shared" si="4"/>
        <v>101.15048647281543</v>
      </c>
      <c r="O31" s="14">
        <f t="shared" si="5"/>
        <v>99.195778293346876</v>
      </c>
    </row>
    <row r="32" spans="1:15">
      <c r="A32" s="31">
        <v>37195</v>
      </c>
      <c r="B32" s="27">
        <v>78.239999999999995</v>
      </c>
      <c r="C32" s="28" t="s">
        <v>686</v>
      </c>
      <c r="D32" s="27">
        <v>83.37</v>
      </c>
      <c r="E32" s="28" t="s">
        <v>687</v>
      </c>
      <c r="F32" s="25">
        <v>57.45</v>
      </c>
      <c r="G32" s="26" t="s">
        <v>688</v>
      </c>
      <c r="H32" s="25">
        <v>38.31</v>
      </c>
      <c r="I32" s="26" t="s">
        <v>689</v>
      </c>
      <c r="J32" s="14">
        <f t="shared" si="0"/>
        <v>100.52786551742598</v>
      </c>
      <c r="K32" s="14">
        <f t="shared" si="1"/>
        <v>101.91204783684944</v>
      </c>
      <c r="L32" s="14">
        <f t="shared" si="2"/>
        <v>101.37489890449231</v>
      </c>
      <c r="M32" s="14">
        <f t="shared" si="3"/>
        <v>100.3930817610063</v>
      </c>
      <c r="N32" s="14">
        <f t="shared" si="4"/>
        <v>101.37691406487042</v>
      </c>
      <c r="O32" s="14">
        <f t="shared" si="5"/>
        <v>99.031498769324543</v>
      </c>
    </row>
    <row r="33" spans="1:15">
      <c r="A33" s="31">
        <v>37225</v>
      </c>
      <c r="B33" s="23">
        <v>78.19</v>
      </c>
      <c r="C33" s="24" t="s">
        <v>690</v>
      </c>
      <c r="D33" s="23">
        <v>83.37</v>
      </c>
      <c r="E33" s="24" t="s">
        <v>691</v>
      </c>
      <c r="F33" s="25">
        <v>57.46</v>
      </c>
      <c r="G33" s="26" t="s">
        <v>692</v>
      </c>
      <c r="H33" s="32">
        <v>38.299999999999997</v>
      </c>
      <c r="I33" s="26" t="s">
        <v>693</v>
      </c>
      <c r="J33" s="14">
        <f t="shared" si="0"/>
        <v>100.4636222495851</v>
      </c>
      <c r="K33" s="14">
        <f t="shared" si="1"/>
        <v>101.91204783684944</v>
      </c>
      <c r="L33" s="14">
        <f t="shared" si="2"/>
        <v>101.39254466583338</v>
      </c>
      <c r="M33" s="14">
        <f t="shared" si="3"/>
        <v>100.36687631027254</v>
      </c>
      <c r="N33" s="14">
        <f t="shared" si="4"/>
        <v>101.44174135356774</v>
      </c>
      <c r="O33" s="14">
        <f t="shared" si="5"/>
        <v>98.988418370461844</v>
      </c>
    </row>
    <row r="34" spans="1:15">
      <c r="A34" s="31">
        <v>37256</v>
      </c>
      <c r="B34" s="27">
        <v>78.540000000000006</v>
      </c>
      <c r="C34" s="28" t="s">
        <v>694</v>
      </c>
      <c r="D34" s="27">
        <v>83.67</v>
      </c>
      <c r="E34" s="28" t="s">
        <v>695</v>
      </c>
      <c r="F34" s="25">
        <v>57.48</v>
      </c>
      <c r="G34" s="26" t="s">
        <v>696</v>
      </c>
      <c r="H34" s="25">
        <v>38.15</v>
      </c>
      <c r="I34" s="26" t="s">
        <v>697</v>
      </c>
      <c r="J34" s="14">
        <f t="shared" si="0"/>
        <v>100.91332512447133</v>
      </c>
      <c r="K34" s="14">
        <f t="shared" si="1"/>
        <v>102.27876985137571</v>
      </c>
      <c r="L34" s="14">
        <f t="shared" si="2"/>
        <v>101.42783618851554</v>
      </c>
      <c r="M34" s="14">
        <f t="shared" si="3"/>
        <v>99.973794549266245</v>
      </c>
      <c r="N34" s="14">
        <f t="shared" si="4"/>
        <v>101.35308664660508</v>
      </c>
      <c r="O34" s="14">
        <f t="shared" si="5"/>
        <v>98.566427428712174</v>
      </c>
    </row>
    <row r="35" spans="1:15">
      <c r="A35" s="31">
        <v>37287</v>
      </c>
      <c r="B35" s="23">
        <v>78.63</v>
      </c>
      <c r="C35" s="24" t="s">
        <v>698</v>
      </c>
      <c r="D35" s="23">
        <v>83.94</v>
      </c>
      <c r="E35" s="24" t="s">
        <v>699</v>
      </c>
      <c r="F35" s="25">
        <v>58.25</v>
      </c>
      <c r="G35" s="26" t="s">
        <v>700</v>
      </c>
      <c r="H35" s="25">
        <v>37.97</v>
      </c>
      <c r="I35" s="26" t="s">
        <v>701</v>
      </c>
      <c r="J35" s="14">
        <f t="shared" si="0"/>
        <v>101.02896300658493</v>
      </c>
      <c r="K35" s="14">
        <f t="shared" si="1"/>
        <v>102.60881966444934</v>
      </c>
      <c r="L35" s="14">
        <f t="shared" si="2"/>
        <v>102.78655981177853</v>
      </c>
      <c r="M35" s="14">
        <f t="shared" si="3"/>
        <v>99.502096436058707</v>
      </c>
      <c r="N35" s="14">
        <f t="shared" si="4"/>
        <v>101.56376608335715</v>
      </c>
      <c r="O35" s="14">
        <f t="shared" si="5"/>
        <v>96.804578943264289</v>
      </c>
    </row>
    <row r="36" spans="1:15">
      <c r="A36" s="31">
        <v>37315</v>
      </c>
      <c r="B36" s="27">
        <v>78.760000000000005</v>
      </c>
      <c r="C36" s="28" t="s">
        <v>702</v>
      </c>
      <c r="D36" s="27">
        <v>84.12</v>
      </c>
      <c r="E36" s="28" t="s">
        <v>703</v>
      </c>
      <c r="F36" s="25">
        <v>58.81</v>
      </c>
      <c r="G36" s="26" t="s">
        <v>704</v>
      </c>
      <c r="H36" s="25">
        <v>38.06</v>
      </c>
      <c r="I36" s="26" t="s">
        <v>705</v>
      </c>
      <c r="J36" s="14">
        <f t="shared" si="0"/>
        <v>101.19599550297127</v>
      </c>
      <c r="K36" s="14">
        <f t="shared" si="1"/>
        <v>102.82885287316512</v>
      </c>
      <c r="L36" s="14">
        <f t="shared" si="2"/>
        <v>103.77472244687888</v>
      </c>
      <c r="M36" s="14">
        <f t="shared" si="3"/>
        <v>99.73794549266249</v>
      </c>
      <c r="N36" s="14">
        <f t="shared" si="4"/>
        <v>101.61355927384092</v>
      </c>
      <c r="O36" s="14">
        <f t="shared" si="5"/>
        <v>96.110057575646351</v>
      </c>
    </row>
    <row r="37" spans="1:15">
      <c r="A37" s="31">
        <v>37346</v>
      </c>
      <c r="B37" s="23">
        <v>79.209999999999994</v>
      </c>
      <c r="C37" s="24" t="s">
        <v>706</v>
      </c>
      <c r="D37" s="23">
        <v>84.14</v>
      </c>
      <c r="E37" s="24" t="s">
        <v>707</v>
      </c>
      <c r="F37" s="25">
        <v>59.25</v>
      </c>
      <c r="G37" s="26" t="s">
        <v>708</v>
      </c>
      <c r="H37" s="25">
        <v>38.11</v>
      </c>
      <c r="I37" s="26" t="s">
        <v>709</v>
      </c>
      <c r="J37" s="14">
        <f t="shared" si="0"/>
        <v>101.77418491353927</v>
      </c>
      <c r="K37" s="14">
        <f t="shared" si="1"/>
        <v>102.85330100746685</v>
      </c>
      <c r="L37" s="14">
        <f t="shared" si="2"/>
        <v>104.55113594588632</v>
      </c>
      <c r="M37" s="14">
        <f t="shared" si="3"/>
        <v>99.868972746331238</v>
      </c>
      <c r="N37" s="14">
        <f t="shared" si="4"/>
        <v>101.06030433438924</v>
      </c>
      <c r="O37" s="14">
        <f t="shared" si="5"/>
        <v>95.52165248402612</v>
      </c>
    </row>
    <row r="38" spans="1:15">
      <c r="A38" s="31">
        <v>37376</v>
      </c>
      <c r="B38" s="27">
        <v>79.56</v>
      </c>
      <c r="C38" s="28" t="s">
        <v>710</v>
      </c>
      <c r="D38" s="27">
        <v>84.82</v>
      </c>
      <c r="E38" s="28" t="s">
        <v>711</v>
      </c>
      <c r="F38" s="25">
        <v>59.76</v>
      </c>
      <c r="G38" s="26" t="s">
        <v>712</v>
      </c>
      <c r="H38" s="25">
        <v>37.92</v>
      </c>
      <c r="I38" s="26" t="s">
        <v>713</v>
      </c>
      <c r="J38" s="14">
        <f t="shared" si="0"/>
        <v>102.2238877884255</v>
      </c>
      <c r="K38" s="14">
        <f t="shared" si="1"/>
        <v>103.6845375737264</v>
      </c>
      <c r="L38" s="14">
        <f t="shared" si="2"/>
        <v>105.45106977428129</v>
      </c>
      <c r="M38" s="14">
        <f t="shared" si="3"/>
        <v>99.371069182389945</v>
      </c>
      <c r="N38" s="14">
        <f t="shared" si="4"/>
        <v>101.42887324763467</v>
      </c>
      <c r="O38" s="14">
        <f t="shared" si="5"/>
        <v>94.234292165166622</v>
      </c>
    </row>
    <row r="39" spans="1:15">
      <c r="A39" s="31">
        <v>37407</v>
      </c>
      <c r="B39" s="23">
        <v>79.709999999999994</v>
      </c>
      <c r="C39" s="24" t="s">
        <v>714</v>
      </c>
      <c r="D39" s="23">
        <v>84.93</v>
      </c>
      <c r="E39" s="24" t="s">
        <v>715</v>
      </c>
      <c r="F39" s="25">
        <v>60.05</v>
      </c>
      <c r="G39" s="26" t="s">
        <v>716</v>
      </c>
      <c r="H39" s="25">
        <v>37.82</v>
      </c>
      <c r="I39" s="26" t="s">
        <v>717</v>
      </c>
      <c r="J39" s="14">
        <f t="shared" si="0"/>
        <v>102.41661759194818</v>
      </c>
      <c r="K39" s="14">
        <f t="shared" si="1"/>
        <v>103.81900231238603</v>
      </c>
      <c r="L39" s="14">
        <f t="shared" si="2"/>
        <v>105.96279685317253</v>
      </c>
      <c r="M39" s="14">
        <f t="shared" si="3"/>
        <v>99.109014675052421</v>
      </c>
      <c r="N39" s="14">
        <f t="shared" si="4"/>
        <v>101.36929411789919</v>
      </c>
      <c r="O39" s="14">
        <f t="shared" si="5"/>
        <v>93.531897626657539</v>
      </c>
    </row>
    <row r="40" spans="1:15">
      <c r="A40" s="31">
        <v>37437</v>
      </c>
      <c r="B40" s="27">
        <v>79.67</v>
      </c>
      <c r="C40" s="28" t="s">
        <v>718</v>
      </c>
      <c r="D40" s="27">
        <v>84.97</v>
      </c>
      <c r="E40" s="28" t="s">
        <v>719</v>
      </c>
      <c r="F40" s="25">
        <v>59.76</v>
      </c>
      <c r="G40" s="26" t="s">
        <v>720</v>
      </c>
      <c r="H40" s="25">
        <v>37.57</v>
      </c>
      <c r="I40" s="26" t="s">
        <v>721</v>
      </c>
      <c r="J40" s="14">
        <f t="shared" si="0"/>
        <v>102.36522297767547</v>
      </c>
      <c r="K40" s="14">
        <f t="shared" si="1"/>
        <v>103.86789858098953</v>
      </c>
      <c r="L40" s="14">
        <f t="shared" si="2"/>
        <v>105.45106977428129</v>
      </c>
      <c r="M40" s="14">
        <f t="shared" si="3"/>
        <v>98.453878406708611</v>
      </c>
      <c r="N40" s="14">
        <f t="shared" si="4"/>
        <v>101.46795518986147</v>
      </c>
      <c r="O40" s="14">
        <f t="shared" si="5"/>
        <v>93.364513624612613</v>
      </c>
    </row>
    <row r="41" spans="1:15">
      <c r="A41" s="31">
        <v>37468</v>
      </c>
      <c r="B41" s="23">
        <v>79.59</v>
      </c>
      <c r="C41" s="24" t="s">
        <v>722</v>
      </c>
      <c r="D41" s="29">
        <v>86.5</v>
      </c>
      <c r="E41" s="24" t="s">
        <v>723</v>
      </c>
      <c r="F41" s="25">
        <v>59.69</v>
      </c>
      <c r="G41" s="26" t="s">
        <v>724</v>
      </c>
      <c r="H41" s="25">
        <v>37.520000000000003</v>
      </c>
      <c r="I41" s="26" t="s">
        <v>725</v>
      </c>
      <c r="J41" s="14">
        <f t="shared" si="0"/>
        <v>102.26243374913004</v>
      </c>
      <c r="K41" s="14">
        <f t="shared" si="1"/>
        <v>105.73818085507349</v>
      </c>
      <c r="L41" s="14">
        <f t="shared" si="2"/>
        <v>105.32754944489373</v>
      </c>
      <c r="M41" s="14">
        <f t="shared" si="3"/>
        <v>98.322851153039849</v>
      </c>
      <c r="N41" s="14">
        <f t="shared" si="4"/>
        <v>103.39885036813239</v>
      </c>
      <c r="O41" s="14">
        <f t="shared" si="5"/>
        <v>93.349604800671187</v>
      </c>
    </row>
    <row r="42" spans="1:15">
      <c r="A42" s="31">
        <v>37499</v>
      </c>
      <c r="B42" s="27">
        <v>79.64</v>
      </c>
      <c r="C42" s="28" t="s">
        <v>726</v>
      </c>
      <c r="D42" s="27">
        <v>86.57</v>
      </c>
      <c r="E42" s="28" t="s">
        <v>727</v>
      </c>
      <c r="F42" s="32">
        <v>59.5</v>
      </c>
      <c r="G42" s="26" t="s">
        <v>728</v>
      </c>
      <c r="H42" s="25">
        <v>37.49</v>
      </c>
      <c r="I42" s="26" t="s">
        <v>729</v>
      </c>
      <c r="J42" s="14">
        <f t="shared" si="0"/>
        <v>102.32667701697093</v>
      </c>
      <c r="K42" s="14">
        <f t="shared" si="1"/>
        <v>105.82374932512961</v>
      </c>
      <c r="L42" s="14">
        <f t="shared" si="2"/>
        <v>104.99227997941327</v>
      </c>
      <c r="M42" s="14">
        <f t="shared" si="3"/>
        <v>98.244234800838598</v>
      </c>
      <c r="N42" s="14">
        <f t="shared" si="4"/>
        <v>103.41755679956135</v>
      </c>
      <c r="O42" s="14">
        <f t="shared" si="5"/>
        <v>93.572817753935993</v>
      </c>
    </row>
    <row r="43" spans="1:15">
      <c r="A43" s="31">
        <v>37529</v>
      </c>
      <c r="B43" s="23">
        <v>79.84</v>
      </c>
      <c r="C43" s="24" t="s">
        <v>730</v>
      </c>
      <c r="D43" s="23">
        <v>86.69</v>
      </c>
      <c r="E43" s="24" t="s">
        <v>731</v>
      </c>
      <c r="F43" s="25">
        <v>59.91</v>
      </c>
      <c r="G43" s="26" t="s">
        <v>732</v>
      </c>
      <c r="H43" s="25">
        <v>37.43</v>
      </c>
      <c r="I43" s="26" t="s">
        <v>733</v>
      </c>
      <c r="J43" s="14">
        <f t="shared" si="0"/>
        <v>102.58365008833449</v>
      </c>
      <c r="K43" s="14">
        <f t="shared" si="1"/>
        <v>105.97043813094011</v>
      </c>
      <c r="L43" s="14">
        <f t="shared" si="2"/>
        <v>105.71575619439746</v>
      </c>
      <c r="M43" s="14">
        <f t="shared" si="3"/>
        <v>98.087002096436066</v>
      </c>
      <c r="N43" s="14">
        <f t="shared" si="4"/>
        <v>103.3014891161401</v>
      </c>
      <c r="O43" s="14">
        <f t="shared" si="5"/>
        <v>92.783711366607349</v>
      </c>
    </row>
    <row r="44" spans="1:15">
      <c r="A44" s="31">
        <v>37560</v>
      </c>
      <c r="B44" s="27">
        <v>80.03</v>
      </c>
      <c r="C44" s="28" t="s">
        <v>734</v>
      </c>
      <c r="D44" s="27">
        <v>86.07</v>
      </c>
      <c r="E44" s="28" t="s">
        <v>735</v>
      </c>
      <c r="F44" s="25">
        <v>60.24</v>
      </c>
      <c r="G44" s="26" t="s">
        <v>736</v>
      </c>
      <c r="H44" s="25">
        <v>38.549999999999997</v>
      </c>
      <c r="I44" s="26" t="s">
        <v>737</v>
      </c>
      <c r="J44" s="14">
        <f t="shared" si="0"/>
        <v>102.82777450612987</v>
      </c>
      <c r="K44" s="14">
        <f t="shared" si="1"/>
        <v>105.21254596758583</v>
      </c>
      <c r="L44" s="14">
        <f t="shared" si="2"/>
        <v>106.29806631865304</v>
      </c>
      <c r="M44" s="14">
        <f t="shared" si="3"/>
        <v>101.02201257861635</v>
      </c>
      <c r="N44" s="14">
        <f t="shared" si="4"/>
        <v>102.31918999794533</v>
      </c>
      <c r="O44" s="14">
        <f t="shared" si="5"/>
        <v>95.036547772919505</v>
      </c>
    </row>
    <row r="45" spans="1:15">
      <c r="A45" s="31">
        <v>37590</v>
      </c>
      <c r="B45" s="23">
        <v>79.97</v>
      </c>
      <c r="C45" s="24" t="s">
        <v>738</v>
      </c>
      <c r="D45" s="23">
        <v>86.32</v>
      </c>
      <c r="E45" s="24" t="s">
        <v>739</v>
      </c>
      <c r="F45" s="25">
        <v>60.21</v>
      </c>
      <c r="G45" s="26" t="s">
        <v>740</v>
      </c>
      <c r="H45" s="25">
        <v>38.97</v>
      </c>
      <c r="I45" s="26" t="s">
        <v>741</v>
      </c>
      <c r="J45" s="14">
        <f t="shared" si="0"/>
        <v>102.75068258472079</v>
      </c>
      <c r="K45" s="14">
        <f t="shared" si="1"/>
        <v>105.51814764635772</v>
      </c>
      <c r="L45" s="14">
        <f t="shared" si="2"/>
        <v>106.2451290346298</v>
      </c>
      <c r="M45" s="14">
        <f t="shared" si="3"/>
        <v>102.12264150943398</v>
      </c>
      <c r="N45" s="14">
        <f t="shared" si="4"/>
        <v>102.69337876111437</v>
      </c>
      <c r="O45" s="14">
        <f t="shared" si="5"/>
        <v>96.11983385718122</v>
      </c>
    </row>
    <row r="46" spans="1:15">
      <c r="A46" s="31">
        <v>37621</v>
      </c>
      <c r="B46" s="27">
        <v>80.36</v>
      </c>
      <c r="C46" s="28" t="s">
        <v>742</v>
      </c>
      <c r="D46" s="27">
        <v>86.35</v>
      </c>
      <c r="E46" s="28" t="s">
        <v>743</v>
      </c>
      <c r="F46" s="25">
        <v>60.27</v>
      </c>
      <c r="G46" s="26" t="s">
        <v>744</v>
      </c>
      <c r="H46" s="25">
        <v>38.840000000000003</v>
      </c>
      <c r="I46" s="26" t="s">
        <v>745</v>
      </c>
      <c r="J46" s="14">
        <f t="shared" si="0"/>
        <v>103.25178007387976</v>
      </c>
      <c r="K46" s="14">
        <f t="shared" si="1"/>
        <v>105.55481984781035</v>
      </c>
      <c r="L46" s="14">
        <f t="shared" si="2"/>
        <v>106.35100360267626</v>
      </c>
      <c r="M46" s="14">
        <f t="shared" si="3"/>
        <v>101.7819706498952</v>
      </c>
      <c r="N46" s="14">
        <f t="shared" si="4"/>
        <v>102.23050854162776</v>
      </c>
      <c r="O46" s="14">
        <f t="shared" si="5"/>
        <v>95.703817737488578</v>
      </c>
    </row>
    <row r="47" spans="1:15">
      <c r="A47" s="31">
        <v>37652</v>
      </c>
      <c r="B47" s="29">
        <v>80.3</v>
      </c>
      <c r="C47" s="24" t="s">
        <v>746</v>
      </c>
      <c r="D47" s="23">
        <v>89.77</v>
      </c>
      <c r="E47" s="24" t="s">
        <v>747</v>
      </c>
      <c r="F47" s="25">
        <v>61.05</v>
      </c>
      <c r="G47" s="26" t="s">
        <v>748</v>
      </c>
      <c r="H47" s="25">
        <v>38.74</v>
      </c>
      <c r="I47" s="26" t="s">
        <v>749</v>
      </c>
      <c r="J47" s="14">
        <f t="shared" si="0"/>
        <v>103.17468815247068</v>
      </c>
      <c r="K47" s="14">
        <f t="shared" si="1"/>
        <v>109.73545081340978</v>
      </c>
      <c r="L47" s="14">
        <f t="shared" si="2"/>
        <v>107.72737298728032</v>
      </c>
      <c r="M47" s="14">
        <f t="shared" si="3"/>
        <v>101.51991614255766</v>
      </c>
      <c r="N47" s="14">
        <f t="shared" si="4"/>
        <v>106.35888780322134</v>
      </c>
      <c r="O47" s="14">
        <f t="shared" si="5"/>
        <v>94.237809135607904</v>
      </c>
    </row>
    <row r="48" spans="1:15">
      <c r="A48" s="31">
        <v>37680</v>
      </c>
      <c r="B48" s="27">
        <v>80.62</v>
      </c>
      <c r="C48" s="28" t="s">
        <v>750</v>
      </c>
      <c r="D48" s="27">
        <v>89.89</v>
      </c>
      <c r="E48" s="28" t="s">
        <v>751</v>
      </c>
      <c r="F48" s="25">
        <v>61.55</v>
      </c>
      <c r="G48" s="26" t="s">
        <v>752</v>
      </c>
      <c r="H48" s="25">
        <v>38.94</v>
      </c>
      <c r="I48" s="26" t="s">
        <v>753</v>
      </c>
      <c r="J48" s="14">
        <f t="shared" si="0"/>
        <v>103.58584506665241</v>
      </c>
      <c r="K48" s="14">
        <f t="shared" si="1"/>
        <v>109.88213961922031</v>
      </c>
      <c r="L48" s="14">
        <f t="shared" si="2"/>
        <v>108.60966105433423</v>
      </c>
      <c r="M48" s="14">
        <f t="shared" si="3"/>
        <v>102.0440251572327</v>
      </c>
      <c r="N48" s="14">
        <f t="shared" si="4"/>
        <v>106.07833488109939</v>
      </c>
      <c r="O48" s="14">
        <f t="shared" si="5"/>
        <v>93.954832532055377</v>
      </c>
    </row>
    <row r="49" spans="1:15">
      <c r="A49" s="31">
        <v>37711</v>
      </c>
      <c r="B49" s="23">
        <v>81.08</v>
      </c>
      <c r="C49" s="24" t="s">
        <v>754</v>
      </c>
      <c r="D49" s="23">
        <v>90.02</v>
      </c>
      <c r="E49" s="24" t="s">
        <v>755</v>
      </c>
      <c r="F49" s="25">
        <v>62.07</v>
      </c>
      <c r="G49" s="26" t="s">
        <v>756</v>
      </c>
      <c r="H49" s="25">
        <v>38.880000000000003</v>
      </c>
      <c r="I49" s="26" t="s">
        <v>757</v>
      </c>
      <c r="J49" s="14">
        <f t="shared" si="0"/>
        <v>104.17688313078858</v>
      </c>
      <c r="K49" s="14">
        <f t="shared" si="1"/>
        <v>110.04105249218168</v>
      </c>
      <c r="L49" s="14">
        <f t="shared" si="2"/>
        <v>109.52724064407026</v>
      </c>
      <c r="M49" s="14">
        <f t="shared" si="3"/>
        <v>101.88679245283021</v>
      </c>
      <c r="N49" s="14">
        <f t="shared" si="4"/>
        <v>105.62905050060955</v>
      </c>
      <c r="O49" s="14">
        <f t="shared" si="5"/>
        <v>93.024157144550784</v>
      </c>
    </row>
    <row r="50" spans="1:15">
      <c r="A50" s="31">
        <v>37741</v>
      </c>
      <c r="B50" s="27">
        <v>81.209999999999994</v>
      </c>
      <c r="C50" s="28" t="s">
        <v>758</v>
      </c>
      <c r="D50" s="27">
        <v>90.32</v>
      </c>
      <c r="E50" s="28" t="s">
        <v>759</v>
      </c>
      <c r="F50" s="25">
        <v>62.08</v>
      </c>
      <c r="G50" s="26" t="s">
        <v>760</v>
      </c>
      <c r="H50" s="32">
        <v>40.5</v>
      </c>
      <c r="I50" s="26" t="s">
        <v>761</v>
      </c>
      <c r="J50" s="14">
        <f t="shared" si="0"/>
        <v>104.34391562717489</v>
      </c>
      <c r="K50" s="14">
        <f t="shared" si="1"/>
        <v>110.40777450670794</v>
      </c>
      <c r="L50" s="14">
        <f t="shared" si="2"/>
        <v>109.54488640541136</v>
      </c>
      <c r="M50" s="14">
        <f t="shared" si="3"/>
        <v>106.13207547169812</v>
      </c>
      <c r="N50" s="14">
        <f t="shared" si="4"/>
        <v>105.81141587708809</v>
      </c>
      <c r="O50" s="14">
        <f t="shared" si="5"/>
        <v>96.88455477411982</v>
      </c>
    </row>
    <row r="51" spans="1:15">
      <c r="A51" s="31">
        <v>37772</v>
      </c>
      <c r="B51" s="23">
        <v>81.150000000000006</v>
      </c>
      <c r="C51" s="24" t="s">
        <v>762</v>
      </c>
      <c r="D51" s="23">
        <v>90.44</v>
      </c>
      <c r="E51" s="24" t="s">
        <v>763</v>
      </c>
      <c r="F51" s="25">
        <v>62.14</v>
      </c>
      <c r="G51" s="26" t="s">
        <v>764</v>
      </c>
      <c r="H51" s="25">
        <v>40.17</v>
      </c>
      <c r="I51" s="26" t="s">
        <v>765</v>
      </c>
      <c r="J51" s="14">
        <f t="shared" si="0"/>
        <v>104.26682370576583</v>
      </c>
      <c r="K51" s="14">
        <f t="shared" si="1"/>
        <v>110.55446331251846</v>
      </c>
      <c r="L51" s="14">
        <f t="shared" si="2"/>
        <v>109.65076097345784</v>
      </c>
      <c r="M51" s="14">
        <f t="shared" si="3"/>
        <v>105.26729559748429</v>
      </c>
      <c r="N51" s="14">
        <f t="shared" si="4"/>
        <v>106.03033580892034</v>
      </c>
      <c r="O51" s="14">
        <f t="shared" si="5"/>
        <v>96.00233930247451</v>
      </c>
    </row>
    <row r="52" spans="1:15">
      <c r="A52" s="31">
        <v>37802</v>
      </c>
      <c r="B52" s="27">
        <v>81.25</v>
      </c>
      <c r="C52" s="28" t="s">
        <v>766</v>
      </c>
      <c r="D52" s="27">
        <v>90.54</v>
      </c>
      <c r="E52" s="28" t="s">
        <v>767</v>
      </c>
      <c r="F52" s="25">
        <v>62.38</v>
      </c>
      <c r="G52" s="26" t="s">
        <v>768</v>
      </c>
      <c r="H52" s="25">
        <v>40.659999999999997</v>
      </c>
      <c r="I52" s="26" t="s">
        <v>769</v>
      </c>
      <c r="J52" s="14">
        <f t="shared" si="0"/>
        <v>104.39531024144762</v>
      </c>
      <c r="K52" s="14">
        <f t="shared" si="1"/>
        <v>110.67670398402723</v>
      </c>
      <c r="L52" s="14">
        <f t="shared" si="2"/>
        <v>110.07425924564369</v>
      </c>
      <c r="M52" s="14">
        <f t="shared" si="3"/>
        <v>106.55136268343817</v>
      </c>
      <c r="N52" s="14">
        <f t="shared" si="4"/>
        <v>106.0169309598792</v>
      </c>
      <c r="O52" s="14">
        <f t="shared" si="5"/>
        <v>96.799527349674236</v>
      </c>
    </row>
    <row r="53" spans="1:15">
      <c r="A53" s="31">
        <v>37833</v>
      </c>
      <c r="B53" s="23">
        <v>81.13</v>
      </c>
      <c r="C53" s="24" t="s">
        <v>770</v>
      </c>
      <c r="D53" s="23">
        <v>90.63</v>
      </c>
      <c r="E53" s="24" t="s">
        <v>771</v>
      </c>
      <c r="F53" s="25">
        <v>62.52</v>
      </c>
      <c r="G53" s="26" t="s">
        <v>772</v>
      </c>
      <c r="H53" s="25">
        <v>41.07</v>
      </c>
      <c r="I53" s="26" t="s">
        <v>773</v>
      </c>
      <c r="J53" s="14">
        <f t="shared" si="0"/>
        <v>104.24112639862948</v>
      </c>
      <c r="K53" s="14">
        <f t="shared" si="1"/>
        <v>110.78672058838508</v>
      </c>
      <c r="L53" s="14">
        <f t="shared" si="2"/>
        <v>110.32129990441879</v>
      </c>
      <c r="M53" s="14">
        <f t="shared" si="3"/>
        <v>107.62578616352204</v>
      </c>
      <c r="N53" s="14">
        <f t="shared" si="4"/>
        <v>106.27928190714722</v>
      </c>
      <c r="O53" s="14">
        <f t="shared" si="5"/>
        <v>97.556669706364843</v>
      </c>
    </row>
    <row r="54" spans="1:15">
      <c r="A54" s="31">
        <v>37864</v>
      </c>
      <c r="B54" s="27">
        <v>81.25</v>
      </c>
      <c r="C54" s="28" t="s">
        <v>774</v>
      </c>
      <c r="D54" s="27">
        <v>90.72</v>
      </c>
      <c r="E54" s="28" t="s">
        <v>775</v>
      </c>
      <c r="F54" s="25">
        <v>62.33</v>
      </c>
      <c r="G54" s="26" t="s">
        <v>776</v>
      </c>
      <c r="H54" s="25">
        <v>41.03</v>
      </c>
      <c r="I54" s="26" t="s">
        <v>777</v>
      </c>
      <c r="J54" s="14">
        <f t="shared" si="0"/>
        <v>104.39531024144762</v>
      </c>
      <c r="K54" s="14">
        <f t="shared" si="1"/>
        <v>110.89673719274298</v>
      </c>
      <c r="L54" s="14">
        <f t="shared" si="2"/>
        <v>109.98603043893829</v>
      </c>
      <c r="M54" s="14">
        <f t="shared" si="3"/>
        <v>107.52096436058703</v>
      </c>
      <c r="N54" s="14">
        <f t="shared" si="4"/>
        <v>106.22770020632031</v>
      </c>
      <c r="O54" s="14">
        <f t="shared" si="5"/>
        <v>97.758746207574248</v>
      </c>
    </row>
    <row r="55" spans="1:15">
      <c r="A55" s="31">
        <v>37894</v>
      </c>
      <c r="B55" s="23">
        <v>81.540000000000006</v>
      </c>
      <c r="C55" s="24" t="s">
        <v>778</v>
      </c>
      <c r="D55" s="23">
        <v>91.02</v>
      </c>
      <c r="E55" s="24" t="s">
        <v>779</v>
      </c>
      <c r="F55" s="25">
        <v>62.67</v>
      </c>
      <c r="G55" s="26" t="s">
        <v>780</v>
      </c>
      <c r="H55" s="25">
        <v>40.840000000000003</v>
      </c>
      <c r="I55" s="26" t="s">
        <v>781</v>
      </c>
      <c r="J55" s="14">
        <f t="shared" si="0"/>
        <v>104.7679211949248</v>
      </c>
      <c r="K55" s="14">
        <f t="shared" si="1"/>
        <v>111.26345920726924</v>
      </c>
      <c r="L55" s="14">
        <f t="shared" si="2"/>
        <v>110.58598632453496</v>
      </c>
      <c r="M55" s="14">
        <f t="shared" si="3"/>
        <v>107.02306079664572</v>
      </c>
      <c r="N55" s="14">
        <f t="shared" si="4"/>
        <v>106.19993022507266</v>
      </c>
      <c r="O55" s="14">
        <f t="shared" si="5"/>
        <v>96.778140118556095</v>
      </c>
    </row>
    <row r="56" spans="1:15">
      <c r="A56" s="31">
        <v>37925</v>
      </c>
      <c r="B56" s="27">
        <v>81.66</v>
      </c>
      <c r="C56" s="28" t="s">
        <v>782</v>
      </c>
      <c r="D56" s="27">
        <v>91.79</v>
      </c>
      <c r="E56" s="28" t="s">
        <v>783</v>
      </c>
      <c r="F56" s="25">
        <v>63.16</v>
      </c>
      <c r="G56" s="26" t="s">
        <v>784</v>
      </c>
      <c r="H56" s="32">
        <v>40.5</v>
      </c>
      <c r="I56" s="26" t="s">
        <v>785</v>
      </c>
      <c r="J56" s="14">
        <f t="shared" si="0"/>
        <v>104.92210503774291</v>
      </c>
      <c r="K56" s="14">
        <f t="shared" si="1"/>
        <v>112.20471237788668</v>
      </c>
      <c r="L56" s="14">
        <f t="shared" si="2"/>
        <v>111.45062863024775</v>
      </c>
      <c r="M56" s="14">
        <f t="shared" si="3"/>
        <v>106.13207547169812</v>
      </c>
      <c r="N56" s="14">
        <f t="shared" si="4"/>
        <v>106.94096571692309</v>
      </c>
      <c r="O56" s="14">
        <f t="shared" si="5"/>
        <v>95.227884109837873</v>
      </c>
    </row>
    <row r="57" spans="1:15">
      <c r="A57" s="31">
        <v>37955</v>
      </c>
      <c r="B57" s="29">
        <v>81.7</v>
      </c>
      <c r="C57" s="24" t="s">
        <v>786</v>
      </c>
      <c r="D57" s="29">
        <v>91.8</v>
      </c>
      <c r="E57" s="24" t="s">
        <v>787</v>
      </c>
      <c r="F57" s="25">
        <v>63.56</v>
      </c>
      <c r="G57" s="26" t="s">
        <v>788</v>
      </c>
      <c r="H57" s="25">
        <v>41.94</v>
      </c>
      <c r="I57" s="26" t="s">
        <v>789</v>
      </c>
      <c r="J57" s="14">
        <f t="shared" si="0"/>
        <v>104.97349965201563</v>
      </c>
      <c r="K57" s="14">
        <f t="shared" si="1"/>
        <v>112.21693644503752</v>
      </c>
      <c r="L57" s="14">
        <f t="shared" si="2"/>
        <v>112.15645908389087</v>
      </c>
      <c r="M57" s="14">
        <f t="shared" si="3"/>
        <v>109.90566037735849</v>
      </c>
      <c r="N57" s="14">
        <f t="shared" si="4"/>
        <v>106.90025274667767</v>
      </c>
      <c r="O57" s="14">
        <f t="shared" si="5"/>
        <v>97.993161762668677</v>
      </c>
    </row>
    <row r="58" spans="1:15">
      <c r="A58" s="31">
        <v>37986</v>
      </c>
      <c r="B58" s="27">
        <v>81.95</v>
      </c>
      <c r="C58" s="28" t="s">
        <v>790</v>
      </c>
      <c r="D58" s="27">
        <v>91.81</v>
      </c>
      <c r="E58" s="28" t="s">
        <v>791</v>
      </c>
      <c r="F58" s="25">
        <v>63.65</v>
      </c>
      <c r="G58" s="26" t="s">
        <v>792</v>
      </c>
      <c r="H58" s="25">
        <v>42.04</v>
      </c>
      <c r="I58" s="26" t="s">
        <v>793</v>
      </c>
      <c r="J58" s="14">
        <f t="shared" si="0"/>
        <v>105.29471599122009</v>
      </c>
      <c r="K58" s="14">
        <f t="shared" si="1"/>
        <v>112.22916051218841</v>
      </c>
      <c r="L58" s="14">
        <f t="shared" si="2"/>
        <v>112.31527093596057</v>
      </c>
      <c r="M58" s="14">
        <f t="shared" si="3"/>
        <v>110.16771488469604</v>
      </c>
      <c r="N58" s="14">
        <f t="shared" si="4"/>
        <v>106.58574787508476</v>
      </c>
      <c r="O58" s="14">
        <f t="shared" si="5"/>
        <v>98.087921585935518</v>
      </c>
    </row>
    <row r="59" spans="1:15">
      <c r="A59" s="31">
        <v>38017</v>
      </c>
      <c r="B59" s="23">
        <v>81.75</v>
      </c>
      <c r="C59" s="24" t="s">
        <v>794</v>
      </c>
      <c r="D59" s="23">
        <v>93.03</v>
      </c>
      <c r="E59" s="24" t="s">
        <v>795</v>
      </c>
      <c r="F59" s="25">
        <v>65.11</v>
      </c>
      <c r="G59" s="26" t="s">
        <v>796</v>
      </c>
      <c r="H59" s="25">
        <v>43.96</v>
      </c>
      <c r="I59" s="26" t="s">
        <v>797</v>
      </c>
      <c r="J59" s="14">
        <f t="shared" si="0"/>
        <v>105.03774291985653</v>
      </c>
      <c r="K59" s="14">
        <f t="shared" si="1"/>
        <v>113.72049670459523</v>
      </c>
      <c r="L59" s="14">
        <f t="shared" si="2"/>
        <v>114.89155209175794</v>
      </c>
      <c r="M59" s="14">
        <f t="shared" si="3"/>
        <v>115.19916142557653</v>
      </c>
      <c r="N59" s="14">
        <f t="shared" si="4"/>
        <v>108.26631793808023</v>
      </c>
      <c r="O59" s="14">
        <f t="shared" si="5"/>
        <v>100.26773886175104</v>
      </c>
    </row>
    <row r="60" spans="1:15">
      <c r="A60" s="31">
        <v>38046</v>
      </c>
      <c r="B60" s="27">
        <v>81.94</v>
      </c>
      <c r="C60" s="28" t="s">
        <v>798</v>
      </c>
      <c r="D60" s="27">
        <v>93.55</v>
      </c>
      <c r="E60" s="28" t="s">
        <v>799</v>
      </c>
      <c r="F60" s="25">
        <v>65.87</v>
      </c>
      <c r="G60" s="26" t="s">
        <v>800</v>
      </c>
      <c r="H60" s="25">
        <v>43.99</v>
      </c>
      <c r="I60" s="26" t="s">
        <v>801</v>
      </c>
      <c r="J60" s="14">
        <f t="shared" si="0"/>
        <v>105.2818673376519</v>
      </c>
      <c r="K60" s="14">
        <f t="shared" si="1"/>
        <v>114.35614819644076</v>
      </c>
      <c r="L60" s="14">
        <f t="shared" si="2"/>
        <v>116.23262995367986</v>
      </c>
      <c r="M60" s="14">
        <f t="shared" si="3"/>
        <v>115.27777777777779</v>
      </c>
      <c r="N60" s="14">
        <f t="shared" si="4"/>
        <v>108.61903487111081</v>
      </c>
      <c r="O60" s="14">
        <f t="shared" si="5"/>
        <v>99.178499035698849</v>
      </c>
    </row>
    <row r="61" spans="1:15">
      <c r="A61" s="31">
        <v>38077</v>
      </c>
      <c r="B61" s="23">
        <v>82.46</v>
      </c>
      <c r="C61" s="24" t="s">
        <v>802</v>
      </c>
      <c r="D61" s="23">
        <v>93.57</v>
      </c>
      <c r="E61" s="24" t="s">
        <v>803</v>
      </c>
      <c r="F61" s="25">
        <v>66.22</v>
      </c>
      <c r="G61" s="26" t="s">
        <v>804</v>
      </c>
      <c r="H61" s="25">
        <v>45.86</v>
      </c>
      <c r="I61" s="26" t="s">
        <v>805</v>
      </c>
      <c r="J61" s="14">
        <f t="shared" si="0"/>
        <v>105.94999732319717</v>
      </c>
      <c r="K61" s="14">
        <f t="shared" si="1"/>
        <v>114.38059633074249</v>
      </c>
      <c r="L61" s="14">
        <f t="shared" si="2"/>
        <v>116.85023160061758</v>
      </c>
      <c r="M61" s="14">
        <f t="shared" si="3"/>
        <v>120.17819706498953</v>
      </c>
      <c r="N61" s="14">
        <f t="shared" si="4"/>
        <v>107.95714886318311</v>
      </c>
      <c r="O61" s="14">
        <f t="shared" si="5"/>
        <v>102.84806064890535</v>
      </c>
    </row>
    <row r="62" spans="1:15">
      <c r="A62" s="31">
        <v>38107</v>
      </c>
      <c r="B62" s="27">
        <v>82.88</v>
      </c>
      <c r="C62" s="28" t="s">
        <v>806</v>
      </c>
      <c r="D62" s="27">
        <v>93.23</v>
      </c>
      <c r="E62" s="28" t="s">
        <v>807</v>
      </c>
      <c r="F62" s="25">
        <v>66.39</v>
      </c>
      <c r="G62" s="26" t="s">
        <v>808</v>
      </c>
      <c r="H62" s="25">
        <v>45.65</v>
      </c>
      <c r="I62" s="26" t="s">
        <v>809</v>
      </c>
      <c r="J62" s="14">
        <f t="shared" si="0"/>
        <v>106.48964077306064</v>
      </c>
      <c r="K62" s="14">
        <f t="shared" si="1"/>
        <v>113.96497804761275</v>
      </c>
      <c r="L62" s="14">
        <f t="shared" si="2"/>
        <v>117.15020954341591</v>
      </c>
      <c r="M62" s="14">
        <f t="shared" si="3"/>
        <v>119.62788259958073</v>
      </c>
      <c r="N62" s="14">
        <f t="shared" si="4"/>
        <v>107.01977884448193</v>
      </c>
      <c r="O62" s="14">
        <f t="shared" si="5"/>
        <v>102.11495401145363</v>
      </c>
    </row>
    <row r="63" spans="1:15">
      <c r="A63" s="31">
        <v>38138</v>
      </c>
      <c r="B63" s="23">
        <v>83.14</v>
      </c>
      <c r="C63" s="24" t="s">
        <v>810</v>
      </c>
      <c r="D63" s="23">
        <v>93.24</v>
      </c>
      <c r="E63" s="24" t="s">
        <v>811</v>
      </c>
      <c r="F63" s="25">
        <v>66.989999999999995</v>
      </c>
      <c r="G63" s="26" t="s">
        <v>812</v>
      </c>
      <c r="H63" s="25">
        <v>45.96</v>
      </c>
      <c r="I63" s="26" t="s">
        <v>813</v>
      </c>
      <c r="J63" s="14">
        <f t="shared" si="0"/>
        <v>106.82370576583328</v>
      </c>
      <c r="K63" s="14">
        <f t="shared" si="1"/>
        <v>113.97720211476361</v>
      </c>
      <c r="L63" s="14">
        <f t="shared" si="2"/>
        <v>118.20895522388058</v>
      </c>
      <c r="M63" s="14">
        <f t="shared" si="3"/>
        <v>120.44025157232706</v>
      </c>
      <c r="N63" s="14">
        <f t="shared" si="4"/>
        <v>106.69654389692435</v>
      </c>
      <c r="O63" s="14">
        <f t="shared" si="5"/>
        <v>101.88758655739791</v>
      </c>
    </row>
    <row r="64" spans="1:15">
      <c r="A64" s="31">
        <v>38168</v>
      </c>
      <c r="B64" s="27">
        <v>83.18</v>
      </c>
      <c r="C64" s="28" t="s">
        <v>814</v>
      </c>
      <c r="D64" s="27">
        <v>93.26</v>
      </c>
      <c r="E64" s="28" t="s">
        <v>815</v>
      </c>
      <c r="F64" s="25">
        <v>67.02</v>
      </c>
      <c r="G64" s="26" t="s">
        <v>816</v>
      </c>
      <c r="H64" s="25">
        <v>45.79</v>
      </c>
      <c r="I64" s="26" t="s">
        <v>817</v>
      </c>
      <c r="J64" s="14">
        <f t="shared" si="0"/>
        <v>106.87510038010602</v>
      </c>
      <c r="K64" s="14">
        <f t="shared" si="1"/>
        <v>114.00165024906536</v>
      </c>
      <c r="L64" s="14">
        <f t="shared" si="2"/>
        <v>118.2618925079038</v>
      </c>
      <c r="M64" s="14">
        <f t="shared" si="3"/>
        <v>119.99475890985325</v>
      </c>
      <c r="N64" s="14">
        <f t="shared" si="4"/>
        <v>106.66811057356995</v>
      </c>
      <c r="O64" s="14">
        <f t="shared" si="5"/>
        <v>101.46527876833498</v>
      </c>
    </row>
    <row r="65" spans="1:15">
      <c r="A65" s="31">
        <v>38199</v>
      </c>
      <c r="B65" s="29">
        <v>83</v>
      </c>
      <c r="C65" s="24" t="s">
        <v>818</v>
      </c>
      <c r="D65" s="23">
        <v>93.37</v>
      </c>
      <c r="E65" s="24" t="s">
        <v>819</v>
      </c>
      <c r="F65" s="25">
        <v>67.02</v>
      </c>
      <c r="G65" s="26" t="s">
        <v>820</v>
      </c>
      <c r="H65" s="25">
        <v>45.62</v>
      </c>
      <c r="I65" s="26" t="s">
        <v>821</v>
      </c>
      <c r="J65" s="14">
        <f t="shared" si="0"/>
        <v>106.6438246158788</v>
      </c>
      <c r="K65" s="14">
        <f t="shared" si="1"/>
        <v>114.13611498772499</v>
      </c>
      <c r="L65" s="14">
        <f t="shared" si="2"/>
        <v>118.2618925079038</v>
      </c>
      <c r="M65" s="14">
        <f t="shared" si="3"/>
        <v>119.54926624737945</v>
      </c>
      <c r="N65" s="14">
        <f t="shared" si="4"/>
        <v>107.02552669958409</v>
      </c>
      <c r="O65" s="14">
        <f t="shared" si="5"/>
        <v>101.08857867244905</v>
      </c>
    </row>
    <row r="66" spans="1:15">
      <c r="A66" s="31">
        <v>38230</v>
      </c>
      <c r="B66" s="27">
        <v>83.17</v>
      </c>
      <c r="C66" s="28" t="s">
        <v>822</v>
      </c>
      <c r="D66" s="27">
        <v>93.41</v>
      </c>
      <c r="E66" s="28" t="s">
        <v>823</v>
      </c>
      <c r="F66" s="25">
        <v>66.81</v>
      </c>
      <c r="G66" s="26" t="s">
        <v>824</v>
      </c>
      <c r="H66" s="25">
        <v>45.58</v>
      </c>
      <c r="I66" s="26" t="s">
        <v>825</v>
      </c>
      <c r="J66" s="14">
        <f t="shared" si="0"/>
        <v>106.86225172653782</v>
      </c>
      <c r="K66" s="14">
        <f t="shared" si="1"/>
        <v>114.18501125632849</v>
      </c>
      <c r="L66" s="14">
        <f t="shared" si="2"/>
        <v>117.89133151974119</v>
      </c>
      <c r="M66" s="14">
        <f t="shared" si="3"/>
        <v>119.44444444444444</v>
      </c>
      <c r="N66" s="14">
        <f t="shared" si="4"/>
        <v>106.8525222063725</v>
      </c>
      <c r="O66" s="14">
        <f t="shared" si="5"/>
        <v>101.31741062271674</v>
      </c>
    </row>
    <row r="67" spans="1:15">
      <c r="A67" s="31">
        <v>38260</v>
      </c>
      <c r="B67" s="23">
        <v>83.26</v>
      </c>
      <c r="C67" s="24" t="s">
        <v>826</v>
      </c>
      <c r="D67" s="23">
        <v>93.45</v>
      </c>
      <c r="E67" s="24" t="s">
        <v>827</v>
      </c>
      <c r="F67" s="25">
        <v>66.86</v>
      </c>
      <c r="G67" s="26" t="s">
        <v>828</v>
      </c>
      <c r="H67" s="25">
        <v>45.62</v>
      </c>
      <c r="I67" s="26" t="s">
        <v>829</v>
      </c>
      <c r="J67" s="14">
        <f t="shared" si="0"/>
        <v>106.97788960865144</v>
      </c>
      <c r="K67" s="14">
        <f t="shared" si="1"/>
        <v>114.23390752493199</v>
      </c>
      <c r="L67" s="14">
        <f t="shared" si="2"/>
        <v>117.97956032644656</v>
      </c>
      <c r="M67" s="14">
        <f t="shared" si="3"/>
        <v>119.54926624737945</v>
      </c>
      <c r="N67" s="14">
        <f t="shared" si="4"/>
        <v>106.78272673243477</v>
      </c>
      <c r="O67" s="14">
        <f t="shared" si="5"/>
        <v>101.33048971922724</v>
      </c>
    </row>
    <row r="68" spans="1:15">
      <c r="A68" s="31">
        <v>38291</v>
      </c>
      <c r="B68" s="27">
        <v>83.59</v>
      </c>
      <c r="C68" s="28" t="s">
        <v>830</v>
      </c>
      <c r="D68" s="27">
        <v>93.34</v>
      </c>
      <c r="E68" s="28" t="s">
        <v>831</v>
      </c>
      <c r="F68" s="25">
        <v>67.180000000000007</v>
      </c>
      <c r="G68" s="26" t="s">
        <v>832</v>
      </c>
      <c r="H68" s="32">
        <v>45.4</v>
      </c>
      <c r="I68" s="26" t="s">
        <v>833</v>
      </c>
      <c r="J68" s="14">
        <f t="shared" si="0"/>
        <v>107.40189517640131</v>
      </c>
      <c r="K68" s="14">
        <f t="shared" si="1"/>
        <v>114.09944278627238</v>
      </c>
      <c r="L68" s="14">
        <f t="shared" si="2"/>
        <v>118.54422468936107</v>
      </c>
      <c r="M68" s="14">
        <f t="shared" si="3"/>
        <v>118.97274633123691</v>
      </c>
      <c r="N68" s="14">
        <f t="shared" si="4"/>
        <v>106.23596780938618</v>
      </c>
      <c r="O68" s="14">
        <f t="shared" si="5"/>
        <v>100.3614867303732</v>
      </c>
    </row>
    <row r="69" spans="1:15">
      <c r="A69" s="31">
        <v>38321</v>
      </c>
      <c r="B69" s="23">
        <v>83.53</v>
      </c>
      <c r="C69" s="24" t="s">
        <v>834</v>
      </c>
      <c r="D69" s="23">
        <v>93.57</v>
      </c>
      <c r="E69" s="24" t="s">
        <v>835</v>
      </c>
      <c r="F69" s="25">
        <v>67.23</v>
      </c>
      <c r="G69" s="26" t="s">
        <v>836</v>
      </c>
      <c r="H69" s="25">
        <v>45.14</v>
      </c>
      <c r="I69" s="26" t="s">
        <v>837</v>
      </c>
      <c r="J69" s="14">
        <f t="shared" si="0"/>
        <v>107.32480325499223</v>
      </c>
      <c r="K69" s="14">
        <f t="shared" si="1"/>
        <v>114.38059633074249</v>
      </c>
      <c r="L69" s="14">
        <f t="shared" si="2"/>
        <v>118.63245349606646</v>
      </c>
      <c r="M69" s="14">
        <f t="shared" si="3"/>
        <v>118.29140461215934</v>
      </c>
      <c r="N69" s="14">
        <f t="shared" si="4"/>
        <v>106.57424273025356</v>
      </c>
      <c r="O69" s="14">
        <f t="shared" si="5"/>
        <v>99.712516369798891</v>
      </c>
    </row>
    <row r="70" spans="1:15">
      <c r="A70" s="31">
        <v>38352</v>
      </c>
      <c r="B70" s="27">
        <v>83.85</v>
      </c>
      <c r="C70" s="28" t="s">
        <v>838</v>
      </c>
      <c r="D70" s="30">
        <v>93.6</v>
      </c>
      <c r="E70" s="28" t="s">
        <v>839</v>
      </c>
      <c r="F70" s="25">
        <v>67.180000000000007</v>
      </c>
      <c r="G70" s="26" t="s">
        <v>840</v>
      </c>
      <c r="H70" s="25">
        <v>45.18</v>
      </c>
      <c r="I70" s="26" t="s">
        <v>841</v>
      </c>
      <c r="J70" s="14">
        <f t="shared" si="0"/>
        <v>107.73596016917392</v>
      </c>
      <c r="K70" s="14">
        <f t="shared" si="1"/>
        <v>114.41726853219511</v>
      </c>
      <c r="L70" s="14">
        <f t="shared" si="2"/>
        <v>118.54422468936107</v>
      </c>
      <c r="M70" s="14">
        <f t="shared" si="3"/>
        <v>118.39622641509435</v>
      </c>
      <c r="N70" s="14">
        <f t="shared" si="4"/>
        <v>106.20155828428111</v>
      </c>
      <c r="O70" s="14">
        <f t="shared" si="5"/>
        <v>99.875153534763456</v>
      </c>
    </row>
    <row r="71" spans="1:15">
      <c r="A71" s="31">
        <v>38383</v>
      </c>
      <c r="B71" s="23">
        <v>83.32</v>
      </c>
      <c r="C71" s="24" t="s">
        <v>842</v>
      </c>
      <c r="D71" s="23">
        <v>94.37</v>
      </c>
      <c r="E71" s="24" t="s">
        <v>843</v>
      </c>
      <c r="F71" s="25">
        <v>67.709999999999994</v>
      </c>
      <c r="G71" s="26" t="s">
        <v>844</v>
      </c>
      <c r="H71" s="32">
        <v>45.7</v>
      </c>
      <c r="I71" s="26" t="s">
        <v>845</v>
      </c>
      <c r="J71" s="14">
        <f t="shared" si="0"/>
        <v>107.05498153006047</v>
      </c>
      <c r="K71" s="14">
        <f t="shared" si="1"/>
        <v>115.35852170281255</v>
      </c>
      <c r="L71" s="14">
        <f t="shared" si="2"/>
        <v>119.47945004043818</v>
      </c>
      <c r="M71" s="14">
        <f t="shared" si="3"/>
        <v>119.75890985324949</v>
      </c>
      <c r="N71" s="14">
        <f t="shared" si="4"/>
        <v>107.756332357519</v>
      </c>
      <c r="O71" s="14">
        <f t="shared" si="5"/>
        <v>100.23389780645687</v>
      </c>
    </row>
    <row r="72" spans="1:15">
      <c r="A72" s="31">
        <v>38411</v>
      </c>
      <c r="B72" s="27">
        <v>83.62</v>
      </c>
      <c r="C72" s="28" t="s">
        <v>846</v>
      </c>
      <c r="D72" s="27">
        <v>95.57</v>
      </c>
      <c r="E72" s="28" t="s">
        <v>847</v>
      </c>
      <c r="F72" s="25">
        <v>68.069999999999993</v>
      </c>
      <c r="G72" s="26" t="s">
        <v>848</v>
      </c>
      <c r="H72" s="25">
        <v>45.98</v>
      </c>
      <c r="I72" s="26" t="s">
        <v>849</v>
      </c>
      <c r="J72" s="14">
        <f t="shared" si="0"/>
        <v>107.44044113710585</v>
      </c>
      <c r="K72" s="14">
        <f t="shared" si="1"/>
        <v>116.82540976091759</v>
      </c>
      <c r="L72" s="14">
        <f t="shared" si="2"/>
        <v>120.11469744871697</v>
      </c>
      <c r="M72" s="14">
        <f t="shared" si="3"/>
        <v>120.49266247379455</v>
      </c>
      <c r="N72" s="14">
        <f t="shared" si="4"/>
        <v>108.73504289863767</v>
      </c>
      <c r="O72" s="14">
        <f t="shared" si="5"/>
        <v>100.31467008876159</v>
      </c>
    </row>
    <row r="73" spans="1:15">
      <c r="A73" s="31">
        <v>38442</v>
      </c>
      <c r="B73" s="23">
        <v>84.25</v>
      </c>
      <c r="C73" s="24" t="s">
        <v>850</v>
      </c>
      <c r="D73" s="23">
        <v>95.81</v>
      </c>
      <c r="E73" s="24" t="s">
        <v>851</v>
      </c>
      <c r="F73" s="32">
        <v>68.400000000000006</v>
      </c>
      <c r="G73" s="26" t="s">
        <v>852</v>
      </c>
      <c r="H73" s="25">
        <v>44.95</v>
      </c>
      <c r="I73" s="26" t="s">
        <v>853</v>
      </c>
      <c r="J73" s="14">
        <f t="shared" si="0"/>
        <v>108.24990631190106</v>
      </c>
      <c r="K73" s="14">
        <f t="shared" si="1"/>
        <v>117.11878737253862</v>
      </c>
      <c r="L73" s="14">
        <f t="shared" si="2"/>
        <v>120.69700757297257</v>
      </c>
      <c r="M73" s="14">
        <f t="shared" si="3"/>
        <v>117.79350104821805</v>
      </c>
      <c r="N73" s="14">
        <f t="shared" si="4"/>
        <v>108.19296880967602</v>
      </c>
      <c r="O73" s="14">
        <f t="shared" si="5"/>
        <v>97.594384000780565</v>
      </c>
    </row>
    <row r="74" spans="1:15">
      <c r="A74" s="31">
        <v>38472</v>
      </c>
      <c r="B74" s="30">
        <v>84.6</v>
      </c>
      <c r="C74" s="28" t="s">
        <v>854</v>
      </c>
      <c r="D74" s="27">
        <v>96.01</v>
      </c>
      <c r="E74" s="28" t="s">
        <v>855</v>
      </c>
      <c r="F74" s="32">
        <v>68.900000000000006</v>
      </c>
      <c r="G74" s="26" t="s">
        <v>856</v>
      </c>
      <c r="H74" s="25">
        <v>45.35</v>
      </c>
      <c r="I74" s="26" t="s">
        <v>857</v>
      </c>
      <c r="J74" s="14">
        <f t="shared" si="0"/>
        <v>108.6996091867873</v>
      </c>
      <c r="K74" s="14">
        <f t="shared" si="1"/>
        <v>117.36326871555613</v>
      </c>
      <c r="L74" s="14">
        <f t="shared" si="2"/>
        <v>121.57929564002646</v>
      </c>
      <c r="M74" s="14">
        <f t="shared" si="3"/>
        <v>118.84171907756816</v>
      </c>
      <c r="N74" s="14">
        <f t="shared" si="4"/>
        <v>107.97027661238539</v>
      </c>
      <c r="O74" s="14">
        <f t="shared" si="5"/>
        <v>97.748320100024472</v>
      </c>
    </row>
    <row r="75" spans="1:15">
      <c r="A75" s="31">
        <v>38503</v>
      </c>
      <c r="B75" s="23">
        <v>84.78</v>
      </c>
      <c r="C75" s="24" t="s">
        <v>858</v>
      </c>
      <c r="D75" s="29">
        <v>96.2</v>
      </c>
      <c r="E75" s="24" t="s">
        <v>859</v>
      </c>
      <c r="F75" s="25">
        <v>69.31</v>
      </c>
      <c r="G75" s="26" t="s">
        <v>860</v>
      </c>
      <c r="H75" s="25">
        <v>45.61</v>
      </c>
      <c r="I75" s="26" t="s">
        <v>861</v>
      </c>
      <c r="J75" s="14">
        <f t="shared" si="0"/>
        <v>108.93088495101451</v>
      </c>
      <c r="K75" s="14">
        <f t="shared" si="1"/>
        <v>117.59552599142278</v>
      </c>
      <c r="L75" s="14">
        <f t="shared" si="2"/>
        <v>122.30277185501063</v>
      </c>
      <c r="M75" s="14">
        <f t="shared" si="3"/>
        <v>119.52306079664572</v>
      </c>
      <c r="N75" s="14">
        <f t="shared" si="4"/>
        <v>107.95425562208982</v>
      </c>
      <c r="O75" s="14">
        <f t="shared" si="5"/>
        <v>97.727188831288103</v>
      </c>
    </row>
    <row r="76" spans="1:15">
      <c r="A76" s="31">
        <v>38533</v>
      </c>
      <c r="B76" s="27">
        <v>84.87</v>
      </c>
      <c r="C76" s="28" t="s">
        <v>862</v>
      </c>
      <c r="D76" s="27">
        <v>96.22</v>
      </c>
      <c r="E76" s="28" t="s">
        <v>863</v>
      </c>
      <c r="F76" s="32">
        <v>69.5</v>
      </c>
      <c r="G76" s="26" t="s">
        <v>864</v>
      </c>
      <c r="H76" s="25">
        <v>46.69</v>
      </c>
      <c r="I76" s="26" t="s">
        <v>865</v>
      </c>
      <c r="J76" s="14">
        <f t="shared" si="0"/>
        <v>109.04652283312812</v>
      </c>
      <c r="K76" s="14">
        <f t="shared" si="1"/>
        <v>117.61997412572451</v>
      </c>
      <c r="L76" s="14">
        <f t="shared" si="2"/>
        <v>122.63804132049113</v>
      </c>
      <c r="M76" s="14">
        <f t="shared" si="3"/>
        <v>122.35324947589099</v>
      </c>
      <c r="N76" s="14">
        <f t="shared" si="4"/>
        <v>107.86219594155806</v>
      </c>
      <c r="O76" s="14">
        <f t="shared" si="5"/>
        <v>99.767778544460043</v>
      </c>
    </row>
    <row r="77" spans="1:15">
      <c r="A77" s="31">
        <v>38564</v>
      </c>
      <c r="B77" s="23">
        <v>84.78</v>
      </c>
      <c r="C77" s="24" t="s">
        <v>866</v>
      </c>
      <c r="D77" s="23">
        <v>96.33</v>
      </c>
      <c r="E77" s="24" t="s">
        <v>867</v>
      </c>
      <c r="F77" s="25">
        <v>69.459999999999994</v>
      </c>
      <c r="G77" s="26" t="s">
        <v>868</v>
      </c>
      <c r="H77" s="25">
        <v>46.62</v>
      </c>
      <c r="I77" s="26" t="s">
        <v>869</v>
      </c>
      <c r="J77" s="14">
        <f t="shared" si="0"/>
        <v>108.93088495101451</v>
      </c>
      <c r="K77" s="14">
        <f t="shared" si="1"/>
        <v>117.75443886438414</v>
      </c>
      <c r="L77" s="14">
        <f t="shared" si="2"/>
        <v>122.56745827512681</v>
      </c>
      <c r="M77" s="14">
        <f t="shared" si="3"/>
        <v>122.16981132075473</v>
      </c>
      <c r="N77" s="14">
        <f t="shared" si="4"/>
        <v>108.10013975130886</v>
      </c>
      <c r="O77" s="14">
        <f t="shared" si="5"/>
        <v>99.675568898981751</v>
      </c>
    </row>
    <row r="78" spans="1:15">
      <c r="A78" s="31">
        <v>38595</v>
      </c>
      <c r="B78" s="27">
        <v>84.98</v>
      </c>
      <c r="C78" s="28" t="s">
        <v>870</v>
      </c>
      <c r="D78" s="27">
        <v>96.34</v>
      </c>
      <c r="E78" s="28" t="s">
        <v>871</v>
      </c>
      <c r="F78" s="25">
        <v>69.13</v>
      </c>
      <c r="G78" s="26" t="s">
        <v>872</v>
      </c>
      <c r="H78" s="25">
        <v>46.25</v>
      </c>
      <c r="I78" s="26" t="s">
        <v>873</v>
      </c>
      <c r="J78" s="14">
        <f t="shared" si="0"/>
        <v>109.18785802237807</v>
      </c>
      <c r="K78" s="14">
        <f t="shared" si="1"/>
        <v>117.76666293153504</v>
      </c>
      <c r="L78" s="14">
        <f t="shared" si="2"/>
        <v>121.98514815087123</v>
      </c>
      <c r="M78" s="14">
        <f t="shared" si="3"/>
        <v>121.20020964360587</v>
      </c>
      <c r="N78" s="14">
        <f t="shared" si="4"/>
        <v>107.85692206490465</v>
      </c>
      <c r="O78" s="14">
        <f t="shared" si="5"/>
        <v>99.3565294470975</v>
      </c>
    </row>
    <row r="79" spans="1:15">
      <c r="A79" s="31">
        <v>38625</v>
      </c>
      <c r="B79" s="23">
        <v>85.42</v>
      </c>
      <c r="C79" s="24" t="s">
        <v>874</v>
      </c>
      <c r="D79" s="23">
        <v>96.21</v>
      </c>
      <c r="E79" s="24" t="s">
        <v>875</v>
      </c>
      <c r="F79" s="25">
        <v>69.25</v>
      </c>
      <c r="G79" s="26" t="s">
        <v>876</v>
      </c>
      <c r="H79" s="25">
        <v>46.28</v>
      </c>
      <c r="I79" s="26" t="s">
        <v>877</v>
      </c>
      <c r="J79" s="14">
        <f t="shared" si="0"/>
        <v>109.75319877937793</v>
      </c>
      <c r="K79" s="14">
        <f t="shared" si="1"/>
        <v>117.60775005857364</v>
      </c>
      <c r="L79" s="14">
        <f t="shared" si="2"/>
        <v>122.19689728696417</v>
      </c>
      <c r="M79" s="14">
        <f t="shared" si="3"/>
        <v>121.27882599580715</v>
      </c>
      <c r="N79" s="14">
        <f t="shared" si="4"/>
        <v>107.15655795598693</v>
      </c>
      <c r="O79" s="14">
        <f t="shared" si="5"/>
        <v>99.248695088385887</v>
      </c>
    </row>
    <row r="80" spans="1:15">
      <c r="A80" s="31">
        <v>38656</v>
      </c>
      <c r="B80" s="27">
        <v>85.64</v>
      </c>
      <c r="C80" s="28" t="s">
        <v>878</v>
      </c>
      <c r="D80" s="27">
        <v>96.55</v>
      </c>
      <c r="E80" s="28" t="s">
        <v>879</v>
      </c>
      <c r="F80" s="25">
        <v>69.27</v>
      </c>
      <c r="G80" s="26" t="s">
        <v>880</v>
      </c>
      <c r="H80" s="25">
        <v>47.06</v>
      </c>
      <c r="I80" s="26" t="s">
        <v>881</v>
      </c>
      <c r="J80" s="14">
        <f t="shared" si="0"/>
        <v>110.03586915787784</v>
      </c>
      <c r="K80" s="14">
        <f t="shared" si="1"/>
        <v>118.02336834170342</v>
      </c>
      <c r="L80" s="14">
        <f t="shared" si="2"/>
        <v>122.23218880964633</v>
      </c>
      <c r="M80" s="14">
        <f t="shared" si="3"/>
        <v>123.32285115303985</v>
      </c>
      <c r="N80" s="14">
        <f t="shared" si="4"/>
        <v>107.25899585740105</v>
      </c>
      <c r="O80" s="14">
        <f t="shared" si="5"/>
        <v>100.89228733774212</v>
      </c>
    </row>
    <row r="81" spans="1:15">
      <c r="A81" s="31">
        <v>38686</v>
      </c>
      <c r="B81" s="23">
        <v>85.45</v>
      </c>
      <c r="C81" s="24" t="s">
        <v>882</v>
      </c>
      <c r="D81" s="23">
        <v>96.59</v>
      </c>
      <c r="E81" s="24" t="s">
        <v>883</v>
      </c>
      <c r="F81" s="32">
        <v>69.400000000000006</v>
      </c>
      <c r="G81" s="26" t="s">
        <v>884</v>
      </c>
      <c r="H81" s="25">
        <v>47.15</v>
      </c>
      <c r="I81" s="26" t="s">
        <v>885</v>
      </c>
      <c r="J81" s="14">
        <f t="shared" si="0"/>
        <v>109.79174474008244</v>
      </c>
      <c r="K81" s="14">
        <f t="shared" si="1"/>
        <v>118.07226461030693</v>
      </c>
      <c r="L81" s="14">
        <f t="shared" si="2"/>
        <v>122.46158370708035</v>
      </c>
      <c r="M81" s="14">
        <f t="shared" si="3"/>
        <v>123.55870020964362</v>
      </c>
      <c r="N81" s="14">
        <f t="shared" si="4"/>
        <v>107.5420241201445</v>
      </c>
      <c r="O81" s="14">
        <f t="shared" si="5"/>
        <v>100.89588626028836</v>
      </c>
    </row>
    <row r="82" spans="1:15">
      <c r="A82" s="31">
        <v>38717</v>
      </c>
      <c r="B82" s="27">
        <v>85.74</v>
      </c>
      <c r="C82" s="28" t="s">
        <v>886</v>
      </c>
      <c r="D82" s="27">
        <v>96.63</v>
      </c>
      <c r="E82" s="28" t="s">
        <v>887</v>
      </c>
      <c r="F82" s="25">
        <v>69.37</v>
      </c>
      <c r="G82" s="26" t="s">
        <v>888</v>
      </c>
      <c r="H82" s="25">
        <v>47.26</v>
      </c>
      <c r="I82" s="26" t="s">
        <v>889</v>
      </c>
      <c r="J82" s="14">
        <f t="shared" si="0"/>
        <v>110.1643556935596</v>
      </c>
      <c r="K82" s="14">
        <f t="shared" si="1"/>
        <v>118.1211608789104</v>
      </c>
      <c r="L82" s="14">
        <f t="shared" si="2"/>
        <v>122.40864642305711</v>
      </c>
      <c r="M82" s="14">
        <f t="shared" si="3"/>
        <v>123.84696016771488</v>
      </c>
      <c r="N82" s="14">
        <f t="shared" si="4"/>
        <v>107.222667563621</v>
      </c>
      <c r="O82" s="14">
        <f t="shared" si="5"/>
        <v>101.17500992510513</v>
      </c>
    </row>
    <row r="83" spans="1:15">
      <c r="A83" s="31">
        <v>38748</v>
      </c>
      <c r="B83" s="23">
        <v>85.35</v>
      </c>
      <c r="C83" s="24" t="s">
        <v>890</v>
      </c>
      <c r="D83" s="29">
        <v>97.6</v>
      </c>
      <c r="E83" s="24" t="s">
        <v>891</v>
      </c>
      <c r="F83" s="25">
        <v>69.36</v>
      </c>
      <c r="G83" s="26" t="s">
        <v>892</v>
      </c>
      <c r="H83" s="25">
        <v>48.58</v>
      </c>
      <c r="I83" s="26" t="s">
        <v>893</v>
      </c>
      <c r="J83" s="14">
        <f t="shared" si="0"/>
        <v>109.66325820440066</v>
      </c>
      <c r="K83" s="14">
        <f t="shared" si="1"/>
        <v>119.30689539254533</v>
      </c>
      <c r="L83" s="14">
        <f t="shared" si="2"/>
        <v>122.39100066171605</v>
      </c>
      <c r="M83" s="14">
        <f t="shared" si="3"/>
        <v>127.30607966457023</v>
      </c>
      <c r="N83" s="14">
        <f t="shared" si="4"/>
        <v>108.79386345622702</v>
      </c>
      <c r="O83" s="14">
        <f t="shared" si="5"/>
        <v>104.01588268441344</v>
      </c>
    </row>
    <row r="84" spans="1:15">
      <c r="A84" s="31">
        <v>38776</v>
      </c>
      <c r="B84" s="27">
        <v>85.59</v>
      </c>
      <c r="C84" s="28" t="s">
        <v>894</v>
      </c>
      <c r="D84" s="30">
        <v>97.6</v>
      </c>
      <c r="E84" s="28" t="s">
        <v>895</v>
      </c>
      <c r="F84" s="25">
        <v>69.62</v>
      </c>
      <c r="G84" s="26" t="s">
        <v>896</v>
      </c>
      <c r="H84" s="25">
        <v>48.58</v>
      </c>
      <c r="I84" s="26" t="s">
        <v>897</v>
      </c>
      <c r="J84" s="14">
        <f t="shared" si="0"/>
        <v>109.97162589003695</v>
      </c>
      <c r="K84" s="14">
        <f t="shared" si="1"/>
        <v>119.30689539254533</v>
      </c>
      <c r="L84" s="14">
        <f t="shared" si="2"/>
        <v>122.84979045658406</v>
      </c>
      <c r="M84" s="14">
        <f t="shared" si="3"/>
        <v>127.30607966457023</v>
      </c>
      <c r="N84" s="14">
        <f t="shared" si="4"/>
        <v>108.48879829406444</v>
      </c>
      <c r="O84" s="14">
        <f t="shared" si="5"/>
        <v>103.6274292299758</v>
      </c>
    </row>
    <row r="85" spans="1:15">
      <c r="A85" s="31">
        <v>38807</v>
      </c>
      <c r="B85" s="23">
        <v>86.09</v>
      </c>
      <c r="C85" s="24" t="s">
        <v>898</v>
      </c>
      <c r="D85" s="23">
        <v>97.61</v>
      </c>
      <c r="E85" s="24" t="s">
        <v>899</v>
      </c>
      <c r="F85" s="25">
        <v>70.02</v>
      </c>
      <c r="G85" s="26" t="s">
        <v>900</v>
      </c>
      <c r="H85" s="25">
        <v>48.66</v>
      </c>
      <c r="I85" s="26" t="s">
        <v>901</v>
      </c>
      <c r="J85" s="14">
        <f t="shared" si="0"/>
        <v>110.61405856844586</v>
      </c>
      <c r="K85" s="14">
        <f t="shared" si="1"/>
        <v>119.31911945969622</v>
      </c>
      <c r="L85" s="14">
        <f t="shared" si="2"/>
        <v>123.55562091022716</v>
      </c>
      <c r="M85" s="14">
        <f t="shared" si="3"/>
        <v>127.51572327044025</v>
      </c>
      <c r="N85" s="14">
        <f t="shared" si="4"/>
        <v>107.86975995990949</v>
      </c>
      <c r="O85" s="14">
        <f t="shared" si="5"/>
        <v>103.20511712137355</v>
      </c>
    </row>
    <row r="86" spans="1:15">
      <c r="A86" s="31">
        <v>38837</v>
      </c>
      <c r="B86" s="27">
        <v>86.66</v>
      </c>
      <c r="C86" s="28" t="s">
        <v>902</v>
      </c>
      <c r="D86" s="27">
        <v>97.46</v>
      </c>
      <c r="E86" s="28" t="s">
        <v>903</v>
      </c>
      <c r="F86" s="25">
        <v>70.55</v>
      </c>
      <c r="G86" s="26" t="s">
        <v>904</v>
      </c>
      <c r="H86" s="25">
        <v>48.78</v>
      </c>
      <c r="I86" s="26" t="s">
        <v>905</v>
      </c>
      <c r="J86" s="14">
        <f t="shared" si="0"/>
        <v>111.346431821832</v>
      </c>
      <c r="K86" s="14">
        <f t="shared" si="1"/>
        <v>119.13575845243307</v>
      </c>
      <c r="L86" s="14">
        <f t="shared" si="2"/>
        <v>124.49084626130428</v>
      </c>
      <c r="M86" s="14">
        <f t="shared" si="3"/>
        <v>127.8301886792453</v>
      </c>
      <c r="N86" s="14">
        <f t="shared" si="4"/>
        <v>106.99557812778855</v>
      </c>
      <c r="O86" s="14">
        <f t="shared" si="5"/>
        <v>102.68239996612425</v>
      </c>
    </row>
    <row r="87" spans="1:15">
      <c r="A87" s="31">
        <v>38868</v>
      </c>
      <c r="B87" s="23">
        <v>86.89</v>
      </c>
      <c r="C87" s="24" t="s">
        <v>906</v>
      </c>
      <c r="D87" s="23">
        <v>96.96</v>
      </c>
      <c r="E87" s="24" t="s">
        <v>907</v>
      </c>
      <c r="F87" s="25">
        <v>71.31</v>
      </c>
      <c r="G87" s="26" t="s">
        <v>908</v>
      </c>
      <c r="H87" s="25">
        <v>48.98</v>
      </c>
      <c r="I87" s="26" t="s">
        <v>909</v>
      </c>
      <c r="J87" s="14">
        <f t="shared" si="0"/>
        <v>111.6419508539001</v>
      </c>
      <c r="K87" s="14">
        <f t="shared" si="1"/>
        <v>118.52455509488931</v>
      </c>
      <c r="L87" s="14">
        <f t="shared" si="2"/>
        <v>125.83192412322622</v>
      </c>
      <c r="M87" s="14">
        <f t="shared" si="3"/>
        <v>128.35429769392036</v>
      </c>
      <c r="N87" s="14">
        <f t="shared" si="4"/>
        <v>106.16489069596796</v>
      </c>
      <c r="O87" s="14">
        <f t="shared" si="5"/>
        <v>102.00455773705248</v>
      </c>
    </row>
    <row r="88" spans="1:15">
      <c r="A88" s="31">
        <v>38898</v>
      </c>
      <c r="B88" s="27">
        <v>86.96</v>
      </c>
      <c r="C88" s="28" t="s">
        <v>910</v>
      </c>
      <c r="D88" s="27">
        <v>96.77</v>
      </c>
      <c r="E88" s="28" t="s">
        <v>911</v>
      </c>
      <c r="F88" s="32">
        <v>71.5</v>
      </c>
      <c r="G88" s="26" t="s">
        <v>912</v>
      </c>
      <c r="H88" s="25">
        <v>49.01</v>
      </c>
      <c r="I88" s="26" t="s">
        <v>913</v>
      </c>
      <c r="J88" s="14">
        <f t="shared" ref="J88:J151" si="6">+B88/AVERAGE(B$23:B$34)*100</f>
      </c>
      <c r="K88" s="14">
        <f t="shared" ref="K88:K151" si="7">+D88/AVERAGE(D$23:D$34)*100</f>
      </c>
      <c r="L88" s="14">
        <f t="shared" ref="L88:L151" si="8">+F88/AVERAGE(F$23:F$34)*100</f>
      </c>
      <c r="M88" s="14">
        <f t="shared" ref="M88:M151" si="9">+H88/AVERAGE(H$23:H$34)*100</f>
      </c>
      <c r="N88" s="14">
        <f t="shared" ref="N88:N151" si="10">+K88/J88*100</f>
      </c>
      <c r="O88" s="14">
        <f t="shared" ref="O88:O151" si="11">+M88/L88*100</f>
      </c>
    </row>
    <row r="89" spans="1:15">
      <c r="A89" s="31">
        <v>38929</v>
      </c>
      <c r="B89" s="23">
        <v>86.85</v>
      </c>
      <c r="C89" s="24" t="s">
        <v>914</v>
      </c>
      <c r="D89" s="23">
        <v>96.85</v>
      </c>
      <c r="E89" s="24" t="s">
        <v>915</v>
      </c>
      <c r="F89" s="25">
        <v>71.63</v>
      </c>
      <c r="G89" s="26" t="s">
        <v>916</v>
      </c>
      <c r="H89" s="25">
        <v>49.23</v>
      </c>
      <c r="I89" s="26" t="s">
        <v>917</v>
      </c>
      <c r="J89" s="14">
        <f t="shared" si="6"/>
        <v>111.59055623962739</v>
      </c>
      <c r="K89" s="14">
        <f t="shared" si="7"/>
        <v>118.39009035622968</v>
      </c>
      <c r="L89" s="14">
        <f t="shared" si="8"/>
        <v>126.3965884861407</v>
      </c>
      <c r="M89" s="14">
        <f t="shared" si="9"/>
        <v>129.00943396226415</v>
      </c>
      <c r="N89" s="14">
        <f t="shared" si="10"/>
        <v>106.09328812915055</v>
      </c>
      <c r="O89" s="14">
        <f t="shared" si="11"/>
        <v>102.06718037837703</v>
      </c>
    </row>
    <row r="90" spans="1:15">
      <c r="A90" s="31">
        <v>38960</v>
      </c>
      <c r="B90" s="27">
        <v>86.93</v>
      </c>
      <c r="C90" s="28" t="s">
        <v>918</v>
      </c>
      <c r="D90" s="27">
        <v>96.72</v>
      </c>
      <c r="E90" s="28" t="s">
        <v>919</v>
      </c>
      <c r="F90" s="25">
        <v>72.37</v>
      </c>
      <c r="G90" s="26" t="s">
        <v>920</v>
      </c>
      <c r="H90" s="25">
        <v>49.11</v>
      </c>
      <c r="I90" s="26" t="s">
        <v>921</v>
      </c>
      <c r="J90" s="14">
        <f t="shared" si="6"/>
        <v>111.69334546817282</v>
      </c>
      <c r="K90" s="14">
        <f t="shared" si="7"/>
        <v>118.2311774832683</v>
      </c>
      <c r="L90" s="14">
        <f t="shared" si="8"/>
        <v>127.70237482538047</v>
      </c>
      <c r="M90" s="14">
        <f t="shared" si="9"/>
        <v>128.69496855345912</v>
      </c>
      <c r="N90" s="14">
        <f t="shared" si="10"/>
        <v>105.85337648155453</v>
      </c>
      <c r="O90" s="14">
        <f t="shared" si="11"/>
        <v>100.7772711583758</v>
      </c>
    </row>
    <row r="91" spans="1:15">
      <c r="A91" s="31">
        <v>38990</v>
      </c>
      <c r="B91" s="23">
        <v>86.93</v>
      </c>
      <c r="C91" s="24" t="s">
        <v>922</v>
      </c>
      <c r="D91" s="23">
        <v>96.72</v>
      </c>
      <c r="E91" s="24" t="s">
        <v>923</v>
      </c>
      <c r="F91" s="25">
        <v>73.349999999999994</v>
      </c>
      <c r="G91" s="26" t="s">
        <v>924</v>
      </c>
      <c r="H91" s="25">
        <v>49.14</v>
      </c>
      <c r="I91" s="26" t="s">
        <v>925</v>
      </c>
      <c r="J91" s="14">
        <f t="shared" si="6"/>
        <v>111.69334546817282</v>
      </c>
      <c r="K91" s="14">
        <f t="shared" si="7"/>
        <v>118.2311774832683</v>
      </c>
      <c r="L91" s="14">
        <f t="shared" si="8"/>
        <v>129.43165943680609</v>
      </c>
      <c r="M91" s="14">
        <f t="shared" si="9"/>
        <v>128.77358490566039</v>
      </c>
      <c r="N91" s="14">
        <f t="shared" si="10"/>
        <v>105.85337648155453</v>
      </c>
      <c r="O91" s="14">
        <f t="shared" si="11"/>
        <v>99.491566024874317</v>
      </c>
    </row>
    <row r="92" spans="1:15">
      <c r="A92" s="31">
        <v>39021</v>
      </c>
      <c r="B92" s="30">
        <v>87</v>
      </c>
      <c r="C92" s="28" t="s">
        <v>926</v>
      </c>
      <c r="D92" s="27">
        <v>96.78</v>
      </c>
      <c r="E92" s="28" t="s">
        <v>927</v>
      </c>
      <c r="F92" s="25">
        <v>73.680000000000007</v>
      </c>
      <c r="G92" s="26" t="s">
        <v>928</v>
      </c>
      <c r="H92" s="25">
        <v>49.16</v>
      </c>
      <c r="I92" s="26" t="s">
        <v>929</v>
      </c>
      <c r="J92" s="14">
        <f t="shared" si="6"/>
        <v>111.78328604315007</v>
      </c>
      <c r="K92" s="14">
        <f t="shared" si="7"/>
        <v>118.30452188617355</v>
      </c>
      <c r="L92" s="14">
        <f t="shared" si="8"/>
        <v>130.01396956106169</v>
      </c>
      <c r="M92" s="14">
        <f t="shared" si="9"/>
        <v>128.82599580712787</v>
      </c>
      <c r="N92" s="14">
        <f t="shared" si="10"/>
        <v>105.83382012987718</v>
      </c>
      <c r="O92" s="14">
        <f t="shared" si="11"/>
        <v>99.086272222943023</v>
      </c>
    </row>
    <row r="93" spans="1:15">
      <c r="A93" s="31">
        <v>39051</v>
      </c>
      <c r="B93" s="23">
        <v>87.03</v>
      </c>
      <c r="C93" s="24" t="s">
        <v>930</v>
      </c>
      <c r="D93" s="23">
        <v>96.87</v>
      </c>
      <c r="E93" s="24" t="s">
        <v>931</v>
      </c>
      <c r="F93" s="25">
        <v>73.84</v>
      </c>
      <c r="G93" s="26" t="s">
        <v>932</v>
      </c>
      <c r="H93" s="25">
        <v>49.03</v>
      </c>
      <c r="I93" s="26" t="s">
        <v>933</v>
      </c>
      <c r="J93" s="14">
        <f t="shared" si="6"/>
        <v>111.82183200385461</v>
      </c>
      <c r="K93" s="14">
        <f t="shared" si="7"/>
        <v>118.41453849053143</v>
      </c>
      <c r="L93" s="14">
        <f t="shared" si="8"/>
        <v>130.29630174251892</v>
      </c>
      <c r="M93" s="14">
        <f t="shared" si="9"/>
        <v>128.48532494758911</v>
      </c>
      <c r="N93" s="14">
        <f t="shared" si="10"/>
        <v>105.8957239105594</v>
      </c>
      <c r="O93" s="14">
        <f t="shared" si="11"/>
        <v>98.610108828331505</v>
      </c>
    </row>
    <row r="94" spans="1:15">
      <c r="A94" s="31">
        <v>39082</v>
      </c>
      <c r="B94" s="27">
        <v>87.37</v>
      </c>
      <c r="C94" s="28" t="s">
        <v>934</v>
      </c>
      <c r="D94" s="27">
        <v>97.02</v>
      </c>
      <c r="E94" s="28" t="s">
        <v>935</v>
      </c>
      <c r="F94" s="25">
        <v>73.930000000000007</v>
      </c>
      <c r="G94" s="26" t="s">
        <v>936</v>
      </c>
      <c r="H94" s="25">
        <v>48.95</v>
      </c>
      <c r="I94" s="26" t="s">
        <v>937</v>
      </c>
      <c r="J94" s="14">
        <f t="shared" si="6"/>
        <v>112.25868622517265</v>
      </c>
      <c r="K94" s="14">
        <f t="shared" si="7"/>
        <v>118.59789949779456</v>
      </c>
      <c r="L94" s="14">
        <f t="shared" si="8"/>
        <v>130.45511359458862</v>
      </c>
      <c r="M94" s="14">
        <f t="shared" si="9"/>
        <v>128.27568134171909</v>
      </c>
      <c r="N94" s="14">
        <f t="shared" si="10"/>
        <v>105.64696905494375</v>
      </c>
      <c r="O94" s="14">
        <f t="shared" si="11"/>
        <v>98.329362343248206</v>
      </c>
    </row>
    <row r="95" spans="1:15">
      <c r="A95" s="31">
        <v>39113</v>
      </c>
      <c r="B95" s="23">
        <v>86.92</v>
      </c>
      <c r="C95" s="24" t="s">
        <v>938</v>
      </c>
      <c r="D95" s="23">
        <v>97.66</v>
      </c>
      <c r="E95" s="24" t="s">
        <v>939</v>
      </c>
      <c r="F95" s="25">
        <v>75.209999999999994</v>
      </c>
      <c r="G95" s="26" t="s">
        <v>940</v>
      </c>
      <c r="H95" s="25">
        <v>49.89</v>
      </c>
      <c r="I95" s="26" t="s">
        <v>941</v>
      </c>
      <c r="J95" s="14">
        <f t="shared" si="6"/>
        <v>111.68049681460464</v>
      </c>
      <c r="K95" s="14">
        <f t="shared" si="7"/>
        <v>119.38023979545061</v>
      </c>
      <c r="L95" s="14">
        <f t="shared" si="8"/>
        <v>132.71377104624656</v>
      </c>
      <c r="M95" s="14">
        <f t="shared" si="9"/>
        <v>130.73899371069183</v>
      </c>
      <c r="N95" s="14">
        <f t="shared" si="10"/>
        <v>106.89443833118682</v>
      </c>
      <c r="O95" s="14">
        <f t="shared" si="11"/>
        <v>98.512002695736385</v>
      </c>
    </row>
    <row r="96" spans="1:15">
      <c r="A96" s="31">
        <v>39141</v>
      </c>
      <c r="B96" s="27">
        <v>87.17</v>
      </c>
      <c r="C96" s="28" t="s">
        <v>942</v>
      </c>
      <c r="D96" s="27">
        <v>97.77</v>
      </c>
      <c r="E96" s="28" t="s">
        <v>943</v>
      </c>
      <c r="F96" s="25">
        <v>75.87</v>
      </c>
      <c r="G96" s="26" t="s">
        <v>944</v>
      </c>
      <c r="H96" s="25">
        <v>50.02</v>
      </c>
      <c r="I96" s="26" t="s">
        <v>945</v>
      </c>
      <c r="J96" s="14">
        <f t="shared" si="6"/>
        <v>112.00171315380909</v>
      </c>
      <c r="K96" s="14">
        <f t="shared" si="7"/>
        <v>119.51470453411022</v>
      </c>
      <c r="L96" s="14">
        <f t="shared" si="8"/>
        <v>133.87839129475773</v>
      </c>
      <c r="M96" s="14">
        <f t="shared" si="9"/>
        <v>131.07966457023065</v>
      </c>
      <c r="N96" s="14">
        <f t="shared" si="10"/>
        <v>106.70792541359053</v>
      </c>
      <c r="O96" s="14">
        <f t="shared" si="11"/>
        <v>97.909500780925001</v>
      </c>
    </row>
    <row r="97" spans="1:15">
      <c r="A97" s="31">
        <v>39172</v>
      </c>
      <c r="B97" s="23">
        <v>87.75</v>
      </c>
      <c r="C97" s="24" t="s">
        <v>946</v>
      </c>
      <c r="D97" s="23">
        <v>97.87</v>
      </c>
      <c r="E97" s="24" t="s">
        <v>947</v>
      </c>
      <c r="F97" s="25">
        <v>76.319999999999993</v>
      </c>
      <c r="G97" s="26" t="s">
        <v>948</v>
      </c>
      <c r="H97" s="25">
        <v>49.98</v>
      </c>
      <c r="I97" s="26" t="s">
        <v>949</v>
      </c>
      <c r="J97" s="14">
        <f t="shared" si="6"/>
        <v>112.74693506076343</v>
      </c>
      <c r="K97" s="14">
        <f t="shared" si="7"/>
        <v>119.63694520561899</v>
      </c>
      <c r="L97" s="14">
        <f t="shared" si="8"/>
        <v>134.67245055510622</v>
      </c>
      <c r="M97" s="14">
        <f t="shared" si="9"/>
        <v>130.9748427672956</v>
      </c>
      <c r="N97" s="14">
        <f t="shared" si="10"/>
        <v>106.11103986209672</v>
      </c>
      <c r="O97" s="14">
        <f t="shared" si="11"/>
        <v>97.254369566626693</v>
      </c>
    </row>
    <row r="98" spans="1:15">
      <c r="A98" s="31">
        <v>39202</v>
      </c>
      <c r="B98" s="27">
        <v>88.31</v>
      </c>
      <c r="C98" s="28" t="s">
        <v>950</v>
      </c>
      <c r="D98" s="27">
        <v>97.95</v>
      </c>
      <c r="E98" s="28" t="s">
        <v>951</v>
      </c>
      <c r="F98" s="25">
        <v>76.67</v>
      </c>
      <c r="G98" s="26" t="s">
        <v>952</v>
      </c>
      <c r="H98" s="25">
        <v>50.59</v>
      </c>
      <c r="I98" s="26" t="s">
        <v>953</v>
      </c>
      <c r="J98" s="14">
        <f t="shared" si="6"/>
        <v>113.46645966058139</v>
      </c>
      <c r="K98" s="14">
        <f t="shared" si="7"/>
        <v>119.73473774282598</v>
      </c>
      <c r="L98" s="14">
        <f t="shared" si="8"/>
        <v>135.29005220204397</v>
      </c>
      <c r="M98" s="14">
        <f t="shared" si="9"/>
        <v>132.57337526205453</v>
      </c>
      <c r="N98" s="14">
        <f t="shared" si="10"/>
        <v>105.5243444635492</v>
      </c>
      <c r="O98" s="14">
        <f t="shared" si="11"/>
        <v>97.991961052737025</v>
      </c>
    </row>
    <row r="99" spans="1:15">
      <c r="A99" s="31">
        <v>39233</v>
      </c>
      <c r="B99" s="23">
        <v>88.52</v>
      </c>
      <c r="C99" s="24" t="s">
        <v>954</v>
      </c>
      <c r="D99" s="23">
        <v>98.04</v>
      </c>
      <c r="E99" s="24" t="s">
        <v>955</v>
      </c>
      <c r="F99" s="32">
        <v>77.3</v>
      </c>
      <c r="G99" s="26" t="s">
        <v>956</v>
      </c>
      <c r="H99" s="25">
        <v>50.58</v>
      </c>
      <c r="I99" s="26" t="s">
        <v>957</v>
      </c>
      <c r="J99" s="14">
        <f t="shared" si="6"/>
        <v>113.73628138551315</v>
      </c>
      <c r="K99" s="14">
        <f t="shared" si="7"/>
        <v>119.84475434718387</v>
      </c>
      <c r="L99" s="14">
        <f t="shared" si="8"/>
        <v>136.40173516653184</v>
      </c>
      <c r="M99" s="14">
        <f t="shared" si="9"/>
        <v>132.54716981132074</v>
      </c>
      <c r="N99" s="14">
        <f t="shared" si="10"/>
        <v>105.37073384786146</v>
      </c>
      <c r="O99" s="14">
        <f t="shared" si="11"/>
        <v>97.174108268853701</v>
      </c>
    </row>
    <row r="100" spans="1:15">
      <c r="A100" s="31">
        <v>39263</v>
      </c>
      <c r="B100" s="27">
        <v>88.61</v>
      </c>
      <c r="C100" s="28" t="s">
        <v>958</v>
      </c>
      <c r="D100" s="27">
        <v>98.08</v>
      </c>
      <c r="E100" s="28" t="s">
        <v>959</v>
      </c>
      <c r="F100" s="25">
        <v>77.58</v>
      </c>
      <c r="G100" s="26" t="s">
        <v>960</v>
      </c>
      <c r="H100" s="25">
        <v>50.65</v>
      </c>
      <c r="I100" s="26" t="s">
        <v>961</v>
      </c>
      <c r="J100" s="14">
        <f t="shared" si="6"/>
        <v>113.85191926762674</v>
      </c>
      <c r="K100" s="14">
        <f t="shared" si="7"/>
        <v>119.89365061578737</v>
      </c>
      <c r="L100" s="14">
        <f t="shared" si="8"/>
        <v>136.89581648408202</v>
      </c>
      <c r="M100" s="14">
        <f t="shared" si="9"/>
        <v>132.73060796645703</v>
      </c>
      <c r="N100" s="14">
        <f t="shared" si="10"/>
        <v>105.30665744330456</v>
      </c>
      <c r="O100" s="14">
        <f t="shared" si="11"/>
        <v>96.957388016229615</v>
      </c>
    </row>
    <row r="101" spans="1:15">
      <c r="A101" s="31">
        <v>39294</v>
      </c>
      <c r="B101" s="23">
        <v>88.39</v>
      </c>
      <c r="C101" s="24" t="s">
        <v>962</v>
      </c>
      <c r="D101" s="29">
        <v>98.2</v>
      </c>
      <c r="E101" s="24" t="s">
        <v>963</v>
      </c>
      <c r="F101" s="25">
        <v>77.58</v>
      </c>
      <c r="G101" s="26" t="s">
        <v>964</v>
      </c>
      <c r="H101" s="25">
        <v>50.71</v>
      </c>
      <c r="I101" s="26" t="s">
        <v>965</v>
      </c>
      <c r="J101" s="14">
        <f t="shared" si="6"/>
        <v>113.56924888912683</v>
      </c>
      <c r="K101" s="14">
        <f t="shared" si="7"/>
        <v>120.04033942159789</v>
      </c>
      <c r="L101" s="14">
        <f t="shared" si="8"/>
        <v>136.89581648408202</v>
      </c>
      <c r="M101" s="14">
        <f t="shared" si="9"/>
        <v>132.88784067085956</v>
      </c>
      <c r="N101" s="14">
        <f t="shared" si="10"/>
        <v>105.69792491873264</v>
      </c>
      <c r="O101" s="14">
        <f t="shared" si="11"/>
        <v>97.072243757216285</v>
      </c>
    </row>
    <row r="102" spans="1:15">
      <c r="A102" s="31">
        <v>39325</v>
      </c>
      <c r="B102" s="27">
        <v>88.45</v>
      </c>
      <c r="C102" s="28" t="s">
        <v>966</v>
      </c>
      <c r="D102" s="27">
        <v>98.23</v>
      </c>
      <c r="E102" s="28" t="s">
        <v>967</v>
      </c>
      <c r="F102" s="25">
        <v>77.540000000000006</v>
      </c>
      <c r="G102" s="26" t="s">
        <v>968</v>
      </c>
      <c r="H102" s="25">
        <v>50.83</v>
      </c>
      <c r="I102" s="26" t="s">
        <v>969</v>
      </c>
      <c r="J102" s="14">
        <f t="shared" si="6"/>
        <v>113.6463408105359</v>
      </c>
      <c r="K102" s="14">
        <f t="shared" si="7"/>
        <v>120.07701162305051</v>
      </c>
      <c r="L102" s="14">
        <f t="shared" si="8"/>
        <v>136.82523343871773</v>
      </c>
      <c r="M102" s="14">
        <f t="shared" si="9"/>
        <v>133.20230607966457</v>
      </c>
      <c r="N102" s="14">
        <f t="shared" si="10"/>
        <v>105.6584935041907</v>
      </c>
      <c r="O102" s="14">
        <f t="shared" si="11"/>
        <v>97.352149696367348</v>
      </c>
    </row>
    <row r="103" spans="1:15">
      <c r="A103" s="31">
        <v>39355</v>
      </c>
      <c r="B103" s="23">
        <v>88.78</v>
      </c>
      <c r="C103" s="24" t="s">
        <v>970</v>
      </c>
      <c r="D103" s="23">
        <v>97.78</v>
      </c>
      <c r="E103" s="24" t="s">
        <v>971</v>
      </c>
      <c r="F103" s="25">
        <v>78.069999999999993</v>
      </c>
      <c r="G103" s="26" t="s">
        <v>972</v>
      </c>
      <c r="H103" s="25">
        <v>50.85</v>
      </c>
      <c r="I103" s="26" t="s">
        <v>973</v>
      </c>
      <c r="J103" s="14">
        <f t="shared" si="6"/>
        <v>114.07034637828576</v>
      </c>
      <c r="K103" s="14">
        <f t="shared" si="7"/>
        <v>119.5269286012611</v>
      </c>
      <c r="L103" s="14">
        <f t="shared" si="8"/>
        <v>137.76045878979482</v>
      </c>
      <c r="M103" s="14">
        <f t="shared" si="9"/>
        <v>133.25471698113211</v>
      </c>
      <c r="N103" s="14">
        <f t="shared" si="10"/>
        <v>104.78352384841538</v>
      </c>
      <c r="O103" s="14">
        <f t="shared" si="11"/>
        <v>96.729292390396353</v>
      </c>
    </row>
    <row r="104" spans="1:15">
      <c r="A104" s="31">
        <v>39386</v>
      </c>
      <c r="B104" s="27">
        <v>89.21</v>
      </c>
      <c r="C104" s="28" t="s">
        <v>974</v>
      </c>
      <c r="D104" s="27">
        <v>97.68</v>
      </c>
      <c r="E104" s="28" t="s">
        <v>975</v>
      </c>
      <c r="F104" s="25">
        <v>78.73</v>
      </c>
      <c r="G104" s="26" t="s">
        <v>976</v>
      </c>
      <c r="H104" s="25">
        <v>50.79</v>
      </c>
      <c r="I104" s="26" t="s">
        <v>977</v>
      </c>
      <c r="J104" s="14">
        <f t="shared" si="6"/>
        <v>114.62283848171744</v>
      </c>
      <c r="K104" s="14">
        <f t="shared" si="7"/>
        <v>119.40468792975236</v>
      </c>
      <c r="L104" s="14">
        <f t="shared" si="8"/>
        <v>138.925079038306</v>
      </c>
      <c r="M104" s="14">
        <f t="shared" si="9"/>
        <v>133.09748427672957</v>
      </c>
      <c r="N104" s="14">
        <f t="shared" si="10"/>
        <v>104.17181210252234</v>
      </c>
      <c r="O104" s="14">
        <f t="shared" si="11"/>
        <v>95.805224800361941</v>
      </c>
    </row>
    <row r="105" spans="1:15">
      <c r="A105" s="31">
        <v>39416</v>
      </c>
      <c r="B105" s="23">
        <v>89.69</v>
      </c>
      <c r="C105" s="24" t="s">
        <v>978</v>
      </c>
      <c r="D105" s="23">
        <v>97.78</v>
      </c>
      <c r="E105" s="24" t="s">
        <v>979</v>
      </c>
      <c r="F105" s="25">
        <v>79.14</v>
      </c>
      <c r="G105" s="26" t="s">
        <v>980</v>
      </c>
      <c r="H105" s="25">
        <v>50.82</v>
      </c>
      <c r="I105" s="26" t="s">
        <v>981</v>
      </c>
      <c r="J105" s="14">
        <f t="shared" si="6"/>
        <v>115.23957385298999</v>
      </c>
      <c r="K105" s="14">
        <f t="shared" si="7"/>
        <v>119.5269286012611</v>
      </c>
      <c r="L105" s="14">
        <f t="shared" si="8"/>
        <v>139.6485552532902</v>
      </c>
      <c r="M105" s="14">
        <f t="shared" si="9"/>
        <v>133.17610062893084</v>
      </c>
      <c r="N105" s="14">
        <f t="shared" si="10"/>
        <v>103.72038407026778</v>
      </c>
      <c r="O105" s="14">
        <f t="shared" si="11"/>
        <v>95.365183254048119</v>
      </c>
    </row>
    <row r="106" spans="1:15">
      <c r="A106" s="31">
        <v>39447</v>
      </c>
      <c r="B106" s="27">
        <v>90.05</v>
      </c>
      <c r="C106" s="28" t="s">
        <v>982</v>
      </c>
      <c r="D106" s="27">
        <v>97.94</v>
      </c>
      <c r="E106" s="28" t="s">
        <v>983</v>
      </c>
      <c r="F106" s="32">
        <v>79.400000000000006</v>
      </c>
      <c r="G106" s="26" t="s">
        <v>984</v>
      </c>
      <c r="H106" s="25">
        <v>50.82</v>
      </c>
      <c r="I106" s="26" t="s">
        <v>985</v>
      </c>
      <c r="J106" s="14">
        <f t="shared" si="6"/>
        <v>115.7021253814444</v>
      </c>
      <c r="K106" s="14">
        <f t="shared" si="7"/>
        <v>119.72251367567512</v>
      </c>
      <c r="L106" s="14">
        <f t="shared" si="8"/>
        <v>140.10734504815821</v>
      </c>
      <c r="M106" s="14">
        <f t="shared" si="9"/>
        <v>133.17610062893084</v>
      </c>
      <c r="N106" s="14">
        <f t="shared" si="10"/>
        <v>103.47477479862741</v>
      </c>
      <c r="O106" s="14">
        <f t="shared" si="11"/>
        <v>95.052904316440419</v>
      </c>
    </row>
    <row r="107" spans="1:15">
      <c r="A107" s="31">
        <v>39478</v>
      </c>
      <c r="B107" s="29">
        <v>89.7</v>
      </c>
      <c r="C107" s="24" t="s">
        <v>986</v>
      </c>
      <c r="D107" s="23">
        <v>98.32</v>
      </c>
      <c r="E107" s="24" t="s">
        <v>987</v>
      </c>
      <c r="F107" s="25">
        <v>80.739999999999995</v>
      </c>
      <c r="G107" s="26" t="s">
        <v>988</v>
      </c>
      <c r="H107" s="25">
        <v>52.08</v>
      </c>
      <c r="I107" s="26" t="s">
        <v>989</v>
      </c>
      <c r="J107" s="14">
        <f t="shared" si="6"/>
        <v>115.25242250655816</v>
      </c>
      <c r="K107" s="14">
        <f t="shared" si="7"/>
        <v>120.18702822740839</v>
      </c>
      <c r="L107" s="14">
        <f t="shared" si="8"/>
        <v>142.47187706786261</v>
      </c>
      <c r="M107" s="14">
        <f t="shared" si="9"/>
        <v>136.47798742138366</v>
      </c>
      <c r="N107" s="14">
        <f t="shared" si="10"/>
        <v>104.28156355721671</v>
      </c>
      <c r="O107" s="14">
        <f t="shared" si="11"/>
        <v>95.792931370151095</v>
      </c>
    </row>
    <row r="108" spans="1:15">
      <c r="A108" s="31">
        <v>39507</v>
      </c>
      <c r="B108" s="27">
        <v>90.02</v>
      </c>
      <c r="C108" s="28" t="s">
        <v>990</v>
      </c>
      <c r="D108" s="30">
        <v>98</v>
      </c>
      <c r="E108" s="28" t="s">
        <v>991</v>
      </c>
      <c r="F108" s="25">
        <v>80.94</v>
      </c>
      <c r="G108" s="26" t="s">
        <v>992</v>
      </c>
      <c r="H108" s="32">
        <v>52.4</v>
      </c>
      <c r="I108" s="26" t="s">
        <v>993</v>
      </c>
      <c r="J108" s="14">
        <f t="shared" si="6"/>
        <v>115.66357942073986</v>
      </c>
      <c r="K108" s="14">
        <f t="shared" si="7"/>
        <v>119.79585807858038</v>
      </c>
      <c r="L108" s="14">
        <f t="shared" si="8"/>
        <v>142.82479229468419</v>
      </c>
      <c r="M108" s="14">
        <f t="shared" si="9"/>
        <v>137.31656184486374</v>
      </c>
      <c r="N108" s="14">
        <f t="shared" si="10"/>
        <v>103.57267056625395</v>
      </c>
      <c r="O108" s="14">
        <f t="shared" si="11"/>
        <v>96.143365335021429</v>
      </c>
    </row>
    <row r="109" spans="1:15">
      <c r="A109" s="31">
        <v>39538</v>
      </c>
      <c r="B109" s="29">
        <v>90.9</v>
      </c>
      <c r="C109" s="24" t="s">
        <v>994</v>
      </c>
      <c r="D109" s="23">
        <v>98.06</v>
      </c>
      <c r="E109" s="24" t="s">
        <v>995</v>
      </c>
      <c r="F109" s="25">
        <v>81.42</v>
      </c>
      <c r="G109" s="26" t="s">
        <v>996</v>
      </c>
      <c r="H109" s="25">
        <v>53.04</v>
      </c>
      <c r="I109" s="26" t="s">
        <v>997</v>
      </c>
      <c r="J109" s="14">
        <f t="shared" si="6"/>
        <v>116.79426093473954</v>
      </c>
      <c r="K109" s="14">
        <f t="shared" si="7"/>
        <v>119.86920248148563</v>
      </c>
      <c r="L109" s="14">
        <f t="shared" si="8"/>
        <v>143.67178883905595</v>
      </c>
      <c r="M109" s="14">
        <f t="shared" si="9"/>
        <v>138.99371069182391</v>
      </c>
      <c r="N109" s="14">
        <f t="shared" si="10"/>
        <v>102.63278479793134</v>
      </c>
      <c r="O109" s="14">
        <f t="shared" si="11"/>
        <v>96.743913203118453</v>
      </c>
    </row>
    <row r="110" spans="1:15">
      <c r="A110" s="31">
        <v>39568</v>
      </c>
      <c r="B110" s="27">
        <v>91.19</v>
      </c>
      <c r="C110" s="28" t="s">
        <v>998</v>
      </c>
      <c r="D110" s="27">
        <v>97.91</v>
      </c>
      <c r="E110" s="28" t="s">
        <v>999</v>
      </c>
      <c r="F110" s="25">
        <v>81.89</v>
      </c>
      <c r="G110" s="26" t="s">
        <v>1000</v>
      </c>
      <c r="H110" s="25">
        <v>53.02</v>
      </c>
      <c r="I110" s="26" t="s">
        <v>1001</v>
      </c>
      <c r="J110" s="14">
        <f t="shared" si="6"/>
        <v>117.1668718882167</v>
      </c>
      <c r="K110" s="14">
        <f t="shared" si="7"/>
        <v>119.68584147422247</v>
      </c>
      <c r="L110" s="14">
        <f t="shared" si="8"/>
        <v>144.50113962208658</v>
      </c>
      <c r="M110" s="14">
        <f t="shared" si="9"/>
        <v>138.9412997903564</v>
      </c>
      <c r="N110" s="14">
        <f t="shared" si="10"/>
        <v>102.14989915273065</v>
      </c>
      <c r="O110" s="14">
        <f t="shared" si="11"/>
        <v>96.15239032282318</v>
      </c>
    </row>
    <row r="111" spans="1:15">
      <c r="A111" s="31">
        <v>39599</v>
      </c>
      <c r="B111" s="23">
        <v>91.76</v>
      </c>
      <c r="C111" s="24" t="s">
        <v>1002</v>
      </c>
      <c r="D111" s="23">
        <v>98.09</v>
      </c>
      <c r="E111" s="24" t="s">
        <v>1003</v>
      </c>
      <c r="F111" s="25">
        <v>82.64</v>
      </c>
      <c r="G111" s="26" t="s">
        <v>1004</v>
      </c>
      <c r="H111" s="25">
        <v>52.94</v>
      </c>
      <c r="I111" s="26" t="s">
        <v>1005</v>
      </c>
      <c r="J111" s="14">
        <f t="shared" si="6"/>
        <v>117.89924514160288</v>
      </c>
      <c r="K111" s="14">
        <f t="shared" si="7"/>
        <v>119.90587468293825</v>
      </c>
      <c r="L111" s="14">
        <f t="shared" si="8"/>
        <v>145.82457172266743</v>
      </c>
      <c r="M111" s="14">
        <f t="shared" si="9"/>
        <v>138.73165618448638</v>
      </c>
      <c r="N111" s="14">
        <f t="shared" si="10"/>
        <v>101.70198675905458</v>
      </c>
      <c r="O111" s="14">
        <f t="shared" si="11"/>
        <v>95.135994260507388</v>
      </c>
    </row>
    <row r="112" spans="1:15">
      <c r="A112" s="31">
        <v>39629</v>
      </c>
      <c r="B112" s="27">
        <v>92.11</v>
      </c>
      <c r="C112" s="28" t="s">
        <v>1006</v>
      </c>
      <c r="D112" s="30">
        <v>98.4</v>
      </c>
      <c r="E112" s="28" t="s">
        <v>1007</v>
      </c>
      <c r="F112" s="25">
        <v>82.74</v>
      </c>
      <c r="G112" s="26" t="s">
        <v>1008</v>
      </c>
      <c r="H112" s="32">
        <v>52.9</v>
      </c>
      <c r="I112" s="26" t="s">
        <v>1009</v>
      </c>
      <c r="J112" s="14">
        <f t="shared" si="6"/>
        <v>118.3489480164891</v>
      </c>
      <c r="K112" s="14">
        <f t="shared" si="7"/>
        <v>120.2848207646154</v>
      </c>
      <c r="L112" s="14">
        <f t="shared" si="8"/>
        <v>146.0010293360782</v>
      </c>
      <c r="M112" s="14">
        <f t="shared" si="9"/>
        <v>138.62683438155136</v>
      </c>
      <c r="N112" s="14">
        <f t="shared" si="10"/>
        <v>101.63573295797828</v>
      </c>
      <c r="O112" s="14">
        <f t="shared" si="11"/>
        <v>94.94921714726253</v>
      </c>
    </row>
    <row r="113" spans="1:15">
      <c r="A113" s="31">
        <v>39660</v>
      </c>
      <c r="B113" s="23">
        <v>91.97</v>
      </c>
      <c r="C113" s="24" t="s">
        <v>1010</v>
      </c>
      <c r="D113" s="23">
        <v>98.57</v>
      </c>
      <c r="E113" s="24" t="s">
        <v>1011</v>
      </c>
      <c r="F113" s="25">
        <v>82.99</v>
      </c>
      <c r="G113" s="26" t="s">
        <v>1012</v>
      </c>
      <c r="H113" s="25">
        <v>52.97</v>
      </c>
      <c r="I113" s="26" t="s">
        <v>1013</v>
      </c>
      <c r="J113" s="14">
        <f t="shared" si="6"/>
        <v>118.16906686653461</v>
      </c>
      <c r="K113" s="14">
        <f t="shared" si="7"/>
        <v>120.49262990618026</v>
      </c>
      <c r="L113" s="14">
        <f t="shared" si="8"/>
        <v>146.44217336960514</v>
      </c>
      <c r="M113" s="14">
        <f t="shared" si="9"/>
        <v>138.81027253668765</v>
      </c>
      <c r="N113" s="14">
        <f t="shared" si="10"/>
        <v>101.96630395860701</v>
      </c>
      <c r="O113" s="14">
        <f t="shared" si="11"/>
        <v>94.788454270167549</v>
      </c>
    </row>
    <row r="114" spans="1:15">
      <c r="A114" s="31">
        <v>39691</v>
      </c>
      <c r="B114" s="27">
        <v>91.84</v>
      </c>
      <c r="C114" s="28" t="s">
        <v>1014</v>
      </c>
      <c r="D114" s="27">
        <v>98.59</v>
      </c>
      <c r="E114" s="28" t="s">
        <v>1015</v>
      </c>
      <c r="F114" s="25">
        <v>82.49</v>
      </c>
      <c r="G114" s="26" t="s">
        <v>1016</v>
      </c>
      <c r="H114" s="25">
        <v>53.02</v>
      </c>
      <c r="I114" s="26" t="s">
        <v>1017</v>
      </c>
      <c r="J114" s="14">
        <f t="shared" si="6"/>
        <v>118.00203437014829</v>
      </c>
      <c r="K114" s="14">
        <f t="shared" si="7"/>
        <v>120.51707804048203</v>
      </c>
      <c r="L114" s="14">
        <f t="shared" si="8"/>
        <v>145.55988530255127</v>
      </c>
      <c r="M114" s="14">
        <f t="shared" si="9"/>
        <v>138.9412997903564</v>
      </c>
      <c r="N114" s="14">
        <f t="shared" si="10"/>
        <v>102.1313561954742</v>
      </c>
      <c r="O114" s="14">
        <f t="shared" si="11"/>
        <v>95.45301543867123</v>
      </c>
    </row>
    <row r="115" spans="1:15">
      <c r="A115" s="31">
        <v>39721</v>
      </c>
      <c r="B115" s="23">
        <v>92.01</v>
      </c>
      <c r="C115" s="24" t="s">
        <v>1018</v>
      </c>
      <c r="D115" s="23">
        <v>98.61</v>
      </c>
      <c r="E115" s="24" t="s">
        <v>1019</v>
      </c>
      <c r="F115" s="25">
        <v>82.45</v>
      </c>
      <c r="G115" s="26" t="s">
        <v>1020</v>
      </c>
      <c r="H115" s="25">
        <v>53.11</v>
      </c>
      <c r="I115" s="26" t="s">
        <v>1021</v>
      </c>
      <c r="J115" s="14">
        <f t="shared" si="6"/>
        <v>118.22046148080733</v>
      </c>
      <c r="K115" s="14">
        <f t="shared" si="7"/>
        <v>120.54152617478377</v>
      </c>
      <c r="L115" s="14">
        <f t="shared" si="8"/>
        <v>145.48930225718695</v>
      </c>
      <c r="M115" s="14">
        <f t="shared" si="9"/>
        <v>139.17714884696016</v>
      </c>
      <c r="N115" s="14">
        <f t="shared" si="10"/>
        <v>101.96333584296933</v>
      </c>
      <c r="O115" s="14">
        <f t="shared" si="11"/>
        <v>95.661431244567694</v>
      </c>
    </row>
    <row r="116" spans="1:15">
      <c r="A116" s="31">
        <v>39752</v>
      </c>
      <c r="B116" s="27">
        <v>92.04</v>
      </c>
      <c r="C116" s="28" t="s">
        <v>1022</v>
      </c>
      <c r="D116" s="27">
        <v>98.78</v>
      </c>
      <c r="E116" s="28" t="s">
        <v>1023</v>
      </c>
      <c r="F116" s="25">
        <v>82.75</v>
      </c>
      <c r="G116" s="26" t="s">
        <v>1024</v>
      </c>
      <c r="H116" s="25">
        <v>54.26</v>
      </c>
      <c r="I116" s="26" t="s">
        <v>1025</v>
      </c>
      <c r="J116" s="14">
        <f t="shared" si="6"/>
        <v>118.25900744151187</v>
      </c>
      <c r="K116" s="14">
        <f t="shared" si="7"/>
        <v>120.74933531634866</v>
      </c>
      <c r="L116" s="14">
        <f t="shared" si="8"/>
        <v>146.01867509741928</v>
      </c>
      <c r="M116" s="14">
        <f t="shared" si="9"/>
        <v>142.19077568134173</v>
      </c>
      <c r="N116" s="14">
        <f t="shared" si="10"/>
        <v>102.10582511109646</v>
      </c>
      <c r="O116" s="14">
        <f t="shared" si="11"/>
        <v>97.378486406945086</v>
      </c>
    </row>
    <row r="117" spans="1:15">
      <c r="A117" s="31">
        <v>39782</v>
      </c>
      <c r="B117" s="23">
        <v>91.59</v>
      </c>
      <c r="C117" s="24" t="s">
        <v>1026</v>
      </c>
      <c r="D117" s="23">
        <v>98.95</v>
      </c>
      <c r="E117" s="24" t="s">
        <v>1027</v>
      </c>
      <c r="F117" s="25">
        <v>82.37</v>
      </c>
      <c r="G117" s="26" t="s">
        <v>1028</v>
      </c>
      <c r="H117" s="32">
        <v>54.5</v>
      </c>
      <c r="I117" s="26" t="s">
        <v>1029</v>
      </c>
      <c r="J117" s="14">
        <f t="shared" si="6"/>
        <v>117.68081803094385</v>
      </c>
      <c r="K117" s="14">
        <f t="shared" si="7"/>
        <v>120.95714445791354</v>
      </c>
      <c r="L117" s="14">
        <f t="shared" si="8"/>
        <v>145.34813616645835</v>
      </c>
      <c r="M117" s="14">
        <f t="shared" si="9"/>
        <v>142.8197064989518</v>
      </c>
      <c r="N117" s="14">
        <f t="shared" si="10"/>
        <v>102.78407856249621</v>
      </c>
      <c r="O117" s="14">
        <f t="shared" si="11"/>
        <v>98.260431998515003</v>
      </c>
    </row>
    <row r="118" spans="1:15">
      <c r="A118" s="31">
        <v>39813</v>
      </c>
      <c r="B118" s="27">
        <v>91.47</v>
      </c>
      <c r="C118" s="28" t="s">
        <v>1030</v>
      </c>
      <c r="D118" s="27">
        <v>98.89</v>
      </c>
      <c r="E118" s="28" t="s">
        <v>1031</v>
      </c>
      <c r="F118" s="25">
        <v>82.07</v>
      </c>
      <c r="G118" s="26" t="s">
        <v>1032</v>
      </c>
      <c r="H118" s="25">
        <v>54.46</v>
      </c>
      <c r="I118" s="26" t="s">
        <v>1033</v>
      </c>
      <c r="J118" s="14">
        <f t="shared" si="6"/>
        <v>117.5266341881257</v>
      </c>
      <c r="K118" s="14">
        <f t="shared" si="7"/>
        <v>120.88380005500829</v>
      </c>
      <c r="L118" s="14">
        <f t="shared" si="8"/>
        <v>144.81876332622599</v>
      </c>
      <c r="M118" s="14">
        <f t="shared" si="9"/>
        <v>142.71488469601678</v>
      </c>
      <c r="N118" s="14">
        <f t="shared" si="10"/>
        <v>102.85651494239916</v>
      </c>
      <c r="O118" s="14">
        <f t="shared" si="11"/>
        <v>98.547233395806657</v>
      </c>
    </row>
    <row r="119" spans="1:15">
      <c r="A119" s="31">
        <v>39844</v>
      </c>
      <c r="B119" s="23">
        <v>90.71</v>
      </c>
      <c r="C119" s="24" t="s">
        <v>1034</v>
      </c>
      <c r="D119" s="23">
        <v>99.79</v>
      </c>
      <c r="E119" s="24" t="s">
        <v>1035</v>
      </c>
      <c r="F119" s="25">
        <v>82.66</v>
      </c>
      <c r="G119" s="26" t="s">
        <v>1036</v>
      </c>
      <c r="H119" s="25">
        <v>56.23</v>
      </c>
      <c r="I119" s="26" t="s">
        <v>1037</v>
      </c>
      <c r="J119" s="14">
        <f t="shared" si="6"/>
        <v>116.55013651694415</v>
      </c>
      <c r="K119" s="14">
        <f t="shared" si="7"/>
        <v>121.9839660985871</v>
      </c>
      <c r="L119" s="14">
        <f t="shared" si="8"/>
        <v>145.85986324534957</v>
      </c>
      <c r="M119" s="14">
        <f t="shared" si="9"/>
        <v>147.353249475891</v>
      </c>
      <c r="N119" s="14">
        <f t="shared" si="10"/>
        <v>104.66222498233881</v>
      </c>
      <c r="O119" s="14">
        <f t="shared" si="11"/>
        <v>101.02385001419438</v>
      </c>
    </row>
    <row r="120" spans="1:15">
      <c r="A120" s="31">
        <v>39872</v>
      </c>
      <c r="B120" s="27">
        <v>91.08</v>
      </c>
      <c r="C120" s="28" t="s">
        <v>1038</v>
      </c>
      <c r="D120" s="27">
        <v>99.71</v>
      </c>
      <c r="E120" s="28" t="s">
        <v>1039</v>
      </c>
      <c r="F120" s="25">
        <v>83.32</v>
      </c>
      <c r="G120" s="26" t="s">
        <v>1040</v>
      </c>
      <c r="H120" s="25">
        <v>56.97</v>
      </c>
      <c r="I120" s="26" t="s">
        <v>1041</v>
      </c>
      <c r="J120" s="14">
        <f t="shared" si="6"/>
        <v>117.02553669896676</v>
      </c>
      <c r="K120" s="14">
        <f t="shared" si="7"/>
        <v>121.88617356138008</v>
      </c>
      <c r="L120" s="14">
        <f t="shared" si="8"/>
        <v>147.02448349386071</v>
      </c>
      <c r="M120" s="14">
        <f t="shared" si="9"/>
        <v>149.29245283018869</v>
      </c>
      <c r="N120" s="14">
        <f t="shared" si="10"/>
        <v>104.15348393138899</v>
      </c>
      <c r="O120" s="14">
        <f t="shared" si="11"/>
        <v>101.54257935986742</v>
      </c>
    </row>
    <row r="121" spans="1:15">
      <c r="A121" s="31">
        <v>39903</v>
      </c>
      <c r="B121" s="23">
        <v>91.42</v>
      </c>
      <c r="C121" s="24" t="s">
        <v>1042</v>
      </c>
      <c r="D121" s="23">
        <v>99.67</v>
      </c>
      <c r="E121" s="24" t="s">
        <v>1043</v>
      </c>
      <c r="F121" s="25">
        <v>83.73</v>
      </c>
      <c r="G121" s="26" t="s">
        <v>1044</v>
      </c>
      <c r="H121" s="25">
        <v>57.07</v>
      </c>
      <c r="I121" s="26" t="s">
        <v>1045</v>
      </c>
      <c r="J121" s="14">
        <f t="shared" si="6"/>
        <v>117.4623909202848</v>
      </c>
      <c r="K121" s="14">
        <f t="shared" si="7"/>
        <v>121.83727729277658</v>
      </c>
      <c r="L121" s="14">
        <f t="shared" si="8"/>
        <v>147.74795970884495</v>
      </c>
      <c r="M121" s="14">
        <f t="shared" si="9"/>
        <v>149.55450733752622</v>
      </c>
      <c r="N121" s="14">
        <f t="shared" si="10"/>
        <v>103.72449967876165</v>
      </c>
      <c r="O121" s="14">
        <f t="shared" si="11"/>
        <v>101.22272255552043</v>
      </c>
    </row>
    <row r="122" spans="1:15">
      <c r="A122" s="31">
        <v>39933</v>
      </c>
      <c r="B122" s="27">
        <v>91.75</v>
      </c>
      <c r="C122" s="28" t="s">
        <v>1046</v>
      </c>
      <c r="D122" s="30">
        <v>100.3</v>
      </c>
      <c r="E122" s="28" t="s">
        <v>1047</v>
      </c>
      <c r="F122" s="25">
        <v>84.47</v>
      </c>
      <c r="G122" s="26" t="s">
        <v>1048</v>
      </c>
      <c r="H122" s="25">
        <v>58.49</v>
      </c>
      <c r="I122" s="26" t="s">
        <v>1049</v>
      </c>
      <c r="J122" s="14">
        <f t="shared" si="6"/>
        <v>117.88639648803469</v>
      </c>
      <c r="K122" s="14">
        <f t="shared" si="7"/>
        <v>122.60739352328174</v>
      </c>
      <c r="L122" s="14">
        <f t="shared" si="8"/>
        <v>149.05374604808469</v>
      </c>
      <c r="M122" s="14">
        <f t="shared" si="9"/>
        <v>153.27568134171909</v>
      </c>
      <c r="N122" s="14">
        <f t="shared" si="10"/>
        <v>104.00470043693821</v>
      </c>
      <c r="O122" s="14">
        <f t="shared" si="11"/>
        <v>102.83249190682695</v>
      </c>
    </row>
    <row r="123" spans="1:15">
      <c r="A123" s="31">
        <v>39964</v>
      </c>
      <c r="B123" s="29">
        <v>91.8</v>
      </c>
      <c r="C123" s="24" t="s">
        <v>1050</v>
      </c>
      <c r="D123" s="23">
        <v>100.35</v>
      </c>
      <c r="E123" s="24" t="s">
        <v>1051</v>
      </c>
      <c r="F123" s="25">
        <v>85.77</v>
      </c>
      <c r="G123" s="26" t="s">
        <v>1052</v>
      </c>
      <c r="H123" s="25">
        <v>58.31</v>
      </c>
      <c r="I123" s="26" t="s">
        <v>1053</v>
      </c>
      <c r="J123" s="14">
        <f t="shared" si="6"/>
        <v>117.95063975587559</v>
      </c>
      <c r="K123" s="14">
        <f t="shared" si="7"/>
        <v>122.66851385903612</v>
      </c>
      <c r="L123" s="14">
        <f t="shared" si="8"/>
        <v>151.3476950224248</v>
      </c>
      <c r="M123" s="14">
        <f t="shared" si="9"/>
        <v>152.80398322851156</v>
      </c>
      <c r="N123" s="14">
        <f t="shared" si="10"/>
        <v>103.99987156739905</v>
      </c>
      <c r="O123" s="14">
        <f t="shared" si="11"/>
        <v>100.96221366692831</v>
      </c>
    </row>
    <row r="124" spans="1:15">
      <c r="A124" s="31">
        <v>39994</v>
      </c>
      <c r="B124" s="27">
        <v>91.98</v>
      </c>
      <c r="C124" s="28" t="s">
        <v>1054</v>
      </c>
      <c r="D124" s="27">
        <v>100.36</v>
      </c>
      <c r="E124" s="28" t="s">
        <v>1055</v>
      </c>
      <c r="F124" s="25">
        <v>85.81</v>
      </c>
      <c r="G124" s="26" t="s">
        <v>1056</v>
      </c>
      <c r="H124" s="25">
        <v>58.33</v>
      </c>
      <c r="I124" s="26" t="s">
        <v>1057</v>
      </c>
      <c r="J124" s="14">
        <f t="shared" si="6"/>
        <v>118.18191552010279</v>
      </c>
      <c r="K124" s="14">
        <f t="shared" si="7"/>
        <v>122.68073792618699</v>
      </c>
      <c r="L124" s="14">
        <f t="shared" si="8"/>
        <v>151.41827806778912</v>
      </c>
      <c r="M124" s="14">
        <f t="shared" si="9"/>
        <v>152.85639412997904</v>
      </c>
      <c r="N124" s="14">
        <f t="shared" si="10"/>
        <v>103.80669274675867</v>
      </c>
      <c r="O124" s="14">
        <f t="shared" si="11"/>
        <v>100.94976384657213</v>
      </c>
    </row>
    <row r="125" spans="1:15">
      <c r="A125" s="31">
        <v>40025</v>
      </c>
      <c r="B125" s="23">
        <v>91.38</v>
      </c>
      <c r="C125" s="24" t="s">
        <v>1058</v>
      </c>
      <c r="D125" s="23">
        <v>100.63</v>
      </c>
      <c r="E125" s="24" t="s">
        <v>1059</v>
      </c>
      <c r="F125" s="25">
        <v>87.04</v>
      </c>
      <c r="G125" s="26" t="s">
        <v>1060</v>
      </c>
      <c r="H125" s="25">
        <v>58.64</v>
      </c>
      <c r="I125" s="26" t="s">
        <v>1061</v>
      </c>
      <c r="J125" s="14">
        <f t="shared" si="6"/>
        <v>117.41099630601211</v>
      </c>
      <c r="K125" s="14">
        <f t="shared" si="7"/>
        <v>123.01078773926064</v>
      </c>
      <c r="L125" s="14">
        <f t="shared" si="8"/>
        <v>153.5887067127417</v>
      </c>
      <c r="M125" s="14">
        <f t="shared" si="9"/>
        <v>153.66876310272539</v>
      </c>
      <c r="N125" s="14">
        <f t="shared" si="10"/>
        <v>104.76939265437592</v>
      </c>
      <c r="O125" s="14">
        <f t="shared" si="11"/>
        <v>100.0521238779186</v>
      </c>
    </row>
    <row r="126" spans="1:15">
      <c r="A126" s="31">
        <v>40056</v>
      </c>
      <c r="B126" s="27">
        <v>91.69</v>
      </c>
      <c r="C126" s="28" t="s">
        <v>1062</v>
      </c>
      <c r="D126" s="30">
        <v>100.9</v>
      </c>
      <c r="E126" s="28" t="s">
        <v>1063</v>
      </c>
      <c r="F126" s="25">
        <v>86.58</v>
      </c>
      <c r="G126" s="26" t="s">
        <v>1064</v>
      </c>
      <c r="H126" s="25">
        <v>59.54</v>
      </c>
      <c r="I126" s="26" t="s">
        <v>1065</v>
      </c>
      <c r="J126" s="14">
        <f t="shared" si="6"/>
        <v>117.80930456662561</v>
      </c>
      <c r="K126" s="14">
        <f t="shared" si="7"/>
        <v>123.34083755233429</v>
      </c>
      <c r="L126" s="14">
        <f t="shared" si="8"/>
        <v>152.77700169105211</v>
      </c>
      <c r="M126" s="14">
        <f t="shared" si="9"/>
        <v>156.02725366876311</v>
      </c>
      <c r="N126" s="14">
        <f t="shared" si="10"/>
        <v>104.69532776384432</v>
      </c>
      <c r="O126" s="14">
        <f t="shared" si="11"/>
        <v>102.12744846523674</v>
      </c>
    </row>
    <row r="127" spans="1:15">
      <c r="A127" s="31">
        <v>40086</v>
      </c>
      <c r="B127" s="23">
        <v>91.71</v>
      </c>
      <c r="C127" s="24" t="s">
        <v>1066</v>
      </c>
      <c r="D127" s="23">
        <v>101.04</v>
      </c>
      <c r="E127" s="24" t="s">
        <v>1067</v>
      </c>
      <c r="F127" s="25">
        <v>86.36</v>
      </c>
      <c r="G127" s="26" t="s">
        <v>1068</v>
      </c>
      <c r="H127" s="25">
        <v>59.51</v>
      </c>
      <c r="I127" s="26" t="s">
        <v>1069</v>
      </c>
      <c r="J127" s="14">
        <f t="shared" si="6"/>
        <v>117.83500187376197</v>
      </c>
      <c r="K127" s="14">
        <f t="shared" si="7"/>
        <v>123.51197449244656</v>
      </c>
      <c r="L127" s="14">
        <f t="shared" si="8"/>
        <v>152.38879494154841</v>
      </c>
      <c r="M127" s="14">
        <f t="shared" si="9"/>
        <v>155.94863731656184</v>
      </c>
      <c r="N127" s="14">
        <f t="shared" si="10"/>
        <v>104.81773032495589</v>
      </c>
      <c r="O127" s="14">
        <f t="shared" si="11"/>
        <v>102.33602633079346</v>
      </c>
    </row>
    <row r="128" spans="1:15">
      <c r="A128" s="31">
        <v>40117</v>
      </c>
      <c r="B128" s="27">
        <v>91.92</v>
      </c>
      <c r="C128" s="28" t="s">
        <v>1070</v>
      </c>
      <c r="D128" s="27">
        <v>100.99</v>
      </c>
      <c r="E128" s="28" t="s">
        <v>1071</v>
      </c>
      <c r="F128" s="25">
        <v>86.22</v>
      </c>
      <c r="G128" s="26" t="s">
        <v>1072</v>
      </c>
      <c r="H128" s="25">
        <v>59.55</v>
      </c>
      <c r="I128" s="26" t="s">
        <v>1073</v>
      </c>
      <c r="J128" s="14">
        <f t="shared" si="6"/>
        <v>118.10482359869371</v>
      </c>
      <c r="K128" s="14">
        <f t="shared" si="7"/>
        <v>123.45085415669215</v>
      </c>
      <c r="L128" s="14">
        <f t="shared" si="8"/>
        <v>152.14175428277329</v>
      </c>
      <c r="M128" s="14">
        <f t="shared" si="9"/>
        <v>156.05345911949686</v>
      </c>
      <c r="N128" s="14">
        <f t="shared" si="10"/>
        <v>104.52651330835023</v>
      </c>
      <c r="O128" s="14">
        <f t="shared" si="11"/>
        <v>102.57109223905307</v>
      </c>
    </row>
    <row r="129" spans="1:15">
      <c r="A129" s="31">
        <v>40147</v>
      </c>
      <c r="B129" s="23">
        <v>92.03</v>
      </c>
      <c r="C129" s="24" t="s">
        <v>1074</v>
      </c>
      <c r="D129" s="23">
        <v>101.22</v>
      </c>
      <c r="E129" s="24" t="s">
        <v>1075</v>
      </c>
      <c r="F129" s="25">
        <v>86.67</v>
      </c>
      <c r="G129" s="26" t="s">
        <v>1076</v>
      </c>
      <c r="H129" s="25">
        <v>59.58</v>
      </c>
      <c r="I129" s="26" t="s">
        <v>1077</v>
      </c>
      <c r="J129" s="14">
        <f t="shared" si="6"/>
        <v>118.24615878794368</v>
      </c>
      <c r="K129" s="14">
        <f t="shared" si="7"/>
        <v>123.7320077011623</v>
      </c>
      <c r="L129" s="14">
        <f t="shared" si="8"/>
        <v>152.93581354312181</v>
      </c>
      <c r="M129" s="14">
        <f t="shared" si="9"/>
        <v>156.13207547169813</v>
      </c>
      <c r="N129" s="14">
        <f t="shared" si="10"/>
        <v>104.63934640198896</v>
      </c>
      <c r="O129" s="14">
        <f t="shared" si="11"/>
        <v>102.08993685293675</v>
      </c>
    </row>
    <row r="130" spans="1:15">
      <c r="A130" s="31">
        <v>40178</v>
      </c>
      <c r="B130" s="27">
        <v>92.32</v>
      </c>
      <c r="C130" s="28" t="s">
        <v>1078</v>
      </c>
      <c r="D130" s="27">
        <v>101.19</v>
      </c>
      <c r="E130" s="28" t="s">
        <v>1079</v>
      </c>
      <c r="F130" s="32">
        <v>86.5</v>
      </c>
      <c r="G130" s="26" t="s">
        <v>1080</v>
      </c>
      <c r="H130" s="25">
        <v>59.61</v>
      </c>
      <c r="I130" s="26" t="s">
        <v>1081</v>
      </c>
      <c r="J130" s="14">
        <f t="shared" si="6"/>
        <v>118.61876974142085</v>
      </c>
      <c r="K130" s="14">
        <f t="shared" si="7"/>
        <v>123.69533549970966</v>
      </c>
      <c r="L130" s="14">
        <f t="shared" si="8"/>
        <v>152.63583560032347</v>
      </c>
      <c r="M130" s="14">
        <f t="shared" si="9"/>
        <v>156.21069182389937</v>
      </c>
      <c r="N130" s="14">
        <f t="shared" si="10"/>
        <v>104.27973226273997</v>
      </c>
      <c r="O130" s="14">
        <f t="shared" si="11"/>
        <v>102.3420818640104</v>
      </c>
    </row>
    <row r="131" spans="1:15">
      <c r="A131" s="31">
        <v>40209</v>
      </c>
      <c r="B131" s="23">
        <v>91.57</v>
      </c>
      <c r="C131" s="24" t="s">
        <v>1082</v>
      </c>
      <c r="D131" s="23">
        <v>100.75</v>
      </c>
      <c r="E131" s="24" t="s">
        <v>1083</v>
      </c>
      <c r="F131" s="25">
        <v>87.78</v>
      </c>
      <c r="G131" s="26" t="s">
        <v>1084</v>
      </c>
      <c r="H131" s="25">
        <v>59.55</v>
      </c>
      <c r="I131" s="26" t="s">
        <v>1085</v>
      </c>
      <c r="J131" s="14">
        <f t="shared" si="6"/>
        <v>117.65512072380749</v>
      </c>
      <c r="K131" s="14">
        <f t="shared" si="7"/>
        <v>123.15747654507115</v>
      </c>
      <c r="L131" s="14">
        <f t="shared" si="8"/>
        <v>154.89449305198144</v>
      </c>
      <c r="M131" s="14">
        <f t="shared" si="9"/>
        <v>156.05345911949686</v>
      </c>
      <c r="N131" s="14">
        <f t="shared" si="10"/>
        <v>104.67668197305267</v>
      </c>
      <c r="O131" s="14">
        <f t="shared" si="11"/>
        <v>100.74822935578895</v>
      </c>
    </row>
    <row r="132" spans="1:15">
      <c r="A132" s="31">
        <v>40237</v>
      </c>
      <c r="B132" s="27">
        <v>91.85</v>
      </c>
      <c r="C132" s="28" t="s">
        <v>1086</v>
      </c>
      <c r="D132" s="27">
        <v>100.76</v>
      </c>
      <c r="E132" s="28" t="s">
        <v>1087</v>
      </c>
      <c r="F132" s="25">
        <v>87.98</v>
      </c>
      <c r="G132" s="26" t="s">
        <v>1088</v>
      </c>
      <c r="H132" s="32">
        <v>59.9</v>
      </c>
      <c r="I132" s="26" t="s">
        <v>1089</v>
      </c>
      <c r="J132" s="14">
        <f t="shared" si="6"/>
        <v>118.01488302371648</v>
      </c>
      <c r="K132" s="14">
        <f t="shared" si="7"/>
        <v>123.16970061222203</v>
      </c>
      <c r="L132" s="14">
        <f t="shared" si="8"/>
        <v>155.24740827880302</v>
      </c>
      <c r="M132" s="14">
        <f t="shared" si="9"/>
        <v>156.97064989517821</v>
      </c>
      <c r="N132" s="14">
        <f t="shared" si="10"/>
        <v>104.36793856540081</v>
      </c>
      <c r="O132" s="14">
        <f t="shared" si="11"/>
        <v>101.10999702699092</v>
      </c>
    </row>
    <row r="133" spans="1:15">
      <c r="A133" s="31">
        <v>40268</v>
      </c>
      <c r="B133" s="23">
        <v>92.87</v>
      </c>
      <c r="C133" s="24" t="s">
        <v>1090</v>
      </c>
      <c r="D133" s="23">
        <v>100.29</v>
      </c>
      <c r="E133" s="24" t="s">
        <v>1091</v>
      </c>
      <c r="F133" s="25">
        <v>88.55</v>
      </c>
      <c r="G133" s="26" t="s">
        <v>1092</v>
      </c>
      <c r="H133" s="25">
        <v>60.17</v>
      </c>
      <c r="I133" s="26" t="s">
        <v>1093</v>
      </c>
      <c r="J133" s="14">
        <f t="shared" si="6"/>
        <v>119.32544568767065</v>
      </c>
      <c r="K133" s="14">
        <f t="shared" si="7"/>
        <v>122.59516945613088</v>
      </c>
      <c r="L133" s="14">
        <f t="shared" si="8"/>
        <v>156.25321667524443</v>
      </c>
      <c r="M133" s="14">
        <f t="shared" si="9"/>
        <v>157.67819706498955</v>
      </c>
      <c r="N133" s="14">
        <f t="shared" si="10"/>
        <v>102.74017310357976</v>
      </c>
      <c r="O133" s="14">
        <f t="shared" si="11"/>
        <v>100.91196867499168</v>
      </c>
    </row>
    <row r="134" spans="1:15">
      <c r="A134" s="31">
        <v>40298</v>
      </c>
      <c r="B134" s="27">
        <v>93.25</v>
      </c>
      <c r="C134" s="28" t="s">
        <v>1094</v>
      </c>
      <c r="D134" s="27">
        <v>100.39</v>
      </c>
      <c r="E134" s="28" t="s">
        <v>1095</v>
      </c>
      <c r="F134" s="25">
        <v>89.31</v>
      </c>
      <c r="G134" s="26" t="s">
        <v>1096</v>
      </c>
      <c r="H134" s="25">
        <v>60.19</v>
      </c>
      <c r="I134" s="26" t="s">
        <v>1097</v>
      </c>
      <c r="J134" s="14">
        <f t="shared" si="6"/>
        <v>119.81369452326143</v>
      </c>
      <c r="K134" s="14">
        <f t="shared" si="7"/>
        <v>122.71741012763964</v>
      </c>
      <c r="L134" s="14">
        <f t="shared" si="8"/>
        <v>157.59429453716635</v>
      </c>
      <c r="M134" s="14">
        <f t="shared" si="9"/>
        <v>157.73060796645703</v>
      </c>
      <c r="N134" s="14">
        <f t="shared" si="10"/>
        <v>102.42352563780968</v>
      </c>
      <c r="O134" s="14">
        <f t="shared" si="11"/>
        <v>100.08649642405585</v>
      </c>
    </row>
    <row r="135" spans="1:15">
      <c r="A135" s="31">
        <v>40329</v>
      </c>
      <c r="B135" s="23">
        <v>93.35</v>
      </c>
      <c r="C135" s="24" t="s">
        <v>1098</v>
      </c>
      <c r="D135" s="23">
        <v>100.86</v>
      </c>
      <c r="E135" s="24" t="s">
        <v>1099</v>
      </c>
      <c r="F135" s="25">
        <v>89.94</v>
      </c>
      <c r="G135" s="26" t="s">
        <v>1100</v>
      </c>
      <c r="H135" s="25">
        <v>60.32</v>
      </c>
      <c r="I135" s="26" t="s">
        <v>1101</v>
      </c>
      <c r="J135" s="14">
        <f t="shared" si="6"/>
        <v>119.94218105894319</v>
      </c>
      <c r="K135" s="14">
        <f t="shared" si="7"/>
        <v>123.29194128373078</v>
      </c>
      <c r="L135" s="14">
        <f t="shared" si="8"/>
        <v>158.70597750165427</v>
      </c>
      <c r="M135" s="14">
        <f t="shared" si="9"/>
        <v>158.07127882599582</v>
      </c>
      <c r="N135" s="14">
        <f t="shared" si="10"/>
        <v>102.79281249950041</v>
      </c>
      <c r="O135" s="14">
        <f t="shared" si="11"/>
        <v>99.600078909660567</v>
      </c>
    </row>
    <row r="136" spans="1:15">
      <c r="A136" s="31">
        <v>40359</v>
      </c>
      <c r="B136" s="27">
        <v>93.35</v>
      </c>
      <c r="C136" s="28" t="s">
        <v>1102</v>
      </c>
      <c r="D136" s="27">
        <v>101.02</v>
      </c>
      <c r="E136" s="28" t="s">
        <v>1103</v>
      </c>
      <c r="F136" s="32">
        <v>90.1</v>
      </c>
      <c r="G136" s="26" t="s">
        <v>1104</v>
      </c>
      <c r="H136" s="25">
        <v>60.65</v>
      </c>
      <c r="I136" s="26" t="s">
        <v>1105</v>
      </c>
      <c r="J136" s="14">
        <f t="shared" si="6"/>
        <v>119.94218105894319</v>
      </c>
      <c r="K136" s="14">
        <f t="shared" si="7"/>
        <v>123.48752635814478</v>
      </c>
      <c r="L136" s="14">
        <f t="shared" si="8"/>
        <v>158.98830968311151</v>
      </c>
      <c r="M136" s="14">
        <f t="shared" si="9"/>
        <v>158.93605870020966</v>
      </c>
      <c r="N136" s="14">
        <f t="shared" si="10"/>
        <v>102.9558786307707</v>
      </c>
      <c r="O136" s="14">
        <f t="shared" si="11"/>
        <v>99.967135330260447</v>
      </c>
    </row>
    <row r="137" spans="1:15">
      <c r="A137" s="31">
        <v>40390</v>
      </c>
      <c r="B137" s="23">
        <v>92.95</v>
      </c>
      <c r="C137" s="24" t="s">
        <v>1106</v>
      </c>
      <c r="D137" s="23">
        <v>101.16</v>
      </c>
      <c r="E137" s="24" t="s">
        <v>1107</v>
      </c>
      <c r="F137" s="25">
        <v>90.13</v>
      </c>
      <c r="G137" s="26" t="s">
        <v>1108</v>
      </c>
      <c r="H137" s="25">
        <v>60.71</v>
      </c>
      <c r="I137" s="26" t="s">
        <v>1109</v>
      </c>
      <c r="J137" s="14">
        <f t="shared" si="6"/>
        <v>119.42823491621608</v>
      </c>
      <c r="K137" s="14">
        <f t="shared" si="7"/>
        <v>123.65866329825704</v>
      </c>
      <c r="L137" s="14">
        <f t="shared" si="8"/>
        <v>159.04124696713473</v>
      </c>
      <c r="M137" s="14">
        <f t="shared" si="9"/>
        <v>159.09329140461216</v>
      </c>
      <c r="N137" s="14">
        <f t="shared" si="10"/>
        <v>103.54223470271396</v>
      </c>
      <c r="O137" s="14">
        <f t="shared" si="11"/>
        <v>100.03272386155786</v>
      </c>
    </row>
    <row r="138" spans="1:15">
      <c r="A138" s="31">
        <v>40421</v>
      </c>
      <c r="B138" s="27">
        <v>93.14</v>
      </c>
      <c r="C138" s="28" t="s">
        <v>1110</v>
      </c>
      <c r="D138" s="27">
        <v>102.25</v>
      </c>
      <c r="E138" s="28" t="s">
        <v>1111</v>
      </c>
      <c r="F138" s="25">
        <v>89.71</v>
      </c>
      <c r="G138" s="26" t="s">
        <v>1112</v>
      </c>
      <c r="H138" s="25">
        <v>60.95</v>
      </c>
      <c r="I138" s="26" t="s">
        <v>1113</v>
      </c>
      <c r="J138" s="14">
        <f t="shared" si="6"/>
        <v>119.67235933401146</v>
      </c>
      <c r="K138" s="14">
        <f t="shared" si="7"/>
        <v>124.99108661770248</v>
      </c>
      <c r="L138" s="14">
        <f t="shared" si="8"/>
        <v>158.30012499080948</v>
      </c>
      <c r="M138" s="14">
        <f t="shared" si="9"/>
        <v>159.72222222222226</v>
      </c>
      <c r="N138" s="14">
        <f t="shared" si="10"/>
        <v>104.44440747495098</v>
      </c>
      <c r="O138" s="14">
        <f t="shared" si="11"/>
        <v>100.8983550906832</v>
      </c>
    </row>
    <row r="139" spans="1:15">
      <c r="A139" s="31">
        <v>40451</v>
      </c>
      <c r="B139" s="23">
        <v>93.43</v>
      </c>
      <c r="C139" s="24" t="s">
        <v>1114</v>
      </c>
      <c r="D139" s="23">
        <v>102.12</v>
      </c>
      <c r="E139" s="24" t="s">
        <v>1115</v>
      </c>
      <c r="F139" s="25">
        <v>89.58</v>
      </c>
      <c r="G139" s="26" t="s">
        <v>1116</v>
      </c>
      <c r="H139" s="25">
        <v>64.17</v>
      </c>
      <c r="I139" s="26" t="s">
        <v>1117</v>
      </c>
      <c r="J139" s="14">
        <f t="shared" si="6"/>
        <v>120.04497028748864</v>
      </c>
      <c r="K139" s="14">
        <f t="shared" si="7"/>
        <v>124.8321737447411</v>
      </c>
      <c r="L139" s="14">
        <f t="shared" si="8"/>
        <v>158.07073009337546</v>
      </c>
      <c r="M139" s="14">
        <f t="shared" si="9"/>
        <v>168.16037735849059</v>
      </c>
      <c r="N139" s="14">
        <f t="shared" si="10"/>
        <v>103.98784176112324</v>
      </c>
      <c r="O139" s="14">
        <f t="shared" si="11"/>
        <v>106.38299529530546</v>
      </c>
    </row>
    <row r="140" spans="1:15">
      <c r="A140" s="31">
        <v>40482</v>
      </c>
      <c r="B140" s="27">
        <v>93.71</v>
      </c>
      <c r="C140" s="28" t="s">
        <v>1118</v>
      </c>
      <c r="D140" s="27">
        <v>102.25</v>
      </c>
      <c r="E140" s="28" t="s">
        <v>1119</v>
      </c>
      <c r="F140" s="25">
        <v>89.93</v>
      </c>
      <c r="G140" s="26" t="s">
        <v>1120</v>
      </c>
      <c r="H140" s="25">
        <v>64.010000000000005</v>
      </c>
      <c r="I140" s="26" t="s">
        <v>1121</v>
      </c>
      <c r="J140" s="14">
        <f t="shared" si="6"/>
        <v>120.40473258739762</v>
      </c>
      <c r="K140" s="14">
        <f t="shared" si="7"/>
        <v>124.99108661770248</v>
      </c>
      <c r="L140" s="14">
        <f t="shared" si="8"/>
        <v>158.6883317403132</v>
      </c>
      <c r="M140" s="14">
        <f t="shared" si="9"/>
        <v>167.74109014675057</v>
      </c>
      <c r="N140" s="14">
        <f t="shared" si="10"/>
        <v>103.80911441913281</v>
      </c>
      <c r="O140" s="14">
        <f t="shared" si="11"/>
        <v>105.70474105257584</v>
      </c>
    </row>
    <row r="141" spans="1:15">
      <c r="A141" s="31">
        <v>40512</v>
      </c>
      <c r="B141" s="23">
        <v>93.79</v>
      </c>
      <c r="C141" s="24" t="s">
        <v>1122</v>
      </c>
      <c r="D141" s="23">
        <v>102.13</v>
      </c>
      <c r="E141" s="24" t="s">
        <v>1123</v>
      </c>
      <c r="F141" s="25">
        <v>90.11</v>
      </c>
      <c r="G141" s="26" t="s">
        <v>1124</v>
      </c>
      <c r="H141" s="32">
        <v>64</v>
      </c>
      <c r="I141" s="26" t="s">
        <v>1125</v>
      </c>
      <c r="J141" s="14">
        <f t="shared" si="6"/>
        <v>120.50752181594304</v>
      </c>
      <c r="K141" s="14">
        <f t="shared" si="7"/>
        <v>124.84439781189197</v>
      </c>
      <c r="L141" s="14">
        <f t="shared" si="8"/>
        <v>159.00595544445258</v>
      </c>
      <c r="M141" s="14">
        <f t="shared" si="9"/>
        <v>167.71488469601678</v>
      </c>
      <c r="N141" s="14">
        <f t="shared" si="10"/>
        <v>103.5988425706512</v>
      </c>
      <c r="O141" s="14">
        <f t="shared" si="11"/>
        <v>105.47710884615678</v>
      </c>
    </row>
    <row r="142" spans="1:15">
      <c r="A142" s="31">
        <v>40543</v>
      </c>
      <c r="B142" s="27">
        <v>94.36</v>
      </c>
      <c r="C142" s="28" t="s">
        <v>1126</v>
      </c>
      <c r="D142" s="27">
        <v>101.61</v>
      </c>
      <c r="E142" s="28" t="s">
        <v>1127</v>
      </c>
      <c r="F142" s="25">
        <v>90.49</v>
      </c>
      <c r="G142" s="26" t="s">
        <v>1128</v>
      </c>
      <c r="H142" s="25">
        <v>64.069999999999993</v>
      </c>
      <c r="I142" s="26" t="s">
        <v>1129</v>
      </c>
      <c r="J142" s="14">
        <f t="shared" si="6"/>
        <v>121.23989506932919</v>
      </c>
      <c r="K142" s="14">
        <f t="shared" si="7"/>
        <v>124.20874632004643</v>
      </c>
      <c r="L142" s="14">
        <f t="shared" si="8"/>
        <v>159.67649437541354</v>
      </c>
      <c r="M142" s="14">
        <f t="shared" si="9"/>
        <v>167.89832285115304</v>
      </c>
      <c r="N142" s="14">
        <f t="shared" si="10"/>
        <v>102.44874119118921</v>
      </c>
      <c r="O142" s="14">
        <f t="shared" si="11"/>
        <v>105.14905372133813</v>
      </c>
    </row>
    <row r="143" spans="1:15">
      <c r="A143" s="31">
        <v>40574</v>
      </c>
      <c r="B143" s="23">
        <v>93.68</v>
      </c>
      <c r="C143" s="24" t="s">
        <v>1130</v>
      </c>
      <c r="D143" s="23">
        <v>101.88</v>
      </c>
      <c r="E143" s="24" t="s">
        <v>1131</v>
      </c>
      <c r="F143" s="32">
        <v>91.3</v>
      </c>
      <c r="G143" s="26" t="s">
        <v>1132</v>
      </c>
      <c r="H143" s="25">
        <v>64.62</v>
      </c>
      <c r="I143" s="26" t="s">
        <v>1133</v>
      </c>
      <c r="J143" s="14">
        <f t="shared" si="6"/>
        <v>120.36618662669309</v>
      </c>
      <c r="K143" s="14">
        <f t="shared" si="7"/>
        <v>124.53879613312007</v>
      </c>
      <c r="L143" s="14">
        <f t="shared" si="8"/>
        <v>161.10580104404085</v>
      </c>
      <c r="M143" s="14">
        <f t="shared" si="9"/>
        <v>169.33962264150946</v>
      </c>
      <c r="N143" s="14">
        <f t="shared" si="10"/>
        <v>103.4665960793192</v>
      </c>
      <c r="O143" s="14">
        <f t="shared" si="11"/>
        <v>105.11081633566862</v>
      </c>
    </row>
    <row r="144" spans="1:15">
      <c r="A144" s="31">
        <v>40602</v>
      </c>
      <c r="B144" s="27">
        <v>94.08</v>
      </c>
      <c r="C144" s="28" t="s">
        <v>1134</v>
      </c>
      <c r="D144" s="27">
        <v>102.45</v>
      </c>
      <c r="E144" s="28" t="s">
        <v>1135</v>
      </c>
      <c r="F144" s="25">
        <v>91.66</v>
      </c>
      <c r="G144" s="26" t="s">
        <v>1136</v>
      </c>
      <c r="H144" s="25">
        <v>64.84</v>
      </c>
      <c r="I144" s="26" t="s">
        <v>1137</v>
      </c>
      <c r="J144" s="14">
        <f t="shared" si="6"/>
        <v>120.8801327694202</v>
      </c>
      <c r="K144" s="14">
        <f t="shared" si="7"/>
        <v>125.23556796071999</v>
      </c>
      <c r="L144" s="14">
        <f t="shared" si="8"/>
        <v>161.74104845231966</v>
      </c>
      <c r="M144" s="14">
        <f t="shared" si="9"/>
        <v>169.91614255765202</v>
      </c>
      <c r="N144" s="14">
        <f t="shared" si="10"/>
        <v>103.60310258726122</v>
      </c>
      <c r="O144" s="14">
        <f t="shared" si="11"/>
        <v>105.05443372820866</v>
      </c>
    </row>
    <row r="145" spans="1:15">
      <c r="A145" s="31">
        <v>40633</v>
      </c>
      <c r="B145" s="23">
        <v>95.35</v>
      </c>
      <c r="C145" s="24" t="s">
        <v>1138</v>
      </c>
      <c r="D145" s="23">
        <v>102.63</v>
      </c>
      <c r="E145" s="24" t="s">
        <v>1139</v>
      </c>
      <c r="F145" s="32">
        <v>92.6</v>
      </c>
      <c r="G145" s="26" t="s">
        <v>1140</v>
      </c>
      <c r="H145" s="25">
        <v>65.37</v>
      </c>
      <c r="I145" s="26" t="s">
        <v>1141</v>
      </c>
      <c r="J145" s="14">
        <f t="shared" si="6"/>
        <v>122.51191177257883</v>
      </c>
      <c r="K145" s="14">
        <f t="shared" si="7"/>
        <v>125.45560116943575</v>
      </c>
      <c r="L145" s="14">
        <f t="shared" si="8"/>
        <v>163.39975001838096</v>
      </c>
      <c r="M145" s="14">
        <f t="shared" si="9"/>
        <v>171.30503144654091</v>
      </c>
      <c r="N145" s="14">
        <f t="shared" si="10"/>
        <v>102.40277810889226</v>
      </c>
      <c r="O145" s="14">
        <f t="shared" si="11"/>
        <v>104.83800093162363</v>
      </c>
    </row>
    <row r="146" spans="1:15">
      <c r="A146" s="31">
        <v>40663</v>
      </c>
      <c r="B146" s="27">
        <v>95.88</v>
      </c>
      <c r="C146" s="28" t="s">
        <v>1142</v>
      </c>
      <c r="D146" s="27">
        <v>102.57</v>
      </c>
      <c r="E146" s="28" t="s">
        <v>1143</v>
      </c>
      <c r="F146" s="25">
        <v>93.26</v>
      </c>
      <c r="G146" s="26" t="s">
        <v>1144</v>
      </c>
      <c r="H146" s="25">
        <v>65.45</v>
      </c>
      <c r="I146" s="26" t="s">
        <v>1145</v>
      </c>
      <c r="J146" s="14">
        <f t="shared" si="6"/>
        <v>123.19289041169228</v>
      </c>
      <c r="K146" s="14">
        <f t="shared" si="7"/>
        <v>125.38225676653047</v>
      </c>
      <c r="L146" s="14">
        <f t="shared" si="8"/>
        <v>164.56437026689213</v>
      </c>
      <c r="M146" s="14">
        <f t="shared" si="9"/>
        <v>171.51467505241092</v>
      </c>
      <c r="N146" s="14">
        <f t="shared" si="10"/>
        <v>101.77718563751664</v>
      </c>
      <c r="O146" s="14">
        <f t="shared" si="11"/>
        <v>104.2234566171564</v>
      </c>
    </row>
    <row r="147" spans="1:15">
      <c r="A147" s="31">
        <v>40694</v>
      </c>
      <c r="B147" s="23">
        <v>95.89</v>
      </c>
      <c r="C147" s="24" t="s">
        <v>1146</v>
      </c>
      <c r="D147" s="23">
        <v>102.09</v>
      </c>
      <c r="E147" s="24" t="s">
        <v>1147</v>
      </c>
      <c r="F147" s="25">
        <v>93.44</v>
      </c>
      <c r="G147" s="26" t="s">
        <v>1148</v>
      </c>
      <c r="H147" s="25">
        <v>65.459999999999994</v>
      </c>
      <c r="I147" s="26" t="s">
        <v>1149</v>
      </c>
      <c r="J147" s="14">
        <f t="shared" si="6"/>
        <v>123.20573906526045</v>
      </c>
      <c r="K147" s="14">
        <f t="shared" si="7"/>
        <v>124.79550154328847</v>
      </c>
      <c r="L147" s="14">
        <f t="shared" si="8"/>
        <v>164.88199397103151</v>
      </c>
      <c r="M147" s="14">
        <f t="shared" si="9"/>
        <v>171.54088050314465</v>
      </c>
      <c r="N147" s="14">
        <f t="shared" si="10"/>
        <v>101.2903315138477</v>
      </c>
      <c r="O147" s="14">
        <f t="shared" si="11"/>
        <v>104.0385771494752</v>
      </c>
    </row>
    <row r="148" spans="1:15">
      <c r="A148" s="31">
        <v>40724</v>
      </c>
      <c r="B148" s="27">
        <v>95.88</v>
      </c>
      <c r="C148" s="28" t="s">
        <v>1150</v>
      </c>
      <c r="D148" s="27">
        <v>102.27</v>
      </c>
      <c r="E148" s="28" t="s">
        <v>1151</v>
      </c>
      <c r="F148" s="25">
        <v>93.22</v>
      </c>
      <c r="G148" s="26" t="s">
        <v>1152</v>
      </c>
      <c r="H148" s="32">
        <v>65.599999999999994</v>
      </c>
      <c r="I148" s="26" t="s">
        <v>1153</v>
      </c>
      <c r="J148" s="14">
        <f t="shared" si="6"/>
        <v>123.19289041169228</v>
      </c>
      <c r="K148" s="14">
        <f t="shared" si="7"/>
        <v>125.01553475200421</v>
      </c>
      <c r="L148" s="14">
        <f t="shared" si="8"/>
        <v>164.49378722152781</v>
      </c>
      <c r="M148" s="14">
        <f t="shared" si="9"/>
        <v>171.90775681341719</v>
      </c>
      <c r="N148" s="14">
        <f t="shared" si="10"/>
        <v>101.47950448619309</v>
      </c>
      <c r="O148" s="14">
        <f t="shared" si="11"/>
        <v>104.50714262047163</v>
      </c>
    </row>
    <row r="149" spans="1:15">
      <c r="A149" s="31">
        <v>40755</v>
      </c>
      <c r="B149" s="23">
        <v>95.33</v>
      </c>
      <c r="C149" s="24" t="s">
        <v>1154</v>
      </c>
      <c r="D149" s="23">
        <v>103.38</v>
      </c>
      <c r="E149" s="24" t="s">
        <v>1155</v>
      </c>
      <c r="F149" s="25">
        <v>92.96</v>
      </c>
      <c r="G149" s="26" t="s">
        <v>1156</v>
      </c>
      <c r="H149" s="25">
        <v>65.61</v>
      </c>
      <c r="I149" s="26" t="s">
        <v>1157</v>
      </c>
      <c r="J149" s="14">
        <f t="shared" si="6"/>
        <v>122.48621446544247</v>
      </c>
      <c r="K149" s="14">
        <f t="shared" si="7"/>
        <v>126.3724062057514</v>
      </c>
      <c r="L149" s="14">
        <f t="shared" si="8"/>
        <v>164.03499742665977</v>
      </c>
      <c r="M149" s="14">
        <f t="shared" si="9"/>
        <v>171.93396226415098</v>
      </c>
      <c r="N149" s="14">
        <f t="shared" si="10"/>
        <v>103.17275846695821</v>
      </c>
      <c r="O149" s="14">
        <f t="shared" si="11"/>
        <v>104.81541436974318</v>
      </c>
    </row>
    <row r="150" spans="1:15">
      <c r="A150" s="31">
        <v>40786</v>
      </c>
      <c r="B150" s="27">
        <v>95.51</v>
      </c>
      <c r="C150" s="28" t="s">
        <v>1158</v>
      </c>
      <c r="D150" s="27">
        <v>103.06</v>
      </c>
      <c r="E150" s="28" t="s">
        <v>1159</v>
      </c>
      <c r="F150" s="25">
        <v>92.85</v>
      </c>
      <c r="G150" s="26" t="s">
        <v>1160</v>
      </c>
      <c r="H150" s="25">
        <v>65.650000000000006</v>
      </c>
      <c r="I150" s="26" t="s">
        <v>1161</v>
      </c>
      <c r="J150" s="14">
        <f t="shared" si="6"/>
        <v>122.71749022966969</v>
      </c>
      <c r="K150" s="14">
        <f t="shared" si="7"/>
        <v>125.98123605692339</v>
      </c>
      <c r="L150" s="14">
        <f t="shared" si="8"/>
        <v>163.84089405190792</v>
      </c>
      <c r="M150" s="14">
        <f t="shared" si="9"/>
        <v>172.038784067086</v>
      </c>
      <c r="N150" s="14">
        <f t="shared" si="10"/>
        <v>102.6595604433773</v>
      </c>
      <c r="O150" s="14">
        <f t="shared" si="11"/>
        <v>105.00356767619982</v>
      </c>
    </row>
    <row r="151" spans="1:15">
      <c r="A151" s="31">
        <v>40816</v>
      </c>
      <c r="B151" s="23">
        <v>96.21</v>
      </c>
      <c r="C151" s="24" t="s">
        <v>1162</v>
      </c>
      <c r="D151" s="23">
        <v>102.93</v>
      </c>
      <c r="E151" s="24" t="s">
        <v>1163</v>
      </c>
      <c r="F151" s="25">
        <v>92.89</v>
      </c>
      <c r="G151" s="26" t="s">
        <v>1164</v>
      </c>
      <c r="H151" s="25">
        <v>66.849999999999994</v>
      </c>
      <c r="I151" s="26" t="s">
        <v>1165</v>
      </c>
      <c r="J151" s="14">
        <f t="shared" si="6"/>
        <v>123.61689597944215</v>
      </c>
      <c r="K151" s="14">
        <f t="shared" si="7"/>
        <v>125.82232318396203</v>
      </c>
      <c r="L151" s="14">
        <f t="shared" si="8"/>
        <v>163.91147709727224</v>
      </c>
      <c r="M151" s="14">
        <f t="shared" si="9"/>
        <v>175.18343815513626</v>
      </c>
      <c r="N151" s="14">
        <f t="shared" si="10"/>
        <v>101.78408233522272</v>
      </c>
      <c r="O151" s="14">
        <f t="shared" si="11"/>
        <v>106.87685893476193</v>
      </c>
    </row>
    <row r="152" spans="1:15">
      <c r="A152" s="31">
        <v>40847</v>
      </c>
      <c r="B152" s="27">
        <v>96.55</v>
      </c>
      <c r="C152" s="28" t="s">
        <v>1166</v>
      </c>
      <c r="D152" s="27">
        <v>102.94</v>
      </c>
      <c r="E152" s="28" t="s">
        <v>1167</v>
      </c>
      <c r="F152" s="25">
        <v>93.38</v>
      </c>
      <c r="G152" s="26" t="s">
        <v>1168</v>
      </c>
      <c r="H152" s="25">
        <v>67.040000000000006</v>
      </c>
      <c r="I152" s="26" t="s">
        <v>1169</v>
      </c>
      <c r="J152" s="14">
        <f t="shared" ref="J152:J215" si="12">+B152/AVERAGE(B$23:B$34)*100</f>
      </c>
      <c r="K152" s="14">
        <f t="shared" ref="K152:K215" si="13">+D152/AVERAGE(D$23:D$34)*100</f>
      </c>
      <c r="L152" s="14">
        <f t="shared" ref="L152:L215" si="14">+F152/AVERAGE(F$23:F$34)*100</f>
      </c>
      <c r="M152" s="14">
        <f t="shared" ref="M152:M215" si="15">+H152/AVERAGE(H$23:H$34)*100</f>
      </c>
      <c r="N152" s="14">
        <f t="shared" ref="N152:N215" si="16">+K152/J152*100</f>
      </c>
      <c r="O152" s="14">
        <f t="shared" ref="O152:O215" si="17">+M152/L152*100</f>
      </c>
    </row>
    <row r="153" spans="1:15">
      <c r="A153" s="31">
        <v>40877</v>
      </c>
      <c r="B153" s="23">
        <v>96.63</v>
      </c>
      <c r="C153" s="24" t="s">
        <v>1170</v>
      </c>
      <c r="D153" s="23">
        <v>103.39</v>
      </c>
      <c r="E153" s="24" t="s">
        <v>1171</v>
      </c>
      <c r="F153" s="25">
        <v>93.96</v>
      </c>
      <c r="G153" s="26" t="s">
        <v>1172</v>
      </c>
      <c r="H153" s="25">
        <v>67.349999999999994</v>
      </c>
      <c r="I153" s="26" t="s">
        <v>1173</v>
      </c>
      <c r="J153" s="14">
        <f t="shared" si="12"/>
        <v>124.15653942930562</v>
      </c>
      <c r="K153" s="14">
        <f t="shared" si="13"/>
        <v>126.3846302729023</v>
      </c>
      <c r="L153" s="14">
        <f t="shared" si="14"/>
        <v>165.79957356076756</v>
      </c>
      <c r="M153" s="14">
        <f t="shared" si="15"/>
        <v>176.49371069182388</v>
      </c>
      <c r="N153" s="14">
        <f t="shared" si="16"/>
        <v>101.79458194778806</v>
      </c>
      <c r="O153" s="14">
        <f t="shared" si="17"/>
        <v>106.45003898465202</v>
      </c>
    </row>
    <row r="154" spans="1:15">
      <c r="A154" s="31">
        <v>40908</v>
      </c>
      <c r="B154" s="27">
        <v>96.96</v>
      </c>
      <c r="C154" s="28" t="s">
        <v>1174</v>
      </c>
      <c r="D154" s="27">
        <v>103.69</v>
      </c>
      <c r="E154" s="28" t="s">
        <v>1175</v>
      </c>
      <c r="F154" s="25">
        <v>94.19</v>
      </c>
      <c r="G154" s="26" t="s">
        <v>1176</v>
      </c>
      <c r="H154" s="32">
        <v>67.3</v>
      </c>
      <c r="I154" s="26" t="s">
        <v>1177</v>
      </c>
      <c r="J154" s="14">
        <f t="shared" si="12"/>
        <v>124.58054499705551</v>
      </c>
      <c r="K154" s="14">
        <f t="shared" si="13"/>
        <v>126.75135228742856</v>
      </c>
      <c r="L154" s="14">
        <f t="shared" si="14"/>
        <v>166.20542607161235</v>
      </c>
      <c r="M154" s="14">
        <f t="shared" si="15"/>
        <v>176.36268343815516</v>
      </c>
      <c r="N154" s="14">
        <f t="shared" si="16"/>
        <v>101.74249301158889</v>
      </c>
      <c r="O154" s="14">
        <f t="shared" si="17"/>
        <v>106.11126700650939</v>
      </c>
    </row>
    <row r="155" spans="1:15">
      <c r="A155" s="31">
        <v>40939</v>
      </c>
      <c r="B155" s="23">
        <v>96.17</v>
      </c>
      <c r="C155" s="24" t="s">
        <v>1178</v>
      </c>
      <c r="D155" s="29">
        <v>101.3</v>
      </c>
      <c r="E155" s="24" t="s">
        <v>1179</v>
      </c>
      <c r="F155" s="25">
        <v>96.41</v>
      </c>
      <c r="G155" s="26" t="s">
        <v>1180</v>
      </c>
      <c r="H155" s="32">
        <v>67.5</v>
      </c>
      <c r="I155" s="26" t="s">
        <v>1181</v>
      </c>
      <c r="J155" s="14">
        <f t="shared" si="12"/>
        <v>123.56550136516944</v>
      </c>
      <c r="K155" s="14">
        <f t="shared" si="13"/>
        <v>123.82980023836929</v>
      </c>
      <c r="L155" s="14">
        <f t="shared" si="14"/>
        <v>170.12278508933164</v>
      </c>
      <c r="M155" s="14">
        <f t="shared" si="15"/>
        <v>176.88679245283021</v>
      </c>
      <c r="N155" s="14">
        <f t="shared" si="16"/>
        <v>100.21389374079321</v>
      </c>
      <c r="O155" s="14">
        <f t="shared" si="17"/>
        <v>103.97595616598142</v>
      </c>
    </row>
    <row r="156" spans="1:15">
      <c r="A156" s="31">
        <v>40968</v>
      </c>
      <c r="B156" s="27">
        <v>96.65</v>
      </c>
      <c r="C156" s="28" t="s">
        <v>1182</v>
      </c>
      <c r="D156" s="27">
        <v>100.91</v>
      </c>
      <c r="E156" s="28" t="s">
        <v>1183</v>
      </c>
      <c r="F156" s="25">
        <v>96.96</v>
      </c>
      <c r="G156" s="26" t="s">
        <v>1184</v>
      </c>
      <c r="H156" s="32">
        <v>67.099999999999994</v>
      </c>
      <c r="I156" s="26" t="s">
        <v>1185</v>
      </c>
      <c r="J156" s="14">
        <f t="shared" si="12"/>
        <v>124.18223673644199</v>
      </c>
      <c r="K156" s="14">
        <f t="shared" si="13"/>
        <v>123.35306161948516</v>
      </c>
      <c r="L156" s="14">
        <f t="shared" si="14"/>
        <v>171.09330196309091</v>
      </c>
      <c r="M156" s="14">
        <f t="shared" si="15"/>
        <v>175.83857442348008</v>
      </c>
      <c r="N156" s="14">
        <f t="shared" si="16"/>
        <v>99.332291687806659</v>
      </c>
      <c r="O156" s="14">
        <f t="shared" si="17"/>
        <v>102.77349984245021</v>
      </c>
    </row>
    <row r="157" spans="1:15">
      <c r="A157" s="31">
        <v>40999</v>
      </c>
      <c r="B157" s="29">
        <v>97.9</v>
      </c>
      <c r="C157" s="24" t="s">
        <v>1186</v>
      </c>
      <c r="D157" s="23">
        <v>100.24</v>
      </c>
      <c r="E157" s="24" t="s">
        <v>1187</v>
      </c>
      <c r="F157" s="25">
        <v>97.73</v>
      </c>
      <c r="G157" s="26" t="s">
        <v>1188</v>
      </c>
      <c r="H157" s="25">
        <v>67.38</v>
      </c>
      <c r="I157" s="26" t="s">
        <v>1189</v>
      </c>
      <c r="J157" s="14">
        <f t="shared" si="12"/>
        <v>125.78831843246428</v>
      </c>
      <c r="K157" s="14">
        <f t="shared" si="13"/>
        <v>122.53404912037649</v>
      </c>
      <c r="L157" s="14">
        <f t="shared" si="14"/>
        <v>172.45202558635393</v>
      </c>
      <c r="M157" s="14">
        <f t="shared" si="15"/>
        <v>176.57232704402517</v>
      </c>
      <c r="N157" s="14">
        <f t="shared" si="16"/>
        <v>97.412900217888676</v>
      </c>
      <c r="O157" s="14">
        <f t="shared" si="17"/>
        <v>102.38924503418374</v>
      </c>
    </row>
    <row r="158" spans="1:15">
      <c r="A158" s="31">
        <v>41029</v>
      </c>
      <c r="B158" s="27">
        <v>98.36</v>
      </c>
      <c r="C158" s="28" t="s">
        <v>1190</v>
      </c>
      <c r="D158" s="27">
        <v>99.96</v>
      </c>
      <c r="E158" s="28" t="s">
        <v>1191</v>
      </c>
      <c r="F158" s="25">
        <v>98.51</v>
      </c>
      <c r="G158" s="26" t="s">
        <v>1192</v>
      </c>
      <c r="H158" s="25">
        <v>67.45</v>
      </c>
      <c r="I158" s="26" t="s">
        <v>1193</v>
      </c>
      <c r="J158" s="14">
        <f t="shared" si="12"/>
        <v>126.37935649660047</v>
      </c>
      <c r="K158" s="14">
        <f t="shared" si="13"/>
        <v>122.19177524015197</v>
      </c>
      <c r="L158" s="14">
        <f t="shared" si="14"/>
        <v>173.82839497095802</v>
      </c>
      <c r="M158" s="14">
        <f t="shared" si="15"/>
        <v>176.75576519916146</v>
      </c>
      <c r="N158" s="14">
        <f t="shared" si="16"/>
        <v>96.686498988020134</v>
      </c>
      <c r="O158" s="14">
        <f t="shared" si="17"/>
        <v>101.68405756072967</v>
      </c>
    </row>
    <row r="159" spans="1:15">
      <c r="A159" s="31">
        <v>41060</v>
      </c>
      <c r="B159" s="23">
        <v>98.22</v>
      </c>
      <c r="C159" s="24" t="s">
        <v>1194</v>
      </c>
      <c r="D159" s="23">
        <v>98.08</v>
      </c>
      <c r="E159" s="24" t="s">
        <v>1195</v>
      </c>
      <c r="F159" s="25">
        <v>98.44</v>
      </c>
      <c r="G159" s="26" t="s">
        <v>1196</v>
      </c>
      <c r="H159" s="25">
        <v>67.319999999999993</v>
      </c>
      <c r="I159" s="26" t="s">
        <v>1197</v>
      </c>
      <c r="J159" s="14">
        <f t="shared" si="12"/>
        <v>126.19947534664597</v>
      </c>
      <c r="K159" s="14">
        <f t="shared" si="13"/>
        <v>119.89365061578737</v>
      </c>
      <c r="L159" s="14">
        <f t="shared" si="14"/>
        <v>173.70487464157046</v>
      </c>
      <c r="M159" s="14">
        <f t="shared" si="15"/>
        <v>176.41509433962264</v>
      </c>
      <c r="N159" s="14">
        <f t="shared" si="16"/>
        <v>95.00328768123822</v>
      </c>
      <c r="O159" s="14">
        <f t="shared" si="17"/>
        <v>101.56024389277765</v>
      </c>
    </row>
    <row r="160" spans="1:15">
      <c r="A160" s="31">
        <v>41090</v>
      </c>
      <c r="B160" s="27">
        <v>98.15</v>
      </c>
      <c r="C160" s="28" t="s">
        <v>1198</v>
      </c>
      <c r="D160" s="27">
        <v>97.79</v>
      </c>
      <c r="E160" s="28" t="s">
        <v>1199</v>
      </c>
      <c r="F160" s="25">
        <v>98.45</v>
      </c>
      <c r="G160" s="26" t="s">
        <v>1200</v>
      </c>
      <c r="H160" s="25">
        <v>67.73</v>
      </c>
      <c r="I160" s="26" t="s">
        <v>1201</v>
      </c>
      <c r="J160" s="14">
        <f t="shared" si="12"/>
        <v>126.10953477166873</v>
      </c>
      <c r="K160" s="14">
        <f t="shared" si="13"/>
        <v>119.539152668412</v>
      </c>
      <c r="L160" s="14">
        <f t="shared" si="14"/>
        <v>173.72252040291153</v>
      </c>
      <c r="M160" s="14">
        <f t="shared" si="15"/>
        <v>177.48951781970652</v>
      </c>
      <c r="N160" s="14">
        <f t="shared" si="16"/>
        <v>94.789940256973495</v>
      </c>
      <c r="O160" s="14">
        <f t="shared" si="17"/>
        <v>102.16839901243561</v>
      </c>
    </row>
    <row r="161" spans="1:15">
      <c r="A161" s="31">
        <v>41121</v>
      </c>
      <c r="B161" s="23">
        <v>97.63</v>
      </c>
      <c r="C161" s="24" t="s">
        <v>1202</v>
      </c>
      <c r="D161" s="23">
        <v>98.07</v>
      </c>
      <c r="E161" s="24" t="s">
        <v>1203</v>
      </c>
      <c r="F161" s="25">
        <v>98.27</v>
      </c>
      <c r="G161" s="26" t="s">
        <v>1204</v>
      </c>
      <c r="H161" s="25">
        <v>67.94</v>
      </c>
      <c r="I161" s="26" t="s">
        <v>1205</v>
      </c>
      <c r="J161" s="14">
        <f t="shared" si="12"/>
        <v>125.44140478612344</v>
      </c>
      <c r="K161" s="14">
        <f t="shared" si="13"/>
        <v>119.8814265486365</v>
      </c>
      <c r="L161" s="14">
        <f t="shared" si="14"/>
        <v>173.40489669877212</v>
      </c>
      <c r="M161" s="14">
        <f t="shared" si="15"/>
        <v>178.0398322851153</v>
      </c>
      <c r="N161" s="14">
        <f t="shared" si="16"/>
        <v>95.567669026852286</v>
      </c>
      <c r="O161" s="14">
        <f t="shared" si="17"/>
        <v>102.67289775235973</v>
      </c>
    </row>
    <row r="162" spans="1:15">
      <c r="A162" s="31">
        <v>41152</v>
      </c>
      <c r="B162" s="27">
        <v>98.01</v>
      </c>
      <c r="C162" s="28" t="s">
        <v>1206</v>
      </c>
      <c r="D162" s="27">
        <v>98.19</v>
      </c>
      <c r="E162" s="28" t="s">
        <v>1207</v>
      </c>
      <c r="F162" s="25">
        <v>98.39</v>
      </c>
      <c r="G162" s="26" t="s">
        <v>1208</v>
      </c>
      <c r="H162" s="25">
        <v>68.48</v>
      </c>
      <c r="I162" s="26" t="s">
        <v>1209</v>
      </c>
      <c r="J162" s="14">
        <f t="shared" si="12"/>
        <v>125.92965362171424</v>
      </c>
      <c r="K162" s="14">
        <f t="shared" si="13"/>
        <v>120.028115354447</v>
      </c>
      <c r="L162" s="14">
        <f t="shared" si="14"/>
        <v>173.61664583486507</v>
      </c>
      <c r="M162" s="14">
        <f t="shared" si="15"/>
        <v>179.45492662473796</v>
      </c>
      <c r="N162" s="14">
        <f t="shared" si="16"/>
        <v>95.313623044660204</v>
      </c>
      <c r="O162" s="14">
        <f t="shared" si="17"/>
        <v>103.36274253070523</v>
      </c>
    </row>
    <row r="163" spans="1:15">
      <c r="A163" s="31">
        <v>41182</v>
      </c>
      <c r="B163" s="23">
        <v>98.72</v>
      </c>
      <c r="C163" s="24" t="s">
        <v>1210</v>
      </c>
      <c r="D163" s="23">
        <v>97.96</v>
      </c>
      <c r="E163" s="24" t="s">
        <v>1211</v>
      </c>
      <c r="F163" s="25">
        <v>98.84</v>
      </c>
      <c r="G163" s="26" t="s">
        <v>1212</v>
      </c>
      <c r="H163" s="25">
        <v>68.739999999999995</v>
      </c>
      <c r="I163" s="26" t="s">
        <v>1213</v>
      </c>
      <c r="J163" s="14">
        <f t="shared" si="12"/>
        <v>126.84190802505488</v>
      </c>
      <c r="K163" s="14">
        <f t="shared" si="13"/>
        <v>119.74696180997685</v>
      </c>
      <c r="L163" s="14">
        <f t="shared" si="14"/>
        <v>174.41070509521356</v>
      </c>
      <c r="M163" s="14">
        <f t="shared" si="15"/>
        <v>180.13626834381552</v>
      </c>
      <c r="N163" s="14">
        <f t="shared" si="16"/>
        <v>94.40646524043413</v>
      </c>
      <c r="O163" s="14">
        <f t="shared" si="17"/>
        <v>103.28280494335269</v>
      </c>
    </row>
    <row r="164" spans="1:15">
      <c r="A164" s="31">
        <v>41213</v>
      </c>
      <c r="B164" s="27">
        <v>98.95</v>
      </c>
      <c r="C164" s="28" t="s">
        <v>1214</v>
      </c>
      <c r="D164" s="27">
        <v>97.76</v>
      </c>
      <c r="E164" s="28" t="s">
        <v>1215</v>
      </c>
      <c r="F164" s="32">
        <v>99</v>
      </c>
      <c r="G164" s="26" t="s">
        <v>1216</v>
      </c>
      <c r="H164" s="32">
        <v>68.7</v>
      </c>
      <c r="I164" s="26" t="s">
        <v>1217</v>
      </c>
      <c r="J164" s="14">
        <f t="shared" si="12"/>
        <v>127.13742705712299</v>
      </c>
      <c r="K164" s="14">
        <f t="shared" si="13"/>
        <v>119.50248046695937</v>
      </c>
      <c r="L164" s="14">
        <f t="shared" si="14"/>
        <v>174.69303727667079</v>
      </c>
      <c r="M164" s="14">
        <f t="shared" si="15"/>
        <v>180.03144654088052</v>
      </c>
      <c r="N164" s="14">
        <f t="shared" si="16"/>
        <v>93.99472935162261</v>
      </c>
      <c r="O164" s="14">
        <f t="shared" si="17"/>
        <v>103.05587981492073</v>
      </c>
    </row>
    <row r="165" spans="1:15">
      <c r="A165" s="31">
        <v>41243</v>
      </c>
      <c r="B165" s="23">
        <v>98.76</v>
      </c>
      <c r="C165" s="24" t="s">
        <v>1218</v>
      </c>
      <c r="D165" s="23">
        <v>96.48</v>
      </c>
      <c r="E165" s="24" t="s">
        <v>1219</v>
      </c>
      <c r="F165" s="25">
        <v>98.93</v>
      </c>
      <c r="G165" s="26" t="s">
        <v>1220</v>
      </c>
      <c r="H165" s="25">
        <v>68.72</v>
      </c>
      <c r="I165" s="26" t="s">
        <v>1221</v>
      </c>
      <c r="J165" s="14">
        <f t="shared" si="12"/>
        <v>126.89330263932759</v>
      </c>
      <c r="K165" s="14">
        <f t="shared" si="13"/>
        <v>117.9377998716473</v>
      </c>
      <c r="L165" s="14">
        <f t="shared" si="14"/>
        <v>174.56951694728326</v>
      </c>
      <c r="M165" s="14">
        <f t="shared" si="15"/>
        <v>180.08385744234803</v>
      </c>
      <c r="N165" s="14">
        <f t="shared" si="16"/>
        <v>92.94249374757409</v>
      </c>
      <c r="O165" s="14">
        <f t="shared" si="17"/>
        <v>103.1588221079457</v>
      </c>
    </row>
    <row r="166" spans="1:15">
      <c r="A166" s="31">
        <v>41274</v>
      </c>
      <c r="B166" s="27">
        <v>99.11</v>
      </c>
      <c r="C166" s="28" t="s">
        <v>1222</v>
      </c>
      <c r="D166" s="27">
        <v>96.44</v>
      </c>
      <c r="E166" s="28" t="s">
        <v>1223</v>
      </c>
      <c r="F166" s="25">
        <v>98.97</v>
      </c>
      <c r="G166" s="26" t="s">
        <v>1224</v>
      </c>
      <c r="H166" s="25">
        <v>68.709999999999994</v>
      </c>
      <c r="I166" s="26" t="s">
        <v>1225</v>
      </c>
      <c r="J166" s="14">
        <f t="shared" si="12"/>
        <v>127.34300551421383</v>
      </c>
      <c r="K166" s="14">
        <f t="shared" si="13"/>
        <v>117.88890360304379</v>
      </c>
      <c r="L166" s="14">
        <f t="shared" si="14"/>
        <v>174.64009999264758</v>
      </c>
      <c r="M166" s="14">
        <f t="shared" si="15"/>
        <v>180.05765199161425</v>
      </c>
      <c r="N166" s="14">
        <f t="shared" si="16"/>
        <v>92.575876568175715</v>
      </c>
      <c r="O166" s="14">
        <f t="shared" si="17"/>
        <v>103.10212373858853</v>
      </c>
    </row>
    <row r="167" spans="1:15">
      <c r="A167" s="31">
        <v>41305</v>
      </c>
      <c r="B167" s="23">
        <v>98.08</v>
      </c>
      <c r="C167" s="24" t="s">
        <v>1226</v>
      </c>
      <c r="D167" s="23">
        <v>98.06</v>
      </c>
      <c r="E167" s="24" t="s">
        <v>1227</v>
      </c>
      <c r="F167" s="25">
        <v>99.12</v>
      </c>
      <c r="G167" s="26" t="s">
        <v>1228</v>
      </c>
      <c r="H167" s="25">
        <v>80.239999999999995</v>
      </c>
      <c r="I167" s="26" t="s">
        <v>1229</v>
      </c>
      <c r="J167" s="14">
        <f t="shared" si="12"/>
        <v>126.01959419669146</v>
      </c>
      <c r="K167" s="14">
        <f t="shared" si="13"/>
        <v>119.86920248148563</v>
      </c>
      <c r="L167" s="14">
        <f t="shared" si="14"/>
        <v>174.90478641276374</v>
      </c>
      <c r="M167" s="14">
        <f t="shared" si="15"/>
        <v>210.27253668763103</v>
      </c>
      <c r="N167" s="14">
        <f t="shared" si="16"/>
        <v>95.119495698735307</v>
      </c>
      <c r="O167" s="14">
        <f t="shared" si="17"/>
        <v>120.22114488702542</v>
      </c>
    </row>
    <row r="168" spans="1:15">
      <c r="A168" s="31">
        <v>41333</v>
      </c>
      <c r="B168" s="27">
        <v>98.44</v>
      </c>
      <c r="C168" s="28" t="s">
        <v>1230</v>
      </c>
      <c r="D168" s="27">
        <v>98.33</v>
      </c>
      <c r="E168" s="28" t="s">
        <v>1231</v>
      </c>
      <c r="F168" s="25">
        <v>99.74</v>
      </c>
      <c r="G168" s="26" t="s">
        <v>1232</v>
      </c>
      <c r="H168" s="25">
        <v>84.64</v>
      </c>
      <c r="I168" s="26" t="s">
        <v>1233</v>
      </c>
      <c r="J168" s="14">
        <f t="shared" si="12"/>
        <v>126.48214572514588</v>
      </c>
      <c r="K168" s="14">
        <f t="shared" si="13"/>
        <v>120.19925229455926</v>
      </c>
      <c r="L168" s="14">
        <f t="shared" si="14"/>
        <v>175.99882361591057</v>
      </c>
      <c r="M168" s="14">
        <f t="shared" si="15"/>
        <v>221.8029350104822</v>
      </c>
      <c r="N168" s="14">
        <f t="shared" si="16"/>
        <v>95.032584722084195</v>
      </c>
      <c r="O168" s="14">
        <f t="shared" si="17"/>
        <v>126.02523724506922</v>
      </c>
    </row>
    <row r="169" spans="1:15">
      <c r="A169" s="31">
        <v>41364</v>
      </c>
      <c r="B169" s="29">
        <v>99.6</v>
      </c>
      <c r="C169" s="24" t="s">
        <v>1234</v>
      </c>
      <c r="D169" s="23">
        <v>98.36</v>
      </c>
      <c r="E169" s="24" t="s">
        <v>1235</v>
      </c>
      <c r="F169" s="25">
        <v>100.01</v>
      </c>
      <c r="G169" s="26" t="s">
        <v>1236</v>
      </c>
      <c r="H169" s="25">
        <v>86.58</v>
      </c>
      <c r="I169" s="26" t="s">
        <v>1237</v>
      </c>
      <c r="J169" s="14">
        <f t="shared" si="12"/>
        <v>127.97258953905455</v>
      </c>
      <c r="K169" s="14">
        <f t="shared" si="13"/>
        <v>120.23592449601188</v>
      </c>
      <c r="L169" s="14">
        <f t="shared" si="14"/>
        <v>176.47525917211968</v>
      </c>
      <c r="M169" s="14">
        <f t="shared" si="15"/>
        <v>226.88679245283021</v>
      </c>
      <c r="N169" s="14">
        <f t="shared" si="16"/>
        <v>93.954435812458414</v>
      </c>
      <c r="O169" s="14">
        <f t="shared" si="17"/>
        <v>128.5657794283465</v>
      </c>
    </row>
    <row r="170" spans="1:15">
      <c r="A170" s="31">
        <v>41394</v>
      </c>
      <c r="B170" s="27">
        <v>99.51</v>
      </c>
      <c r="C170" s="28" t="s">
        <v>1238</v>
      </c>
      <c r="D170" s="27">
        <v>98.56</v>
      </c>
      <c r="E170" s="28" t="s">
        <v>1239</v>
      </c>
      <c r="F170" s="25">
        <v>100.29</v>
      </c>
      <c r="G170" s="26" t="s">
        <v>1240</v>
      </c>
      <c r="H170" s="25">
        <v>86.81</v>
      </c>
      <c r="I170" s="26" t="s">
        <v>1241</v>
      </c>
      <c r="J170" s="14">
        <f t="shared" si="12"/>
        <v>127.85695165694095</v>
      </c>
      <c r="K170" s="14">
        <f t="shared" si="13"/>
        <v>120.48040583902939</v>
      </c>
      <c r="L170" s="14">
        <f t="shared" si="14"/>
        <v>176.96934048966986</v>
      </c>
      <c r="M170" s="14">
        <f t="shared" si="15"/>
        <v>227.48951781970655</v>
      </c>
      <c r="N170" s="14">
        <f t="shared" si="16"/>
        <v>94.230625928182675</v>
      </c>
      <c r="O170" s="14">
        <f t="shared" si="17"/>
        <v>128.54741798226098</v>
      </c>
    </row>
    <row r="171" spans="1:15">
      <c r="A171" s="31">
        <v>41425</v>
      </c>
      <c r="B171" s="23">
        <v>99.62</v>
      </c>
      <c r="C171" s="24" t="s">
        <v>1242</v>
      </c>
      <c r="D171" s="29">
        <v>98.6</v>
      </c>
      <c r="E171" s="24" t="s">
        <v>1243</v>
      </c>
      <c r="F171" s="25">
        <v>100.17</v>
      </c>
      <c r="G171" s="26" t="s">
        <v>1244</v>
      </c>
      <c r="H171" s="25">
        <v>86.93</v>
      </c>
      <c r="I171" s="26" t="s">
        <v>1245</v>
      </c>
      <c r="J171" s="14">
        <f t="shared" si="12"/>
        <v>127.99828684619092</v>
      </c>
      <c r="K171" s="14">
        <f t="shared" si="13"/>
        <v>120.52930210763289</v>
      </c>
      <c r="L171" s="14">
        <f t="shared" si="14"/>
        <v>176.75759135357691</v>
      </c>
      <c r="M171" s="14">
        <f t="shared" si="15"/>
        <v>227.80398322851156</v>
      </c>
      <c r="N171" s="14">
        <f t="shared" si="16"/>
        <v>94.164777574302121</v>
      </c>
      <c r="O171" s="14">
        <f t="shared" si="17"/>
        <v>128.87932081673597</v>
      </c>
    </row>
    <row r="172" spans="1:15">
      <c r="A172" s="31">
        <v>41455</v>
      </c>
      <c r="B172" s="27">
        <v>99.73</v>
      </c>
      <c r="C172" s="28" t="s">
        <v>1246</v>
      </c>
      <c r="D172" s="27">
        <v>97.35</v>
      </c>
      <c r="E172" s="28" t="s">
        <v>1247</v>
      </c>
      <c r="F172" s="25">
        <v>100.41</v>
      </c>
      <c r="G172" s="26" t="s">
        <v>1248</v>
      </c>
      <c r="H172" s="25">
        <v>87.26</v>
      </c>
      <c r="I172" s="26" t="s">
        <v>1249</v>
      </c>
      <c r="J172" s="14">
        <f t="shared" si="12"/>
        <v>128.13962203544088</v>
      </c>
      <c r="K172" s="14">
        <f t="shared" si="13"/>
        <v>119.00129371377346</v>
      </c>
      <c r="L172" s="14">
        <f t="shared" si="14"/>
        <v>177.18108962576278</v>
      </c>
      <c r="M172" s="14">
        <f t="shared" si="15"/>
        <v>228.66876310272542</v>
      </c>
      <c r="N172" s="14">
        <f t="shared" si="16"/>
        <v>92.868460062150078</v>
      </c>
      <c r="O172" s="14">
        <f t="shared" si="17"/>
        <v>129.059350287163</v>
      </c>
    </row>
    <row r="173" spans="1:15">
      <c r="A173" s="31">
        <v>41486</v>
      </c>
      <c r="B173" s="29">
        <v>99.2</v>
      </c>
      <c r="C173" s="24" t="s">
        <v>1250</v>
      </c>
      <c r="D173" s="23">
        <v>97.02</v>
      </c>
      <c r="E173" s="24" t="s">
        <v>1251</v>
      </c>
      <c r="F173" s="25">
        <v>99.99</v>
      </c>
      <c r="G173" s="26" t="s">
        <v>1252</v>
      </c>
      <c r="H173" s="25">
        <v>87.82</v>
      </c>
      <c r="I173" s="26" t="s">
        <v>1253</v>
      </c>
      <c r="J173" s="14">
        <f t="shared" si="12"/>
        <v>127.45864339632745</v>
      </c>
      <c r="K173" s="14">
        <f t="shared" si="13"/>
        <v>118.59789949779456</v>
      </c>
      <c r="L173" s="14">
        <f t="shared" si="14"/>
        <v>176.43996764943751</v>
      </c>
      <c r="M173" s="14">
        <f t="shared" si="15"/>
        <v>230.13626834381552</v>
      </c>
      <c r="N173" s="14">
        <f t="shared" si="16"/>
        <v>93.048141999298721</v>
      </c>
      <c r="O173" s="14">
        <f t="shared" si="17"/>
        <v>130.43318439111559</v>
      </c>
    </row>
    <row r="174" spans="1:15">
      <c r="A174" s="31">
        <v>41517</v>
      </c>
      <c r="B174" s="27">
        <v>99.32</v>
      </c>
      <c r="C174" s="28" t="s">
        <v>1254</v>
      </c>
      <c r="D174" s="27">
        <v>96.95</v>
      </c>
      <c r="E174" s="28" t="s">
        <v>1255</v>
      </c>
      <c r="F174" s="25">
        <v>99.93</v>
      </c>
      <c r="G174" s="26" t="s">
        <v>1256</v>
      </c>
      <c r="H174" s="25">
        <v>88.12</v>
      </c>
      <c r="I174" s="26" t="s">
        <v>1257</v>
      </c>
      <c r="J174" s="14">
        <f t="shared" si="12"/>
        <v>127.61282723914556</v>
      </c>
      <c r="K174" s="14">
        <f t="shared" si="13"/>
        <v>118.51233102773844</v>
      </c>
      <c r="L174" s="14">
        <f t="shared" si="14"/>
        <v>176.33409308139105</v>
      </c>
      <c r="M174" s="14">
        <f t="shared" si="15"/>
        <v>230.92243186582812</v>
      </c>
      <c r="N174" s="14">
        <f t="shared" si="16"/>
        <v>92.868666568798091</v>
      </c>
      <c r="O174" s="14">
        <f t="shared" si="17"/>
        <v>130.95733662760301</v>
      </c>
    </row>
    <row r="175" spans="1:15">
      <c r="A175" s="31">
        <v>41547</v>
      </c>
      <c r="B175" s="29">
        <v>99.8</v>
      </c>
      <c r="C175" s="24" t="s">
        <v>1258</v>
      </c>
      <c r="D175" s="23">
        <v>97.29</v>
      </c>
      <c r="E175" s="24" t="s">
        <v>1259</v>
      </c>
      <c r="F175" s="32">
        <v>100.4</v>
      </c>
      <c r="G175" s="26" t="s">
        <v>1260</v>
      </c>
      <c r="H175" s="25">
        <v>100.19</v>
      </c>
      <c r="I175" s="26" t="s">
        <v>1261</v>
      </c>
      <c r="J175" s="14">
        <f t="shared" si="12"/>
        <v>128.2295626104181</v>
      </c>
      <c r="K175" s="14">
        <f t="shared" si="13"/>
        <v>118.92794931086821</v>
      </c>
      <c r="L175" s="14">
        <f t="shared" si="14"/>
        <v>177.16344386442171</v>
      </c>
      <c r="M175" s="14">
        <f t="shared" si="15"/>
        <v>262.55241090146751</v>
      </c>
      <c r="N175" s="14">
        <f t="shared" si="16"/>
        <v>92.74612413066582</v>
      </c>
      <c r="O175" s="14">
        <f t="shared" si="17"/>
        <v>148.19784780340555</v>
      </c>
    </row>
    <row r="176" spans="1:15">
      <c r="A176" s="31">
        <v>41578</v>
      </c>
      <c r="B176" s="27">
        <v>99.68</v>
      </c>
      <c r="C176" s="28" t="s">
        <v>1262</v>
      </c>
      <c r="D176" s="27">
        <v>97.36</v>
      </c>
      <c r="E176" s="28" t="s">
        <v>1263</v>
      </c>
      <c r="F176" s="25">
        <v>100.08</v>
      </c>
      <c r="G176" s="26" t="s">
        <v>1264</v>
      </c>
      <c r="H176" s="25">
        <v>105.92</v>
      </c>
      <c r="I176" s="26" t="s">
        <v>1265</v>
      </c>
      <c r="J176" s="14">
        <f t="shared" si="12"/>
        <v>128.07537876759997</v>
      </c>
      <c r="K176" s="14">
        <f t="shared" si="13"/>
        <v>119.01351778092433</v>
      </c>
      <c r="L176" s="14">
        <f t="shared" si="14"/>
        <v>176.59877950150721</v>
      </c>
      <c r="M176" s="14">
        <f t="shared" si="15"/>
        <v>277.56813417190779</v>
      </c>
      <c r="N176" s="14">
        <f t="shared" si="16"/>
        <v>92.924587790508198</v>
      </c>
      <c r="O176" s="14">
        <f t="shared" si="17"/>
        <v>157.17443515488102</v>
      </c>
    </row>
    <row r="177" spans="1:15">
      <c r="A177" s="31">
        <v>41608</v>
      </c>
      <c r="B177" s="29">
        <v>99.6</v>
      </c>
      <c r="C177" s="24" t="s">
        <v>1266</v>
      </c>
      <c r="D177" s="23">
        <v>97.38</v>
      </c>
      <c r="E177" s="24" t="s">
        <v>1267</v>
      </c>
      <c r="F177" s="25">
        <v>99.32</v>
      </c>
      <c r="G177" s="26" t="s">
        <v>1268</v>
      </c>
      <c r="H177" s="25">
        <v>106.77</v>
      </c>
      <c r="I177" s="26" t="s">
        <v>1269</v>
      </c>
      <c r="J177" s="14">
        <f t="shared" si="12"/>
        <v>127.97258953905455</v>
      </c>
      <c r="K177" s="14">
        <f t="shared" si="13"/>
        <v>119.03796591522608</v>
      </c>
      <c r="L177" s="14">
        <f t="shared" si="14"/>
        <v>175.25770163958529</v>
      </c>
      <c r="M177" s="14">
        <f t="shared" si="15"/>
        <v>279.79559748427675</v>
      </c>
      <c r="N177" s="14">
        <f t="shared" si="16"/>
        <v>93.018330209609601</v>
      </c>
      <c r="O177" s="14">
        <f t="shared" si="17"/>
        <v>159.64810383036519</v>
      </c>
    </row>
    <row r="178" spans="1:15">
      <c r="A178" s="31">
        <v>41639</v>
      </c>
      <c r="B178" s="27">
        <v>99.95</v>
      </c>
      <c r="C178" s="28" t="s">
        <v>1270</v>
      </c>
      <c r="D178" s="27">
        <v>97.37</v>
      </c>
      <c r="E178" s="28" t="s">
        <v>1271</v>
      </c>
      <c r="F178" s="25">
        <v>99.56</v>
      </c>
      <c r="G178" s="26" t="s">
        <v>1272</v>
      </c>
      <c r="H178" s="25">
        <v>106.79</v>
      </c>
      <c r="I178" s="26" t="s">
        <v>1273</v>
      </c>
      <c r="J178" s="14">
        <f t="shared" si="12"/>
        <v>128.4222924139408</v>
      </c>
      <c r="K178" s="14">
        <f t="shared" si="13"/>
        <v>119.02574184807521</v>
      </c>
      <c r="L178" s="14">
        <f t="shared" si="14"/>
        <v>175.68119991177119</v>
      </c>
      <c r="M178" s="14">
        <f t="shared" si="15"/>
        <v>279.84800838574427</v>
      </c>
      <c r="N178" s="14">
        <f t="shared" si="16"/>
        <v>92.683084541445595</v>
      </c>
      <c r="O178" s="14">
        <f t="shared" si="17"/>
        <v>159.29308800616496</v>
      </c>
    </row>
    <row r="179" spans="1:15">
      <c r="A179" s="31">
        <v>41670</v>
      </c>
      <c r="B179" s="23">
        <v>98.83</v>
      </c>
      <c r="C179" s="24" t="s">
        <v>1274</v>
      </c>
      <c r="D179" s="23">
        <v>98.66</v>
      </c>
      <c r="E179" s="24" t="s">
        <v>1275</v>
      </c>
      <c r="F179" s="25">
        <v>99.93</v>
      </c>
      <c r="G179" s="26" t="s">
        <v>1276</v>
      </c>
      <c r="H179" s="25">
        <v>106.47</v>
      </c>
      <c r="I179" s="26" t="s">
        <v>1277</v>
      </c>
      <c r="J179" s="14">
        <f t="shared" si="12"/>
        <v>126.98324321430484</v>
      </c>
      <c r="K179" s="14">
        <f t="shared" si="13"/>
        <v>120.60264651053816</v>
      </c>
      <c r="L179" s="14">
        <f t="shared" si="14"/>
        <v>176.33409308139105</v>
      </c>
      <c r="M179" s="14">
        <f t="shared" si="15"/>
        <v>279.00943396226421</v>
      </c>
      <c r="N179" s="14">
        <f t="shared" si="16"/>
        <v>94.975245125060809</v>
      </c>
      <c r="O179" s="14">
        <f t="shared" si="17"/>
        <v>158.22773071653307</v>
      </c>
    </row>
    <row r="180" spans="1:15">
      <c r="A180" s="31">
        <v>41698</v>
      </c>
      <c r="B180" s="27">
        <v>99.14</v>
      </c>
      <c r="C180" s="28" t="s">
        <v>1278</v>
      </c>
      <c r="D180" s="27">
        <v>98.67</v>
      </c>
      <c r="E180" s="28" t="s">
        <v>1279</v>
      </c>
      <c r="F180" s="25">
        <v>100.01</v>
      </c>
      <c r="G180" s="26" t="s">
        <v>1280</v>
      </c>
      <c r="H180" s="25">
        <v>97.23</v>
      </c>
      <c r="I180" s="26" t="s">
        <v>1281</v>
      </c>
      <c r="J180" s="14">
        <f t="shared" si="12"/>
        <v>127.38155147491837</v>
      </c>
      <c r="K180" s="14">
        <f t="shared" si="13"/>
        <v>120.61487057768903</v>
      </c>
      <c r="L180" s="14">
        <f t="shared" si="14"/>
        <v>176.47525917211968</v>
      </c>
      <c r="M180" s="14">
        <f t="shared" si="15"/>
        <v>254.79559748427678</v>
      </c>
      <c r="N180" s="14">
        <f t="shared" si="16"/>
        <v>94.687864279497575</v>
      </c>
      <c r="O180" s="14">
        <f t="shared" si="17"/>
        <v>144.38035035594979</v>
      </c>
    </row>
    <row r="181" spans="1:15">
      <c r="A181" s="31">
        <v>41729</v>
      </c>
      <c r="B181" s="23">
        <v>100.07</v>
      </c>
      <c r="C181" s="24" t="s">
        <v>1282</v>
      </c>
      <c r="D181" s="23">
        <v>98.77</v>
      </c>
      <c r="E181" s="24" t="s">
        <v>1283</v>
      </c>
      <c r="F181" s="25">
        <v>100.23</v>
      </c>
      <c r="G181" s="26" t="s">
        <v>1284</v>
      </c>
      <c r="H181" s="25">
        <v>97.73</v>
      </c>
      <c r="I181" s="26" t="s">
        <v>1285</v>
      </c>
      <c r="J181" s="14">
        <f t="shared" si="12"/>
        <v>128.57647625675892</v>
      </c>
      <c r="K181" s="14">
        <f t="shared" si="13"/>
        <v>120.7371112491978</v>
      </c>
      <c r="L181" s="14">
        <f t="shared" si="14"/>
        <v>176.86346592162337</v>
      </c>
      <c r="M181" s="14">
        <f t="shared" si="15"/>
        <v>256.1058700209644</v>
      </c>
      <c r="N181" s="14">
        <f t="shared" si="16"/>
        <v>93.902955473825216</v>
      </c>
      <c r="O181" s="14">
        <f t="shared" si="17"/>
        <v>144.80428091037021</v>
      </c>
    </row>
    <row r="182" spans="1:15">
      <c r="A182" s="31">
        <v>41759</v>
      </c>
      <c r="B182" s="27">
        <v>100.22</v>
      </c>
      <c r="C182" s="28" t="s">
        <v>1286</v>
      </c>
      <c r="D182" s="27">
        <v>98.89</v>
      </c>
      <c r="E182" s="28" t="s">
        <v>1287</v>
      </c>
      <c r="F182" s="25">
        <v>100.12</v>
      </c>
      <c r="G182" s="26" t="s">
        <v>1288</v>
      </c>
      <c r="H182" s="32">
        <v>94.5</v>
      </c>
      <c r="I182" s="26" t="s">
        <v>1289</v>
      </c>
      <c r="J182" s="14">
        <f t="shared" si="12"/>
        <v>128.76920606028159</v>
      </c>
      <c r="K182" s="14">
        <f t="shared" si="13"/>
        <v>120.88380005500829</v>
      </c>
      <c r="L182" s="14">
        <f t="shared" si="14"/>
        <v>176.66936254687153</v>
      </c>
      <c r="M182" s="14">
        <f t="shared" si="15"/>
        <v>247.64150943396231</v>
      </c>
      <c r="N182" s="14">
        <f t="shared" si="16"/>
        <v>93.876326299952609</v>
      </c>
      <c r="O182" s="14">
        <f t="shared" si="17"/>
        <v>140.17230031509365</v>
      </c>
    </row>
    <row r="183" spans="1:15">
      <c r="A183" s="31">
        <v>41790</v>
      </c>
      <c r="B183" s="23">
        <v>100.11</v>
      </c>
      <c r="C183" s="24" t="s">
        <v>1290</v>
      </c>
      <c r="D183" s="23">
        <v>98.92</v>
      </c>
      <c r="E183" s="24" t="s">
        <v>1291</v>
      </c>
      <c r="F183" s="25">
        <v>100.19</v>
      </c>
      <c r="G183" s="26" t="s">
        <v>1292</v>
      </c>
      <c r="H183" s="25">
        <v>95.26</v>
      </c>
      <c r="I183" s="26" t="s">
        <v>1293</v>
      </c>
      <c r="J183" s="14">
        <f t="shared" si="12"/>
        <v>128.62787087103163</v>
      </c>
      <c r="K183" s="14">
        <f t="shared" si="13"/>
        <v>120.92047225646093</v>
      </c>
      <c r="L183" s="14">
        <f t="shared" si="14"/>
        <v>176.79288287625909</v>
      </c>
      <c r="M183" s="14">
        <f t="shared" si="15"/>
        <v>249.63312368972751</v>
      </c>
      <c r="N183" s="14">
        <f t="shared" si="16"/>
        <v>94.00798710079053</v>
      </c>
      <c r="O183" s="14">
        <f t="shared" si="17"/>
        <v>141.20088978041653</v>
      </c>
    </row>
    <row r="184" spans="1:15">
      <c r="A184" s="31">
        <v>41820</v>
      </c>
      <c r="B184" s="27">
        <v>100.22</v>
      </c>
      <c r="C184" s="28" t="s">
        <v>1294</v>
      </c>
      <c r="D184" s="27">
        <v>98.96</v>
      </c>
      <c r="E184" s="28" t="s">
        <v>1295</v>
      </c>
      <c r="F184" s="25">
        <v>100.29</v>
      </c>
      <c r="G184" s="26" t="s">
        <v>1296</v>
      </c>
      <c r="H184" s="25">
        <v>95.59</v>
      </c>
      <c r="I184" s="26" t="s">
        <v>1297</v>
      </c>
      <c r="J184" s="14">
        <f t="shared" si="12"/>
        <v>128.76920606028159</v>
      </c>
      <c r="K184" s="14">
        <f t="shared" si="13"/>
        <v>120.96936852506441</v>
      </c>
      <c r="L184" s="14">
        <f t="shared" si="14"/>
        <v>176.96934048966986</v>
      </c>
      <c r="M184" s="14">
        <f t="shared" si="15"/>
        <v>250.49790356394132</v>
      </c>
      <c r="N184" s="14">
        <f t="shared" si="16"/>
        <v>93.942777334849922</v>
      </c>
      <c r="O184" s="14">
        <f t="shared" si="17"/>
        <v>141.5487580339169</v>
      </c>
    </row>
    <row r="185" spans="1:15">
      <c r="A185" s="31">
        <v>41851</v>
      </c>
      <c r="B185" s="23">
        <v>99.57</v>
      </c>
      <c r="C185" s="24" t="s">
        <v>1298</v>
      </c>
      <c r="D185" s="23">
        <v>99.07</v>
      </c>
      <c r="E185" s="24" t="s">
        <v>1299</v>
      </c>
      <c r="F185" s="25">
        <v>100.45</v>
      </c>
      <c r="G185" s="26" t="s">
        <v>1300</v>
      </c>
      <c r="H185" s="25">
        <v>95.57</v>
      </c>
      <c r="I185" s="26" t="s">
        <v>1301</v>
      </c>
      <c r="J185" s="14">
        <f t="shared" si="12"/>
        <v>127.93404357835001</v>
      </c>
      <c r="K185" s="14">
        <f t="shared" si="13"/>
        <v>121.10383326372404</v>
      </c>
      <c r="L185" s="14">
        <f t="shared" si="14"/>
        <v>177.2516726711271</v>
      </c>
      <c r="M185" s="14">
        <f t="shared" si="15"/>
        <v>250.44549266247378</v>
      </c>
      <c r="N185" s="14">
        <f t="shared" si="16"/>
        <v>94.661147163348289</v>
      </c>
      <c r="O185" s="14">
        <f t="shared" si="17"/>
        <v>141.29372597072782</v>
      </c>
    </row>
    <row r="186" spans="1:15">
      <c r="A186" s="31">
        <v>41882</v>
      </c>
      <c r="B186" s="27">
        <v>99.68</v>
      </c>
      <c r="C186" s="28" t="s">
        <v>1302</v>
      </c>
      <c r="D186" s="27">
        <v>99.12</v>
      </c>
      <c r="E186" s="28" t="s">
        <v>1303</v>
      </c>
      <c r="F186" s="25">
        <v>100.22</v>
      </c>
      <c r="G186" s="26" t="s">
        <v>1304</v>
      </c>
      <c r="H186" s="25">
        <v>95.73</v>
      </c>
      <c r="I186" s="26" t="s">
        <v>1305</v>
      </c>
      <c r="J186" s="14">
        <f t="shared" si="12"/>
        <v>128.07537876759997</v>
      </c>
      <c r="K186" s="14">
        <f t="shared" si="13"/>
        <v>121.16495359947844</v>
      </c>
      <c r="L186" s="14">
        <f t="shared" si="14"/>
        <v>176.8458201602823</v>
      </c>
      <c r="M186" s="14">
        <f t="shared" si="15"/>
        <v>250.86477987421384</v>
      </c>
      <c r="N186" s="14">
        <f t="shared" si="16"/>
        <v>94.604407783434397</v>
      </c>
      <c r="O186" s="14">
        <f t="shared" si="17"/>
        <v>141.85508011828904</v>
      </c>
    </row>
    <row r="187" spans="1:15">
      <c r="A187" s="31">
        <v>41912</v>
      </c>
      <c r="B187" s="23">
        <v>100.12</v>
      </c>
      <c r="C187" s="24" t="s">
        <v>1306</v>
      </c>
      <c r="D187" s="23">
        <v>99.13</v>
      </c>
      <c r="E187" s="24" t="s">
        <v>1307</v>
      </c>
      <c r="F187" s="25">
        <v>99.87</v>
      </c>
      <c r="G187" s="26" t="s">
        <v>1308</v>
      </c>
      <c r="H187" s="25">
        <v>95.73</v>
      </c>
      <c r="I187" s="26" t="s">
        <v>1309</v>
      </c>
      <c r="J187" s="14">
        <f t="shared" si="12"/>
        <v>128.64071952459983</v>
      </c>
      <c r="K187" s="14">
        <f t="shared" si="13"/>
        <v>121.17717766662931</v>
      </c>
      <c r="L187" s="14">
        <f t="shared" si="14"/>
        <v>176.22821851334459</v>
      </c>
      <c r="M187" s="14">
        <f t="shared" si="15"/>
        <v>250.86477987421384</v>
      </c>
      <c r="N187" s="14">
        <f t="shared" si="16"/>
        <v>94.198149788377634</v>
      </c>
      <c r="O187" s="14">
        <f t="shared" si="17"/>
        <v>142.35221917948263</v>
      </c>
    </row>
    <row r="188" spans="1:15">
      <c r="A188" s="31">
        <v>41943</v>
      </c>
      <c r="B188" s="27">
        <v>100.06</v>
      </c>
      <c r="C188" s="28" t="s">
        <v>1310</v>
      </c>
      <c r="D188" s="27">
        <v>98.99</v>
      </c>
      <c r="E188" s="28" t="s">
        <v>1311</v>
      </c>
      <c r="F188" s="25">
        <v>99.79</v>
      </c>
      <c r="G188" s="26" t="s">
        <v>1312</v>
      </c>
      <c r="H188" s="25">
        <v>103.01</v>
      </c>
      <c r="I188" s="26" t="s">
        <v>1313</v>
      </c>
      <c r="J188" s="14">
        <f t="shared" si="12"/>
        <v>128.56362760319075</v>
      </c>
      <c r="K188" s="14">
        <f t="shared" si="13"/>
        <v>121.00604072651704</v>
      </c>
      <c r="L188" s="14">
        <f t="shared" si="14"/>
        <v>176.08705242261598</v>
      </c>
      <c r="M188" s="14">
        <f t="shared" si="15"/>
        <v>269.94234800838581</v>
      </c>
      <c r="N188" s="14">
        <f t="shared" si="16"/>
        <v>94.121520201654491</v>
      </c>
      <c r="O188" s="14">
        <f t="shared" si="17"/>
        <v>153.30050920524999</v>
      </c>
    </row>
    <row r="189" spans="1:15">
      <c r="A189" s="31">
        <v>41973</v>
      </c>
      <c r="B189" s="23">
        <v>99.88</v>
      </c>
      <c r="C189" s="24" t="s">
        <v>1314</v>
      </c>
      <c r="D189" s="23">
        <v>98.99</v>
      </c>
      <c r="E189" s="24" t="s">
        <v>1315</v>
      </c>
      <c r="F189" s="32">
        <v>99.4</v>
      </c>
      <c r="G189" s="26" t="s">
        <v>1316</v>
      </c>
      <c r="H189" s="25">
        <v>103.01</v>
      </c>
      <c r="I189" s="26" t="s">
        <v>1317</v>
      </c>
      <c r="J189" s="14">
        <f t="shared" si="12"/>
        <v>128.33235183896355</v>
      </c>
      <c r="K189" s="14">
        <f t="shared" si="13"/>
        <v>121.00604072651704</v>
      </c>
      <c r="L189" s="14">
        <f t="shared" si="14"/>
        <v>175.39886773031392</v>
      </c>
      <c r="M189" s="14">
        <f t="shared" si="15"/>
        <v>269.94234800838581</v>
      </c>
      <c r="N189" s="14">
        <f t="shared" si="16"/>
        <v>94.291142484757202</v>
      </c>
      <c r="O189" s="14">
        <f t="shared" si="17"/>
        <v>153.90199007637727</v>
      </c>
    </row>
    <row r="190" spans="1:15">
      <c r="A190" s="31">
        <v>42004</v>
      </c>
      <c r="B190" s="27">
        <v>99.78</v>
      </c>
      <c r="C190" s="28" t="s">
        <v>1318</v>
      </c>
      <c r="D190" s="30">
        <v>99</v>
      </c>
      <c r="E190" s="28" t="s">
        <v>1319</v>
      </c>
      <c r="F190" s="25">
        <v>98.72</v>
      </c>
      <c r="G190" s="26" t="s">
        <v>1320</v>
      </c>
      <c r="H190" s="25">
        <v>103.01</v>
      </c>
      <c r="I190" s="26" t="s">
        <v>1321</v>
      </c>
      <c r="J190" s="14">
        <f t="shared" si="12"/>
        <v>128.20386530328176</v>
      </c>
      <c r="K190" s="14">
        <f t="shared" si="13"/>
        <v>121.01826479366792</v>
      </c>
      <c r="L190" s="14">
        <f t="shared" si="14"/>
        <v>174.19895595912064</v>
      </c>
      <c r="M190" s="14">
        <f t="shared" si="15"/>
        <v>269.94234800838581</v>
      </c>
      <c r="N190" s="14">
        <f t="shared" si="16"/>
        <v>94.395176391432955</v>
      </c>
      <c r="O190" s="14">
        <f t="shared" si="17"/>
        <v>154.96209292536363</v>
      </c>
    </row>
    <row r="191" spans="1:15">
      <c r="A191" s="31">
        <v>42035</v>
      </c>
      <c r="B191" s="23">
        <v>98.24</v>
      </c>
      <c r="C191" s="24" t="s">
        <v>1322</v>
      </c>
      <c r="D191" s="29">
        <v>99.4</v>
      </c>
      <c r="E191" s="24" t="s">
        <v>1323</v>
      </c>
      <c r="F191" s="25">
        <v>98.56</v>
      </c>
      <c r="G191" s="26" t="s">
        <v>1324</v>
      </c>
      <c r="H191" s="25">
        <v>102.26</v>
      </c>
      <c r="I191" s="26" t="s">
        <v>1325</v>
      </c>
      <c r="J191" s="14">
        <f t="shared" si="12"/>
        <v>126.22517265378232</v>
      </c>
      <c r="K191" s="14">
        <f t="shared" si="13"/>
        <v>121.50722747970295</v>
      </c>
      <c r="L191" s="14">
        <f t="shared" si="14"/>
        <v>173.9166237776634</v>
      </c>
      <c r="M191" s="14">
        <f t="shared" si="15"/>
        <v>267.97693920335433</v>
      </c>
      <c r="N191" s="14">
        <f t="shared" si="16"/>
        <v>96.26227869220665</v>
      </c>
      <c r="O191" s="14">
        <f t="shared" si="17"/>
        <v>154.08356796641732</v>
      </c>
    </row>
    <row r="192" spans="1:15">
      <c r="A192" s="31">
        <v>42063</v>
      </c>
      <c r="B192" s="27">
        <v>98.85</v>
      </c>
      <c r="C192" s="28" t="s">
        <v>1326</v>
      </c>
      <c r="D192" s="27">
        <v>99.43</v>
      </c>
      <c r="E192" s="28" t="s">
        <v>1327</v>
      </c>
      <c r="F192" s="25">
        <v>99.06</v>
      </c>
      <c r="G192" s="26" t="s">
        <v>1328</v>
      </c>
      <c r="H192" s="25">
        <v>102.13</v>
      </c>
      <c r="I192" s="26" t="s">
        <v>1329</v>
      </c>
      <c r="J192" s="14">
        <f t="shared" si="12"/>
        <v>127.00894052144119</v>
      </c>
      <c r="K192" s="14">
        <f t="shared" si="13"/>
        <v>121.54389968115558</v>
      </c>
      <c r="L192" s="14">
        <f t="shared" si="14"/>
        <v>174.79891184471728</v>
      </c>
      <c r="M192" s="14">
        <f t="shared" si="15"/>
        <v>267.63626834381552</v>
      </c>
      <c r="N192" s="14">
        <f t="shared" si="16"/>
        <v>95.697121149228849</v>
      </c>
      <c r="O192" s="14">
        <f t="shared" si="17"/>
        <v>153.11094646948965</v>
      </c>
    </row>
    <row r="193" spans="1:15">
      <c r="A193" s="31">
        <v>42094</v>
      </c>
      <c r="B193" s="29">
        <v>100</v>
      </c>
      <c r="C193" s="24" t="s">
        <v>1330</v>
      </c>
      <c r="D193" s="23">
        <v>99.62</v>
      </c>
      <c r="E193" s="24" t="s">
        <v>1331</v>
      </c>
      <c r="F193" s="32">
        <v>99.7</v>
      </c>
      <c r="G193" s="26" t="s">
        <v>1332</v>
      </c>
      <c r="H193" s="25">
        <v>102.14</v>
      </c>
      <c r="I193" s="26" t="s">
        <v>1333</v>
      </c>
      <c r="J193" s="14">
        <f t="shared" si="12"/>
        <v>128.48653568178167</v>
      </c>
      <c r="K193" s="14">
        <f t="shared" si="13"/>
        <v>121.77615695702222</v>
      </c>
      <c r="L193" s="14">
        <f t="shared" si="14"/>
        <v>175.92824057054625</v>
      </c>
      <c r="M193" s="14">
        <f t="shared" si="15"/>
        <v>267.66247379454933</v>
      </c>
      <c r="N193" s="14">
        <f t="shared" si="16"/>
        <v>94.777368158342426</v>
      </c>
      <c r="O193" s="14">
        <f t="shared" si="17"/>
        <v>152.14298337009637</v>
      </c>
    </row>
    <row r="194" spans="1:15">
      <c r="A194" s="31">
        <v>42124</v>
      </c>
      <c r="B194" s="27">
        <v>100.43</v>
      </c>
      <c r="C194" s="28" t="s">
        <v>1334</v>
      </c>
      <c r="D194" s="27">
        <v>99.74</v>
      </c>
      <c r="E194" s="28" t="s">
        <v>1335</v>
      </c>
      <c r="F194" s="32">
        <v>100.1</v>
      </c>
      <c r="G194" s="26" t="s">
        <v>1336</v>
      </c>
      <c r="H194" s="25">
        <v>101.76</v>
      </c>
      <c r="I194" s="26" t="s">
        <v>1337</v>
      </c>
      <c r="J194" s="14">
        <f t="shared" si="12"/>
        <v>129.03902778521334</v>
      </c>
      <c r="K194" s="14">
        <f t="shared" si="13"/>
        <v>121.92284576283269</v>
      </c>
      <c r="L194" s="14">
        <f t="shared" si="14"/>
        <v>176.63407102418935</v>
      </c>
      <c r="M194" s="14">
        <f t="shared" si="15"/>
        <v>266.66666666666669</v>
      </c>
      <c r="N194" s="14">
        <f t="shared" si="16"/>
        <v>94.485248265954397</v>
      </c>
      <c r="O194" s="14">
        <f t="shared" si="17"/>
        <v>150.97125097125101</v>
      </c>
    </row>
    <row r="195" spans="1:15">
      <c r="A195" s="31">
        <v>42155</v>
      </c>
      <c r="B195" s="23">
        <v>100.71</v>
      </c>
      <c r="C195" s="24" t="s">
        <v>1338</v>
      </c>
      <c r="D195" s="29">
        <v>100.1</v>
      </c>
      <c r="E195" s="24" t="s">
        <v>1339</v>
      </c>
      <c r="F195" s="25">
        <v>100.81</v>
      </c>
      <c r="G195" s="26" t="s">
        <v>1340</v>
      </c>
      <c r="H195" s="25">
        <v>99.88</v>
      </c>
      <c r="I195" s="26" t="s">
        <v>1341</v>
      </c>
      <c r="J195" s="14">
        <f t="shared" si="12"/>
        <v>129.39879008512233</v>
      </c>
      <c r="K195" s="14">
        <f t="shared" si="13"/>
        <v>122.36291218026423</v>
      </c>
      <c r="L195" s="14">
        <f t="shared" si="14"/>
        <v>177.88692007940591</v>
      </c>
      <c r="M195" s="14">
        <f t="shared" si="15"/>
        <v>261.74004192872121</v>
      </c>
      <c r="N195" s="14">
        <f t="shared" si="16"/>
        <v>94.56264011415432</v>
      </c>
      <c r="O195" s="14">
        <f t="shared" si="17"/>
        <v>147.1384415514556</v>
      </c>
    </row>
    <row r="196" spans="1:15">
      <c r="A196" s="31">
        <v>42185</v>
      </c>
      <c r="B196" s="27">
        <v>100.72</v>
      </c>
      <c r="C196" s="28" t="s">
        <v>1342</v>
      </c>
      <c r="D196" s="27">
        <v>100.09</v>
      </c>
      <c r="E196" s="28" t="s">
        <v>1343</v>
      </c>
      <c r="F196" s="25">
        <v>100.99</v>
      </c>
      <c r="G196" s="26" t="s">
        <v>1344</v>
      </c>
      <c r="H196" s="25">
        <v>99.87</v>
      </c>
      <c r="I196" s="26" t="s">
        <v>1345</v>
      </c>
      <c r="J196" s="14">
        <f t="shared" si="12"/>
        <v>129.4116387386905</v>
      </c>
      <c r="K196" s="14">
        <f t="shared" si="13"/>
        <v>122.35068811311336</v>
      </c>
      <c r="L196" s="14">
        <f t="shared" si="14"/>
        <v>178.20454378354529</v>
      </c>
      <c r="M196" s="14">
        <f t="shared" si="15"/>
        <v>261.71383647798746</v>
      </c>
      <c r="N196" s="14">
        <f t="shared" si="16"/>
        <v>94.543805569269793</v>
      </c>
      <c r="O196" s="14">
        <f t="shared" si="17"/>
        <v>146.86148339510135</v>
      </c>
    </row>
    <row r="197" spans="1:15">
      <c r="A197" s="31">
        <v>42216</v>
      </c>
      <c r="B197" s="23">
        <v>100.11</v>
      </c>
      <c r="C197" s="24" t="s">
        <v>1346</v>
      </c>
      <c r="D197" s="23">
        <v>100.22</v>
      </c>
      <c r="E197" s="24" t="s">
        <v>1347</v>
      </c>
      <c r="F197" s="25">
        <v>100.97</v>
      </c>
      <c r="G197" s="26" t="s">
        <v>1348</v>
      </c>
      <c r="H197" s="25">
        <v>98.67</v>
      </c>
      <c r="I197" s="26" t="s">
        <v>1349</v>
      </c>
      <c r="J197" s="14">
        <f t="shared" si="12"/>
        <v>128.62787087103163</v>
      </c>
      <c r="K197" s="14">
        <f t="shared" si="13"/>
        <v>122.50960098607473</v>
      </c>
      <c r="L197" s="14">
        <f t="shared" si="14"/>
        <v>178.16925226086315</v>
      </c>
      <c r="M197" s="14">
        <f t="shared" si="15"/>
        <v>258.56918238993711</v>
      </c>
      <c r="N197" s="14">
        <f t="shared" si="16"/>
        <v>95.243433756987727</v>
      </c>
      <c r="O197" s="14">
        <f t="shared" si="17"/>
        <v>145.12559215961568</v>
      </c>
    </row>
    <row r="198" spans="1:15">
      <c r="A198" s="31">
        <v>42247</v>
      </c>
      <c r="B198" s="27">
        <v>100.12</v>
      </c>
      <c r="C198" s="28" t="s">
        <v>1350</v>
      </c>
      <c r="D198" s="27">
        <v>100.35</v>
      </c>
      <c r="E198" s="28" t="s">
        <v>1351</v>
      </c>
      <c r="F198" s="25">
        <v>100.35</v>
      </c>
      <c r="G198" s="26" t="s">
        <v>1352</v>
      </c>
      <c r="H198" s="25">
        <v>98.66</v>
      </c>
      <c r="I198" s="26" t="s">
        <v>1353</v>
      </c>
      <c r="J198" s="14">
        <f t="shared" si="12"/>
        <v>128.64071952459983</v>
      </c>
      <c r="K198" s="14">
        <f t="shared" si="13"/>
        <v>122.66851385903612</v>
      </c>
      <c r="L198" s="14">
        <f t="shared" si="14"/>
        <v>177.07521505771632</v>
      </c>
      <c r="M198" s="14">
        <f t="shared" si="15"/>
        <v>258.54297693920336</v>
      </c>
      <c r="N198" s="14">
        <f t="shared" si="16"/>
        <v>95.357453155086219</v>
      </c>
      <c r="O198" s="14">
        <f t="shared" si="17"/>
        <v>146.00743353886836</v>
      </c>
    </row>
    <row r="199" spans="1:15">
      <c r="A199" s="31">
        <v>42277</v>
      </c>
      <c r="B199" s="23">
        <v>100.32</v>
      </c>
      <c r="C199" s="24" t="s">
        <v>1354</v>
      </c>
      <c r="D199" s="23">
        <v>100.64</v>
      </c>
      <c r="E199" s="24" t="s">
        <v>1355</v>
      </c>
      <c r="F199" s="25">
        <v>99.76</v>
      </c>
      <c r="G199" s="26" t="s">
        <v>1356</v>
      </c>
      <c r="H199" s="25">
        <v>98.66</v>
      </c>
      <c r="I199" s="26" t="s">
        <v>1357</v>
      </c>
      <c r="J199" s="14">
        <f t="shared" si="12"/>
        <v>128.89769259596338</v>
      </c>
      <c r="K199" s="14">
        <f t="shared" si="13"/>
        <v>123.0230118064115</v>
      </c>
      <c r="L199" s="14">
        <f t="shared" si="14"/>
        <v>176.03411513859274</v>
      </c>
      <c r="M199" s="14">
        <f t="shared" si="15"/>
        <v>258.54297693920336</v>
      </c>
      <c r="N199" s="14">
        <f t="shared" si="16"/>
        <v>95.442369315355876</v>
      </c>
      <c r="O199" s="14">
        <f t="shared" si="17"/>
        <v>146.87094983586044</v>
      </c>
    </row>
    <row r="200" spans="1:15">
      <c r="A200" s="31">
        <v>42308</v>
      </c>
      <c r="B200" s="27">
        <v>100.45</v>
      </c>
      <c r="C200" s="28" t="s">
        <v>1358</v>
      </c>
      <c r="D200" s="27">
        <v>100.69</v>
      </c>
      <c r="E200" s="28" t="s">
        <v>1359</v>
      </c>
      <c r="F200" s="25">
        <v>100.02</v>
      </c>
      <c r="G200" s="26" t="s">
        <v>1360</v>
      </c>
      <c r="H200" s="25">
        <v>98.66</v>
      </c>
      <c r="I200" s="26" t="s">
        <v>1361</v>
      </c>
      <c r="J200" s="14">
        <f t="shared" si="12"/>
        <v>129.0647250923497</v>
      </c>
      <c r="K200" s="14">
        <f t="shared" si="13"/>
        <v>123.08413214216588</v>
      </c>
      <c r="L200" s="14">
        <f t="shared" si="14"/>
        <v>176.49290493346075</v>
      </c>
      <c r="M200" s="14">
        <f t="shared" si="15"/>
        <v>258.54297693920336</v>
      </c>
      <c r="N200" s="14">
        <f t="shared" si="16"/>
        <v>95.366206416273286</v>
      </c>
      <c r="O200" s="14">
        <f t="shared" si="17"/>
        <v>146.4891617239096</v>
      </c>
    </row>
    <row r="201" spans="1:15">
      <c r="A201" s="31">
        <v>42338</v>
      </c>
      <c r="B201" s="23">
        <v>100.01</v>
      </c>
      <c r="C201" s="24" t="s">
        <v>1362</v>
      </c>
      <c r="D201" s="29">
        <v>100</v>
      </c>
      <c r="E201" s="24" t="s">
        <v>1363</v>
      </c>
      <c r="F201" s="32">
        <v>100</v>
      </c>
      <c r="G201" s="26" t="s">
        <v>1364</v>
      </c>
      <c r="H201" s="25">
        <v>98.66</v>
      </c>
      <c r="I201" s="26" t="s">
        <v>1365</v>
      </c>
      <c r="J201" s="14">
        <f t="shared" si="12"/>
        <v>128.49938433534987</v>
      </c>
      <c r="K201" s="14">
        <f t="shared" si="13"/>
        <v>122.24067150875548</v>
      </c>
      <c r="L201" s="14">
        <f t="shared" si="14"/>
        <v>176.45761341077858</v>
      </c>
      <c r="M201" s="14">
        <f t="shared" si="15"/>
        <v>258.54297693920336</v>
      </c>
      <c r="N201" s="14">
        <f t="shared" si="16"/>
        <v>95.129383024699337</v>
      </c>
      <c r="O201" s="14">
        <f t="shared" si="17"/>
        <v>146.51845955625441</v>
      </c>
    </row>
    <row r="202" spans="1:15">
      <c r="A202" s="31">
        <v>42369</v>
      </c>
      <c r="B202" s="27">
        <v>100.03</v>
      </c>
      <c r="C202" s="28" t="s">
        <v>1366</v>
      </c>
      <c r="D202" s="27">
        <v>99.71</v>
      </c>
      <c r="E202" s="28" t="s">
        <v>1367</v>
      </c>
      <c r="F202" s="25">
        <v>99.66</v>
      </c>
      <c r="G202" s="26" t="s">
        <v>1368</v>
      </c>
      <c r="H202" s="25">
        <v>98.66</v>
      </c>
      <c r="I202" s="26" t="s">
        <v>1369</v>
      </c>
      <c r="J202" s="14">
        <f t="shared" si="12"/>
        <v>128.52508164248621</v>
      </c>
      <c r="K202" s="14">
        <f t="shared" si="13"/>
        <v>121.88617356138008</v>
      </c>
      <c r="L202" s="14">
        <f t="shared" si="14"/>
        <v>175.85765752518193</v>
      </c>
      <c r="M202" s="14">
        <f t="shared" si="15"/>
        <v>258.54297693920336</v>
      </c>
      <c r="N202" s="14">
        <f t="shared" si="16"/>
        <v>94.834542801868537</v>
      </c>
      <c r="O202" s="14">
        <f t="shared" si="17"/>
        <v>147.01832185054627</v>
      </c>
    </row>
    <row r="203" spans="1:15">
      <c r="A203" s="31">
        <v>42400</v>
      </c>
      <c r="B203" s="23">
        <v>98.56</v>
      </c>
      <c r="C203" s="24" t="s">
        <v>1370</v>
      </c>
      <c r="D203" s="29">
        <v>100.1</v>
      </c>
      <c r="E203" s="24" t="s">
        <v>1371</v>
      </c>
      <c r="F203" s="25">
        <v>99.52</v>
      </c>
      <c r="G203" s="26" t="s">
        <v>1372</v>
      </c>
      <c r="H203" s="25">
        <v>98.73</v>
      </c>
      <c r="I203" s="26" t="s">
        <v>1373</v>
      </c>
      <c r="J203" s="14">
        <f t="shared" si="12"/>
        <v>126.63632956796403</v>
      </c>
      <c r="K203" s="14">
        <f t="shared" si="13"/>
        <v>122.36291218026423</v>
      </c>
      <c r="L203" s="14">
        <f t="shared" si="14"/>
        <v>175.61061686640684</v>
      </c>
      <c r="M203" s="14">
        <f t="shared" si="15"/>
        <v>258.72641509433964</v>
      </c>
      <c r="N203" s="14">
        <f t="shared" si="16"/>
        <v>96.625441212423709</v>
      </c>
      <c r="O203" s="14">
        <f t="shared" si="17"/>
        <v>147.32959755568874</v>
      </c>
    </row>
    <row r="204" spans="1:15">
      <c r="A204" s="31">
        <v>42429</v>
      </c>
      <c r="B204" s="27">
        <v>98.73</v>
      </c>
      <c r="C204" s="28" t="s">
        <v>1374</v>
      </c>
      <c r="D204" s="27">
        <v>100.33</v>
      </c>
      <c r="E204" s="28" t="s">
        <v>1375</v>
      </c>
      <c r="F204" s="25">
        <v>99.38</v>
      </c>
      <c r="G204" s="26" t="s">
        <v>1376</v>
      </c>
      <c r="H204" s="25">
        <v>98.73</v>
      </c>
      <c r="I204" s="26" t="s">
        <v>1377</v>
      </c>
      <c r="J204" s="14">
        <f t="shared" si="12"/>
        <v>126.85475667862305</v>
      </c>
      <c r="K204" s="14">
        <f t="shared" si="13"/>
        <v>122.64406572473436</v>
      </c>
      <c r="L204" s="14">
        <f t="shared" si="14"/>
        <v>175.36357620763175</v>
      </c>
      <c r="M204" s="14">
        <f t="shared" si="15"/>
        <v>258.72641509433964</v>
      </c>
      <c r="N204" s="14">
        <f t="shared" si="16"/>
        <v>96.680699199513541</v>
      </c>
      <c r="O204" s="14">
        <f t="shared" si="17"/>
        <v>147.53714579132767</v>
      </c>
    </row>
    <row r="205" spans="1:15">
      <c r="A205" s="31">
        <v>42460</v>
      </c>
      <c r="B205" s="23">
        <v>99.96</v>
      </c>
      <c r="C205" s="24" t="s">
        <v>1378</v>
      </c>
      <c r="D205" s="23">
        <v>100.35</v>
      </c>
      <c r="E205" s="24" t="s">
        <v>1379</v>
      </c>
      <c r="F205" s="25">
        <v>99.53</v>
      </c>
      <c r="G205" s="26" t="s">
        <v>1380</v>
      </c>
      <c r="H205" s="25">
        <v>98.71</v>
      </c>
      <c r="I205" s="26" t="s">
        <v>1381</v>
      </c>
      <c r="J205" s="14">
        <f t="shared" si="12"/>
        <v>128.43514106750894</v>
      </c>
      <c r="K205" s="14">
        <f t="shared" si="13"/>
        <v>122.66851385903612</v>
      </c>
      <c r="L205" s="14">
        <f t="shared" si="14"/>
        <v>175.62826262774794</v>
      </c>
      <c r="M205" s="14">
        <f t="shared" si="15"/>
        <v>258.67400419287213</v>
      </c>
      <c r="N205" s="14">
        <f t="shared" si="16"/>
        <v>95.510086133325672</v>
      </c>
      <c r="O205" s="14">
        <f t="shared" si="17"/>
        <v>147.28495307224179</v>
      </c>
    </row>
    <row r="206" spans="1:15">
      <c r="A206" s="31">
        <v>42490</v>
      </c>
      <c r="B206" s="27">
        <v>100.17</v>
      </c>
      <c r="C206" s="28" t="s">
        <v>1382</v>
      </c>
      <c r="D206" s="27">
        <v>99.41</v>
      </c>
      <c r="E206" s="28" t="s">
        <v>1383</v>
      </c>
      <c r="F206" s="25">
        <v>100.37</v>
      </c>
      <c r="G206" s="26" t="s">
        <v>1384</v>
      </c>
      <c r="H206" s="25">
        <v>98.71</v>
      </c>
      <c r="I206" s="26" t="s">
        <v>1385</v>
      </c>
      <c r="J206" s="14">
        <f t="shared" si="12"/>
        <v>128.70496279244071</v>
      </c>
      <c r="K206" s="14">
        <f t="shared" si="13"/>
        <v>121.51945154685382</v>
      </c>
      <c r="L206" s="14">
        <f t="shared" si="14"/>
        <v>177.11050658039849</v>
      </c>
      <c r="M206" s="14">
        <f t="shared" si="15"/>
        <v>258.67400419287213</v>
      </c>
      <c r="N206" s="14">
        <f t="shared" si="16"/>
        <v>94.417067462134469</v>
      </c>
      <c r="O206" s="14">
        <f t="shared" si="17"/>
        <v>146.05232020803254</v>
      </c>
    </row>
    <row r="207" spans="1:15">
      <c r="A207" s="31">
        <v>42521</v>
      </c>
      <c r="B207" s="23">
        <v>100.59</v>
      </c>
      <c r="C207" s="24" t="s">
        <v>1386</v>
      </c>
      <c r="D207" s="23">
        <v>99.63</v>
      </c>
      <c r="E207" s="24" t="s">
        <v>1387</v>
      </c>
      <c r="F207" s="25">
        <v>100.66</v>
      </c>
      <c r="G207" s="26" t="s">
        <v>1388</v>
      </c>
      <c r="H207" s="25">
        <v>98.71</v>
      </c>
      <c r="I207" s="26" t="s">
        <v>1389</v>
      </c>
      <c r="J207" s="14">
        <f t="shared" si="12"/>
        <v>129.2446062423042</v>
      </c>
      <c r="K207" s="14">
        <f t="shared" si="13"/>
        <v>121.78838102417309</v>
      </c>
      <c r="L207" s="14">
        <f t="shared" si="14"/>
        <v>177.62223365928972</v>
      </c>
      <c r="M207" s="14">
        <f t="shared" si="15"/>
        <v>258.67400419287213</v>
      </c>
      <c r="N207" s="14">
        <f t="shared" si="16"/>
        <v>94.230919622167917</v>
      </c>
      <c r="O207" s="14">
        <f t="shared" si="17"/>
        <v>145.63154559189576</v>
      </c>
    </row>
    <row r="208" spans="1:15">
      <c r="A208" s="31">
        <v>42551</v>
      </c>
      <c r="B208" s="27">
        <v>100.77</v>
      </c>
      <c r="C208" s="28" t="s">
        <v>1390</v>
      </c>
      <c r="D208" s="30">
        <v>99.7</v>
      </c>
      <c r="E208" s="28" t="s">
        <v>1391</v>
      </c>
      <c r="F208" s="25">
        <v>100.87</v>
      </c>
      <c r="G208" s="26" t="s">
        <v>1392</v>
      </c>
      <c r="H208" s="25">
        <v>98.71</v>
      </c>
      <c r="I208" s="26" t="s">
        <v>1393</v>
      </c>
      <c r="J208" s="14">
        <f t="shared" si="12"/>
        <v>129.47588200653141</v>
      </c>
      <c r="K208" s="14">
        <f t="shared" si="13"/>
        <v>121.87394949422921</v>
      </c>
      <c r="L208" s="14">
        <f t="shared" si="14"/>
        <v>177.99279464745237</v>
      </c>
      <c r="M208" s="14">
        <f t="shared" si="15"/>
        <v>258.67400419287213</v>
      </c>
      <c r="N208" s="14">
        <f t="shared" si="16"/>
        <v>94.128688374628169</v>
      </c>
      <c r="O208" s="14">
        <f t="shared" si="17"/>
        <v>145.32835708615272</v>
      </c>
    </row>
    <row r="209" spans="1:15">
      <c r="A209" s="31">
        <v>42582</v>
      </c>
      <c r="B209" s="23">
        <v>100.28</v>
      </c>
      <c r="C209" s="24" t="s">
        <v>1394</v>
      </c>
      <c r="D209" s="23">
        <v>99.68</v>
      </c>
      <c r="E209" s="24" t="s">
        <v>1395</v>
      </c>
      <c r="F209" s="25">
        <v>100.69</v>
      </c>
      <c r="G209" s="26" t="s">
        <v>1396</v>
      </c>
      <c r="H209" s="25">
        <v>98.71</v>
      </c>
      <c r="I209" s="26" t="s">
        <v>1397</v>
      </c>
      <c r="J209" s="14">
        <f t="shared" si="12"/>
        <v>128.84629798169067</v>
      </c>
      <c r="K209" s="14">
        <f t="shared" si="13"/>
        <v>121.84950135992747</v>
      </c>
      <c r="L209" s="14">
        <f t="shared" si="14"/>
        <v>177.67517094331296</v>
      </c>
      <c r="M209" s="14">
        <f t="shared" si="15"/>
        <v>258.67400419287213</v>
      </c>
      <c r="N209" s="14">
        <f t="shared" si="16"/>
        <v>94.569656457838263</v>
      </c>
      <c r="O209" s="14">
        <f t="shared" si="17"/>
        <v>145.58815551971622</v>
      </c>
    </row>
    <row r="210" spans="1:15">
      <c r="A210" s="31">
        <v>42613</v>
      </c>
      <c r="B210" s="27">
        <v>100.34</v>
      </c>
      <c r="C210" s="28" t="s">
        <v>1398</v>
      </c>
      <c r="D210" s="27">
        <v>99.72</v>
      </c>
      <c r="E210" s="28" t="s">
        <v>1399</v>
      </c>
      <c r="F210" s="25">
        <v>100.28</v>
      </c>
      <c r="G210" s="26" t="s">
        <v>1400</v>
      </c>
      <c r="H210" s="25">
        <v>98.71</v>
      </c>
      <c r="I210" s="26" t="s">
        <v>1401</v>
      </c>
      <c r="J210" s="14">
        <f t="shared" si="12"/>
        <v>128.92338990309975</v>
      </c>
      <c r="K210" s="14">
        <f t="shared" si="13"/>
        <v>121.89839762853096</v>
      </c>
      <c r="L210" s="14">
        <f t="shared" si="14"/>
        <v>176.95169472832876</v>
      </c>
      <c r="M210" s="14">
        <f t="shared" si="15"/>
        <v>258.67400419287213</v>
      </c>
      <c r="N210" s="14">
        <f t="shared" si="16"/>
        <v>94.551033540268492</v>
      </c>
      <c r="O210" s="14">
        <f t="shared" si="17"/>
        <v>146.18340027204056</v>
      </c>
    </row>
    <row r="211" spans="1:15">
      <c r="A211" s="31">
        <v>42643</v>
      </c>
      <c r="B211" s="23">
        <v>100.72</v>
      </c>
      <c r="C211" s="24" t="s">
        <v>1402</v>
      </c>
      <c r="D211" s="23">
        <v>99.79</v>
      </c>
      <c r="E211" s="24" t="s">
        <v>1403</v>
      </c>
      <c r="F211" s="25">
        <v>100.45</v>
      </c>
      <c r="G211" s="26" t="s">
        <v>1404</v>
      </c>
      <c r="H211" s="25">
        <v>100.63</v>
      </c>
      <c r="I211" s="26" t="s">
        <v>1405</v>
      </c>
      <c r="J211" s="14">
        <f t="shared" si="12"/>
        <v>129.4116387386905</v>
      </c>
      <c r="K211" s="14">
        <f t="shared" si="13"/>
        <v>121.9839660985871</v>
      </c>
      <c r="L211" s="14">
        <f t="shared" si="14"/>
        <v>177.2516726711271</v>
      </c>
      <c r="M211" s="14">
        <f t="shared" si="15"/>
        <v>263.70545073375263</v>
      </c>
      <c r="N211" s="14">
        <f t="shared" si="16"/>
        <v>94.260429191302151</v>
      </c>
      <c r="O211" s="14">
        <f t="shared" si="17"/>
        <v>148.7745908175614</v>
      </c>
    </row>
    <row r="212" spans="1:15">
      <c r="A212" s="31">
        <v>42674</v>
      </c>
      <c r="B212" s="27">
        <v>100.96</v>
      </c>
      <c r="C212" s="28" t="s">
        <v>1406</v>
      </c>
      <c r="D212" s="27">
        <v>100.04</v>
      </c>
      <c r="E212" s="28" t="s">
        <v>1407</v>
      </c>
      <c r="F212" s="32">
        <v>101.1</v>
      </c>
      <c r="G212" s="26" t="s">
        <v>1408</v>
      </c>
      <c r="H212" s="25">
        <v>100.63</v>
      </c>
      <c r="I212" s="26" t="s">
        <v>1409</v>
      </c>
      <c r="J212" s="14">
        <f t="shared" si="12"/>
        <v>129.72000642432678</v>
      </c>
      <c r="K212" s="14">
        <f t="shared" si="13"/>
        <v>122.289567777359</v>
      </c>
      <c r="L212" s="14">
        <f t="shared" si="14"/>
        <v>178.39864715829714</v>
      </c>
      <c r="M212" s="14">
        <f t="shared" si="15"/>
        <v>263.70545073375263</v>
      </c>
      <c r="N212" s="14">
        <f t="shared" si="16"/>
        <v>94.271940888854033</v>
      </c>
      <c r="O212" s="14">
        <f t="shared" si="17"/>
        <v>147.8180776223941</v>
      </c>
    </row>
    <row r="213" spans="1:15">
      <c r="A213" s="31">
        <v>42704</v>
      </c>
      <c r="B213" s="29">
        <v>100.6</v>
      </c>
      <c r="C213" s="24" t="s">
        <v>1410</v>
      </c>
      <c r="D213" s="23">
        <v>100.05</v>
      </c>
      <c r="E213" s="24" t="s">
        <v>1411</v>
      </c>
      <c r="F213" s="25">
        <v>101.06</v>
      </c>
      <c r="G213" s="26" t="s">
        <v>1412</v>
      </c>
      <c r="H213" s="25">
        <v>100.63</v>
      </c>
      <c r="I213" s="26" t="s">
        <v>1413</v>
      </c>
      <c r="J213" s="14">
        <f t="shared" si="12"/>
        <v>129.25745489587237</v>
      </c>
      <c r="K213" s="14">
        <f t="shared" si="13"/>
        <v>122.30179184450985</v>
      </c>
      <c r="L213" s="14">
        <f t="shared" si="14"/>
        <v>178.32806411293285</v>
      </c>
      <c r="M213" s="14">
        <f t="shared" si="15"/>
        <v>263.70545073375263</v>
      </c>
      <c r="N213" s="14">
        <f t="shared" si="16"/>
        <v>94.618752893621576</v>
      </c>
      <c r="O213" s="14">
        <f t="shared" si="17"/>
        <v>147.87658467864674</v>
      </c>
    </row>
    <row r="214" spans="1:15">
      <c r="A214" s="31">
        <v>42735</v>
      </c>
      <c r="B214" s="27">
        <v>101.13</v>
      </c>
      <c r="C214" s="28" t="s">
        <v>1414</v>
      </c>
      <c r="D214" s="30">
        <v>100.1</v>
      </c>
      <c r="E214" s="28" t="s">
        <v>1415</v>
      </c>
      <c r="F214" s="25">
        <v>101.46</v>
      </c>
      <c r="G214" s="26" t="s">
        <v>1416</v>
      </c>
      <c r="H214" s="25">
        <v>100.63</v>
      </c>
      <c r="I214" s="26" t="s">
        <v>1417</v>
      </c>
      <c r="J214" s="14">
        <f t="shared" si="12"/>
        <v>129.93843353498579</v>
      </c>
      <c r="K214" s="14">
        <f t="shared" si="13"/>
        <v>122.36291218026423</v>
      </c>
      <c r="L214" s="14">
        <f t="shared" si="14"/>
        <v>179.03389456657595</v>
      </c>
      <c r="M214" s="14">
        <f t="shared" si="15"/>
        <v>263.70545073375263</v>
      </c>
      <c r="N214" s="14">
        <f t="shared" si="16"/>
        <v>94.169914821482081</v>
      </c>
      <c r="O214" s="14">
        <f t="shared" si="17"/>
        <v>147.29359006134479</v>
      </c>
    </row>
    <row r="215" spans="1:15">
      <c r="A215" s="31">
        <v>42766</v>
      </c>
      <c r="B215" s="23">
        <v>100.26</v>
      </c>
      <c r="C215" s="24" t="s">
        <v>1418</v>
      </c>
      <c r="D215" s="23">
        <v>100.47</v>
      </c>
      <c r="E215" s="24" t="s">
        <v>1419</v>
      </c>
      <c r="F215" s="25">
        <v>101.87</v>
      </c>
      <c r="G215" s="26" t="s">
        <v>1420</v>
      </c>
      <c r="H215" s="25">
        <v>100.68</v>
      </c>
      <c r="I215" s="26" t="s">
        <v>1421</v>
      </c>
      <c r="J215" s="14">
        <f t="shared" si="12"/>
        <v>128.82060067455433</v>
      </c>
      <c r="K215" s="14">
        <f t="shared" si="13"/>
        <v>122.81520266484662</v>
      </c>
      <c r="L215" s="14">
        <f t="shared" si="14"/>
        <v>179.75737078156016</v>
      </c>
      <c r="M215" s="14">
        <f t="shared" si="15"/>
        <v>263.8364779874214</v>
      </c>
      <c r="N215" s="14">
        <f t="shared" si="16"/>
        <v>95.338169533241484</v>
      </c>
      <c r="O215" s="14">
        <f t="shared" si="17"/>
        <v>146.77366321074732</v>
      </c>
    </row>
    <row r="216" spans="1:15">
      <c r="A216" s="31">
        <v>42794</v>
      </c>
      <c r="B216" s="27">
        <v>100.66</v>
      </c>
      <c r="C216" s="28" t="s">
        <v>1422</v>
      </c>
      <c r="D216" s="27">
        <v>100.85</v>
      </c>
      <c r="E216" s="28" t="s">
        <v>1423</v>
      </c>
      <c r="F216" s="25">
        <v>102.22</v>
      </c>
      <c r="G216" s="26" t="s">
        <v>1424</v>
      </c>
      <c r="H216" s="25">
        <v>100.68</v>
      </c>
      <c r="I216" s="26" t="s">
        <v>1425</v>
      </c>
      <c r="J216" s="14">
        <f t="shared" ref="J216:J279" si="18">+B216/AVERAGE(B$23:B$34)*100</f>
      </c>
      <c r="K216" s="14">
        <f t="shared" ref="K216:K279" si="19">+D216/AVERAGE(D$23:D$34)*100</f>
      </c>
      <c r="L216" s="14">
        <f t="shared" ref="L216:L279" si="20">+F216/AVERAGE(F$23:F$34)*100</f>
      </c>
      <c r="M216" s="14">
        <f t="shared" ref="M216:M279" si="21">+H216/AVERAGE(H$23:H$34)*100</f>
      </c>
      <c r="N216" s="14">
        <f t="shared" ref="N216:N279" si="22">+K216/J216*100</f>
      </c>
      <c r="O216" s="14">
        <f t="shared" ref="O216:O279" si="23">+M216/L216*100</f>
      </c>
    </row>
    <row r="217" spans="1:15">
      <c r="A217" s="31">
        <v>42825</v>
      </c>
      <c r="B217" s="23">
        <v>101.49</v>
      </c>
      <c r="C217" s="24" t="s">
        <v>1426</v>
      </c>
      <c r="D217" s="23">
        <v>100.89</v>
      </c>
      <c r="E217" s="24" t="s">
        <v>1427</v>
      </c>
      <c r="F217" s="25">
        <v>102.21</v>
      </c>
      <c r="G217" s="26" t="s">
        <v>1428</v>
      </c>
      <c r="H217" s="25">
        <v>100.68</v>
      </c>
      <c r="I217" s="26" t="s">
        <v>1429</v>
      </c>
      <c r="J217" s="14">
        <f t="shared" si="18"/>
        <v>130.40098506344023</v>
      </c>
      <c r="K217" s="14">
        <f t="shared" si="19"/>
        <v>123.3286134851834</v>
      </c>
      <c r="L217" s="14">
        <f t="shared" si="20"/>
        <v>180.35732666715677</v>
      </c>
      <c r="M217" s="14">
        <f t="shared" si="21"/>
        <v>263.8364779874214</v>
      </c>
      <c r="N217" s="14">
        <f t="shared" si="22"/>
        <v>94.576443134370408</v>
      </c>
      <c r="O217" s="14">
        <f t="shared" si="23"/>
        <v>146.28542286741836</v>
      </c>
    </row>
    <row r="218" spans="1:15">
      <c r="A218" s="31">
        <v>42855</v>
      </c>
      <c r="B218" s="27">
        <v>102.07</v>
      </c>
      <c r="C218" s="28" t="s">
        <v>1430</v>
      </c>
      <c r="D218" s="27">
        <v>101.14</v>
      </c>
      <c r="E218" s="28" t="s">
        <v>1431</v>
      </c>
      <c r="F218" s="25">
        <v>102.63</v>
      </c>
      <c r="G218" s="26" t="s">
        <v>1432</v>
      </c>
      <c r="H218" s="25">
        <v>100.68</v>
      </c>
      <c r="I218" s="26" t="s">
        <v>1433</v>
      </c>
      <c r="J218" s="14">
        <f t="shared" si="18"/>
        <v>131.14620697039456</v>
      </c>
      <c r="K218" s="14">
        <f t="shared" si="19"/>
        <v>123.6342151639553</v>
      </c>
      <c r="L218" s="14">
        <f t="shared" si="20"/>
        <v>181.09844864348204</v>
      </c>
      <c r="M218" s="14">
        <f t="shared" si="21"/>
        <v>263.8364779874214</v>
      </c>
      <c r="N218" s="14">
        <f t="shared" si="22"/>
        <v>94.272047983717101</v>
      </c>
      <c r="O218" s="14">
        <f t="shared" si="23"/>
        <v>145.68676869608137</v>
      </c>
    </row>
    <row r="219" spans="1:15">
      <c r="A219" s="31">
        <v>42886</v>
      </c>
      <c r="B219" s="23">
        <v>101.98</v>
      </c>
      <c r="C219" s="24" t="s">
        <v>1434</v>
      </c>
      <c r="D219" s="23">
        <v>100.93</v>
      </c>
      <c r="E219" s="24" t="s">
        <v>1435</v>
      </c>
      <c r="F219" s="25">
        <v>102.79</v>
      </c>
      <c r="G219" s="26" t="s">
        <v>1436</v>
      </c>
      <c r="H219" s="25">
        <v>100.68</v>
      </c>
      <c r="I219" s="26" t="s">
        <v>1437</v>
      </c>
      <c r="J219" s="14">
        <f t="shared" si="18"/>
        <v>131.03056908828097</v>
      </c>
      <c r="K219" s="14">
        <f t="shared" si="19"/>
        <v>123.37750975378692</v>
      </c>
      <c r="L219" s="14">
        <f t="shared" si="20"/>
        <v>181.38078082493934</v>
      </c>
      <c r="M219" s="14">
        <f t="shared" si="21"/>
        <v>263.8364779874214</v>
      </c>
      <c r="N219" s="14">
        <f t="shared" si="22"/>
        <v>94.159332903959353</v>
      </c>
      <c r="O219" s="14">
        <f t="shared" si="23"/>
        <v>145.45999680201214</v>
      </c>
    </row>
    <row r="220" spans="1:15">
      <c r="A220" s="31">
        <v>42916</v>
      </c>
      <c r="B220" s="27">
        <v>102.08</v>
      </c>
      <c r="C220" s="28" t="s">
        <v>1438</v>
      </c>
      <c r="D220" s="27">
        <v>100.87</v>
      </c>
      <c r="E220" s="28" t="s">
        <v>1439</v>
      </c>
      <c r="F220" s="25">
        <v>102.85</v>
      </c>
      <c r="G220" s="26" t="s">
        <v>1440</v>
      </c>
      <c r="H220" s="25">
        <v>101.22</v>
      </c>
      <c r="I220" s="26" t="s">
        <v>1441</v>
      </c>
      <c r="J220" s="14">
        <f t="shared" si="18"/>
        <v>131.15905562396273</v>
      </c>
      <c r="K220" s="14">
        <f t="shared" si="19"/>
        <v>123.30416535088166</v>
      </c>
      <c r="L220" s="14">
        <f t="shared" si="20"/>
        <v>181.4866553929858</v>
      </c>
      <c r="M220" s="14">
        <f t="shared" si="21"/>
        <v>265.25157232704407</v>
      </c>
      <c r="N220" s="14">
        <f t="shared" si="22"/>
        <v>94.011171980681766</v>
      </c>
      <c r="O220" s="14">
        <f t="shared" si="23"/>
        <v>146.15486287555203</v>
      </c>
    </row>
    <row r="221" spans="1:15">
      <c r="A221" s="31">
        <v>42947</v>
      </c>
      <c r="B221" s="23">
        <v>101.62</v>
      </c>
      <c r="C221" s="24" t="s">
        <v>1442</v>
      </c>
      <c r="D221" s="23">
        <v>101.02</v>
      </c>
      <c r="E221" s="24" t="s">
        <v>1443</v>
      </c>
      <c r="F221" s="25">
        <v>102.92</v>
      </c>
      <c r="G221" s="26" t="s">
        <v>1444</v>
      </c>
      <c r="H221" s="25">
        <v>101.22</v>
      </c>
      <c r="I221" s="26" t="s">
        <v>1445</v>
      </c>
      <c r="J221" s="14">
        <f t="shared" si="18"/>
        <v>130.56801755982656</v>
      </c>
      <c r="K221" s="14">
        <f t="shared" si="19"/>
        <v>123.48752635814478</v>
      </c>
      <c r="L221" s="14">
        <f t="shared" si="20"/>
        <v>181.61017572237333</v>
      </c>
      <c r="M221" s="14">
        <f t="shared" si="21"/>
        <v>265.25157232704407</v>
      </c>
      <c r="N221" s="14">
        <f t="shared" si="22"/>
        <v>94.577162666625085</v>
      </c>
      <c r="O221" s="14">
        <f t="shared" si="23"/>
        <v>146.05545711961261</v>
      </c>
    </row>
    <row r="222" spans="1:15">
      <c r="A222" s="31">
        <v>42978</v>
      </c>
      <c r="B222" s="27">
        <v>101.89</v>
      </c>
      <c r="C222" s="28" t="s">
        <v>1446</v>
      </c>
      <c r="D222" s="27">
        <v>101.12</v>
      </c>
      <c r="E222" s="28" t="s">
        <v>1447</v>
      </c>
      <c r="F222" s="25">
        <v>102.95</v>
      </c>
      <c r="G222" s="26" t="s">
        <v>1448</v>
      </c>
      <c r="H222" s="25">
        <v>101.22</v>
      </c>
      <c r="I222" s="26" t="s">
        <v>1449</v>
      </c>
      <c r="J222" s="14">
        <f t="shared" si="18"/>
        <v>130.91493120616735</v>
      </c>
      <c r="K222" s="14">
        <f t="shared" si="19"/>
        <v>123.60976702965354</v>
      </c>
      <c r="L222" s="14">
        <f t="shared" si="20"/>
        <v>181.66311300639657</v>
      </c>
      <c r="M222" s="14">
        <f t="shared" si="21"/>
        <v>265.25157232704407</v>
      </c>
      <c r="N222" s="14">
        <f t="shared" si="22"/>
        <v>94.419915200498025</v>
      </c>
      <c r="O222" s="14">
        <f t="shared" si="23"/>
        <v>146.01289603448788</v>
      </c>
    </row>
    <row r="223" spans="1:15">
      <c r="A223" s="31">
        <v>43008</v>
      </c>
      <c r="B223" s="23">
        <v>102.29</v>
      </c>
      <c r="C223" s="24" t="s">
        <v>1450</v>
      </c>
      <c r="D223" s="23">
        <v>101.12</v>
      </c>
      <c r="E223" s="24" t="s">
        <v>1451</v>
      </c>
      <c r="F223" s="25">
        <v>103.01</v>
      </c>
      <c r="G223" s="26" t="s">
        <v>1452</v>
      </c>
      <c r="H223" s="25">
        <v>101.96</v>
      </c>
      <c r="I223" s="26" t="s">
        <v>1453</v>
      </c>
      <c r="J223" s="14">
        <f t="shared" si="18"/>
        <v>131.42887734889447</v>
      </c>
      <c r="K223" s="14">
        <f t="shared" si="19"/>
        <v>123.60976702965354</v>
      </c>
      <c r="L223" s="14">
        <f t="shared" si="20"/>
        <v>181.76898757444303</v>
      </c>
      <c r="M223" s="14">
        <f t="shared" si="21"/>
        <v>267.19077568134173</v>
      </c>
      <c r="N223" s="14">
        <f t="shared" si="22"/>
        <v>94.050690778949502</v>
      </c>
      <c r="O223" s="14">
        <f t="shared" si="23"/>
        <v>146.99469873644668</v>
      </c>
    </row>
    <row r="224" spans="1:15">
      <c r="A224" s="31">
        <v>43039</v>
      </c>
      <c r="B224" s="27">
        <v>102.34</v>
      </c>
      <c r="C224" s="28" t="s">
        <v>1454</v>
      </c>
      <c r="D224" s="27">
        <v>101.15</v>
      </c>
      <c r="E224" s="28" t="s">
        <v>1455</v>
      </c>
      <c r="F224" s="25">
        <v>103.34</v>
      </c>
      <c r="G224" s="26" t="s">
        <v>1456</v>
      </c>
      <c r="H224" s="25">
        <v>101.97</v>
      </c>
      <c r="I224" s="26" t="s">
        <v>1457</v>
      </c>
      <c r="J224" s="14">
        <f t="shared" si="18"/>
        <v>131.49312061673538</v>
      </c>
      <c r="K224" s="14">
        <f t="shared" si="19"/>
        <v>123.64643923110617</v>
      </c>
      <c r="L224" s="14">
        <f t="shared" si="20"/>
        <v>182.3512976986986</v>
      </c>
      <c r="M224" s="14">
        <f t="shared" si="21"/>
        <v>267.21698113207549</v>
      </c>
      <c r="N224" s="14">
        <f t="shared" si="22"/>
        <v>94.032629730873879</v>
      </c>
      <c r="O224" s="14">
        <f t="shared" si="23"/>
        <v>146.53966519810655</v>
      </c>
    </row>
    <row r="225" spans="1:15">
      <c r="A225" s="31">
        <v>43069</v>
      </c>
      <c r="B225" s="23">
        <v>102.14</v>
      </c>
      <c r="C225" s="24" t="s">
        <v>1458</v>
      </c>
      <c r="D225" s="23">
        <v>101.22</v>
      </c>
      <c r="E225" s="24" t="s">
        <v>1459</v>
      </c>
      <c r="F225" s="25">
        <v>103.66</v>
      </c>
      <c r="G225" s="26" t="s">
        <v>1460</v>
      </c>
      <c r="H225" s="25">
        <v>101.97</v>
      </c>
      <c r="I225" s="26" t="s">
        <v>1461</v>
      </c>
      <c r="J225" s="14">
        <f t="shared" si="18"/>
        <v>131.23614754537181</v>
      </c>
      <c r="K225" s="14">
        <f t="shared" si="19"/>
        <v>123.7320077011623</v>
      </c>
      <c r="L225" s="14">
        <f t="shared" si="20"/>
        <v>182.9159620616131</v>
      </c>
      <c r="M225" s="14">
        <f t="shared" si="21"/>
        <v>267.21698113207549</v>
      </c>
      <c r="N225" s="14">
        <f t="shared" si="22"/>
        <v>94.281956622038805</v>
      </c>
      <c r="O225" s="14">
        <f t="shared" si="23"/>
        <v>146.08729501806221</v>
      </c>
    </row>
    <row r="226" spans="1:15">
      <c r="A226" s="31">
        <v>43100</v>
      </c>
      <c r="B226" s="27">
        <v>102.49</v>
      </c>
      <c r="C226" s="28" t="s">
        <v>1462</v>
      </c>
      <c r="D226" s="27">
        <v>101.22</v>
      </c>
      <c r="E226" s="28" t="s">
        <v>1463</v>
      </c>
      <c r="F226" s="25">
        <v>103.68</v>
      </c>
      <c r="G226" s="26" t="s">
        <v>1464</v>
      </c>
      <c r="H226" s="25">
        <v>101.97</v>
      </c>
      <c r="I226" s="26" t="s">
        <v>1465</v>
      </c>
      <c r="J226" s="14">
        <f t="shared" si="18"/>
        <v>131.68585042025805</v>
      </c>
      <c r="K226" s="14">
        <f t="shared" si="19"/>
        <v>123.7320077011623</v>
      </c>
      <c r="L226" s="14">
        <f t="shared" si="20"/>
        <v>182.95125358429524</v>
      </c>
      <c r="M226" s="14">
        <f t="shared" si="21"/>
        <v>267.21698113207549</v>
      </c>
      <c r="N226" s="14">
        <f t="shared" si="22"/>
        <v>93.959986821885494</v>
      </c>
      <c r="O226" s="14">
        <f t="shared" si="23"/>
        <v>146.05911459849855</v>
      </c>
    </row>
    <row r="227" spans="1:15">
      <c r="A227" s="31">
        <v>43131</v>
      </c>
      <c r="B227" s="23">
        <v>101.56</v>
      </c>
      <c r="C227" s="24" t="s">
        <v>1466</v>
      </c>
      <c r="D227" s="23">
        <v>103.85</v>
      </c>
      <c r="E227" s="24" t="s">
        <v>1467</v>
      </c>
      <c r="F227" s="25">
        <v>104.01</v>
      </c>
      <c r="G227" s="26" t="s">
        <v>1468</v>
      </c>
      <c r="H227" s="25">
        <v>102.77</v>
      </c>
      <c r="I227" s="26" t="s">
        <v>1469</v>
      </c>
      <c r="J227" s="14">
        <f t="shared" si="18"/>
        <v>130.49092563841748</v>
      </c>
      <c r="K227" s="14">
        <f t="shared" si="19"/>
        <v>126.94693736184254</v>
      </c>
      <c r="L227" s="14">
        <f t="shared" si="20"/>
        <v>183.53356370855082</v>
      </c>
      <c r="M227" s="14">
        <f t="shared" si="21"/>
        <v>269.31341719077568</v>
      </c>
      <c r="N227" s="14">
        <f t="shared" si="22"/>
        <v>97.28411132097024</v>
      </c>
      <c r="O227" s="14">
        <f t="shared" si="23"/>
        <v>146.73796538841378</v>
      </c>
    </row>
    <row r="228" spans="1:15">
      <c r="A228" s="31">
        <v>43159</v>
      </c>
      <c r="B228" s="27">
        <v>101.78</v>
      </c>
      <c r="C228" s="28" t="s">
        <v>1470</v>
      </c>
      <c r="D228" s="27">
        <v>103.92</v>
      </c>
      <c r="E228" s="28" t="s">
        <v>1471</v>
      </c>
      <c r="F228" s="25">
        <v>104.18</v>
      </c>
      <c r="G228" s="26" t="s">
        <v>1472</v>
      </c>
      <c r="H228" s="25">
        <v>102.77</v>
      </c>
      <c r="I228" s="26" t="s">
        <v>1473</v>
      </c>
      <c r="J228" s="14">
        <f t="shared" si="18"/>
        <v>130.77359601691739</v>
      </c>
      <c r="K228" s="14">
        <f t="shared" si="19"/>
        <v>127.03250583189869</v>
      </c>
      <c r="L228" s="14">
        <f t="shared" si="20"/>
        <v>183.83354165134915</v>
      </c>
      <c r="M228" s="14">
        <f t="shared" si="21"/>
        <v>269.31341719077568</v>
      </c>
      <c r="N228" s="14">
        <f t="shared" si="22"/>
        <v>97.139261824279316</v>
      </c>
      <c r="O228" s="14">
        <f t="shared" si="23"/>
        <v>146.49851967795084</v>
      </c>
    </row>
    <row r="229" spans="1:15">
      <c r="A229" s="31">
        <v>43190</v>
      </c>
      <c r="B229" s="23">
        <v>102.91</v>
      </c>
      <c r="C229" s="24" t="s">
        <v>1474</v>
      </c>
      <c r="D229" s="23">
        <v>104.06</v>
      </c>
      <c r="E229" s="24" t="s">
        <v>1475</v>
      </c>
      <c r="F229" s="25">
        <v>104.29</v>
      </c>
      <c r="G229" s="26" t="s">
        <v>1476</v>
      </c>
      <c r="H229" s="25">
        <v>103.03</v>
      </c>
      <c r="I229" s="26" t="s">
        <v>1477</v>
      </c>
      <c r="J229" s="14">
        <f t="shared" si="18"/>
        <v>132.22549387012151</v>
      </c>
      <c r="K229" s="14">
        <f t="shared" si="19"/>
        <v>127.20364277201095</v>
      </c>
      <c r="L229" s="14">
        <f t="shared" si="20"/>
        <v>184.027645026101</v>
      </c>
      <c r="M229" s="14">
        <f t="shared" si="21"/>
        <v>269.99475890985332</v>
      </c>
      <c r="N229" s="14">
        <f t="shared" si="22"/>
        <v>96.202055329025072</v>
      </c>
      <c r="O229" s="14">
        <f t="shared" si="23"/>
        <v>146.71423897836624</v>
      </c>
    </row>
    <row r="230" spans="1:15">
      <c r="A230" s="31">
        <v>43220</v>
      </c>
      <c r="B230" s="27">
        <v>103.32</v>
      </c>
      <c r="C230" s="28" t="s">
        <v>1478</v>
      </c>
      <c r="D230" s="30">
        <v>104.4</v>
      </c>
      <c r="E230" s="28" t="s">
        <v>1479</v>
      </c>
      <c r="F230" s="25">
        <v>105.06</v>
      </c>
      <c r="G230" s="26" t="s">
        <v>1480</v>
      </c>
      <c r="H230" s="25">
        <v>104.19</v>
      </c>
      <c r="I230" s="26" t="s">
        <v>1481</v>
      </c>
      <c r="J230" s="14">
        <f t="shared" si="18"/>
        <v>132.75228866641683</v>
      </c>
      <c r="K230" s="14">
        <f t="shared" si="19"/>
        <v>127.61926105514073</v>
      </c>
      <c r="L230" s="14">
        <f t="shared" si="20"/>
        <v>185.38636864936399</v>
      </c>
      <c r="M230" s="14">
        <f t="shared" si="21"/>
        <v>273.03459119496858</v>
      </c>
      <c r="N230" s="14">
        <f t="shared" si="22"/>
        <v>96.133379196064567</v>
      </c>
      <c r="O230" s="14">
        <f t="shared" si="23"/>
        <v>147.27867705925058</v>
      </c>
    </row>
    <row r="231" spans="1:15">
      <c r="A231" s="31">
        <v>43251</v>
      </c>
      <c r="B231" s="23">
        <v>103.97</v>
      </c>
      <c r="C231" s="24" t="s">
        <v>1482</v>
      </c>
      <c r="D231" s="23">
        <v>104.84</v>
      </c>
      <c r="E231" s="24" t="s">
        <v>1483</v>
      </c>
      <c r="F231" s="25">
        <v>105.75</v>
      </c>
      <c r="G231" s="26" t="s">
        <v>1484</v>
      </c>
      <c r="H231" s="32">
        <v>104.4</v>
      </c>
      <c r="I231" s="26" t="s">
        <v>1485</v>
      </c>
      <c r="J231" s="14">
        <f t="shared" si="18"/>
        <v>133.58745114834841</v>
      </c>
      <c r="K231" s="14">
        <f t="shared" si="19"/>
        <v>128.15712000977925</v>
      </c>
      <c r="L231" s="14">
        <f t="shared" si="20"/>
        <v>186.60392618189837</v>
      </c>
      <c r="M231" s="14">
        <f t="shared" si="21"/>
        <v>273.58490566037739</v>
      </c>
      <c r="N231" s="14">
        <f t="shared" si="22"/>
        <v>95.934999064740907</v>
      </c>
      <c r="O231" s="14">
        <f t="shared" si="23"/>
        <v>146.61262024770659</v>
      </c>
    </row>
    <row r="232" spans="1:15">
      <c r="A232" s="31">
        <v>43281</v>
      </c>
      <c r="B232" s="27">
        <v>104.09</v>
      </c>
      <c r="C232" s="28" t="s">
        <v>1486</v>
      </c>
      <c r="D232" s="27">
        <v>104.93</v>
      </c>
      <c r="E232" s="28" t="s">
        <v>1487</v>
      </c>
      <c r="F232" s="25">
        <v>106.11</v>
      </c>
      <c r="G232" s="26" t="s">
        <v>1488</v>
      </c>
      <c r="H232" s="32">
        <v>104.4</v>
      </c>
      <c r="I232" s="26" t="s">
        <v>1489</v>
      </c>
      <c r="J232" s="14">
        <f t="shared" si="18"/>
        <v>133.74163499116656</v>
      </c>
      <c r="K232" s="14">
        <f t="shared" si="19"/>
        <v>128.26713661413714</v>
      </c>
      <c r="L232" s="14">
        <f t="shared" si="20"/>
        <v>187.23917359017716</v>
      </c>
      <c r="M232" s="14">
        <f t="shared" si="21"/>
        <v>273.58490566037739</v>
      </c>
      <c r="N232" s="14">
        <f t="shared" si="22"/>
        <v>95.906661095184759</v>
      </c>
      <c r="O232" s="14">
        <f t="shared" si="23"/>
        <v>146.11520677782462</v>
      </c>
    </row>
    <row r="233" spans="1:15">
      <c r="A233" s="31">
        <v>43312</v>
      </c>
      <c r="B233" s="23">
        <v>103.85</v>
      </c>
      <c r="C233" s="24" t="s">
        <v>1490</v>
      </c>
      <c r="D233" s="23">
        <v>106.08</v>
      </c>
      <c r="E233" s="24" t="s">
        <v>1491</v>
      </c>
      <c r="F233" s="25">
        <v>106.44</v>
      </c>
      <c r="G233" s="26" t="s">
        <v>1492</v>
      </c>
      <c r="H233" s="32">
        <v>104.4</v>
      </c>
      <c r="I233" s="26" t="s">
        <v>1493</v>
      </c>
      <c r="J233" s="14">
        <f t="shared" si="18"/>
        <v>133.43326730553028</v>
      </c>
      <c r="K233" s="14">
        <f t="shared" si="19"/>
        <v>129.67290433648782</v>
      </c>
      <c r="L233" s="14">
        <f t="shared" si="20"/>
        <v>187.82148371443273</v>
      </c>
      <c r="M233" s="14">
        <f t="shared" si="21"/>
        <v>273.58490566037739</v>
      </c>
      <c r="N233" s="14">
        <f t="shared" si="22"/>
        <v>97.181839997643067</v>
      </c>
      <c r="O233" s="14">
        <f t="shared" si="23"/>
        <v>145.66220021791594</v>
      </c>
    </row>
    <row r="234" spans="1:15">
      <c r="A234" s="31">
        <v>43343</v>
      </c>
      <c r="B234" s="27">
        <v>104.01</v>
      </c>
      <c r="C234" s="28" t="s">
        <v>1494</v>
      </c>
      <c r="D234" s="27">
        <v>106.16</v>
      </c>
      <c r="E234" s="28" t="s">
        <v>1495</v>
      </c>
      <c r="F234" s="25">
        <v>106.49</v>
      </c>
      <c r="G234" s="26" t="s">
        <v>1496</v>
      </c>
      <c r="H234" s="32">
        <v>104.4</v>
      </c>
      <c r="I234" s="26" t="s">
        <v>1497</v>
      </c>
      <c r="J234" s="14">
        <f t="shared" si="18"/>
        <v>133.63884576262112</v>
      </c>
      <c r="K234" s="14">
        <f t="shared" si="19"/>
        <v>129.77069687369479</v>
      </c>
      <c r="L234" s="14">
        <f t="shared" si="20"/>
        <v>187.90971252113812</v>
      </c>
      <c r="M234" s="14">
        <f t="shared" si="21"/>
        <v>273.58490566037739</v>
      </c>
      <c r="N234" s="14">
        <f t="shared" si="22"/>
        <v>97.105520579100769</v>
      </c>
      <c r="O234" s="14">
        <f t="shared" si="23"/>
        <v>145.59380778659943</v>
      </c>
    </row>
    <row r="235" spans="1:15">
      <c r="A235" s="31">
        <v>43373</v>
      </c>
      <c r="B235" s="23">
        <v>104.42</v>
      </c>
      <c r="C235" s="24" t="s">
        <v>1498</v>
      </c>
      <c r="D235" s="29">
        <v>106.1</v>
      </c>
      <c r="E235" s="24" t="s">
        <v>1499</v>
      </c>
      <c r="F235" s="25">
        <v>106.82</v>
      </c>
      <c r="G235" s="26" t="s">
        <v>1500</v>
      </c>
      <c r="H235" s="25">
        <v>104.46</v>
      </c>
      <c r="I235" s="26" t="s">
        <v>1501</v>
      </c>
      <c r="J235" s="14">
        <f t="shared" si="18"/>
        <v>134.16564055891644</v>
      </c>
      <c r="K235" s="14">
        <f t="shared" si="19"/>
        <v>129.69735247078955</v>
      </c>
      <c r="L235" s="14">
        <f t="shared" si="20"/>
        <v>188.49202264539369</v>
      </c>
      <c r="M235" s="14">
        <f t="shared" si="21"/>
        <v>273.74213836477986</v>
      </c>
      <c r="N235" s="14">
        <f t="shared" si="22"/>
        <v>96.669573469397534</v>
      </c>
      <c r="O235" s="14">
        <f t="shared" si="23"/>
        <v>145.22743961412391</v>
      </c>
    </row>
    <row r="236" spans="1:15">
      <c r="A236" s="31">
        <v>43404</v>
      </c>
      <c r="B236" s="27">
        <v>104.68</v>
      </c>
      <c r="C236" s="28" t="s">
        <v>1502</v>
      </c>
      <c r="D236" s="30">
        <v>106.9</v>
      </c>
      <c r="E236" s="28" t="s">
        <v>1503</v>
      </c>
      <c r="F236" s="25">
        <v>107.35</v>
      </c>
      <c r="G236" s="26" t="s">
        <v>1504</v>
      </c>
      <c r="H236" s="25">
        <v>104.46</v>
      </c>
      <c r="I236" s="26" t="s">
        <v>1505</v>
      </c>
      <c r="J236" s="14">
        <f t="shared" si="18"/>
        <v>134.49970555168906</v>
      </c>
      <c r="K236" s="14">
        <f t="shared" si="19"/>
        <v>130.67527784285963</v>
      </c>
      <c r="L236" s="14">
        <f t="shared" si="20"/>
        <v>189.42724799647081</v>
      </c>
      <c r="M236" s="14">
        <f t="shared" si="21"/>
        <v>273.74213836477986</v>
      </c>
      <c r="N236" s="14">
        <f t="shared" si="22"/>
        <v>97.156553099397172</v>
      </c>
      <c r="O236" s="14">
        <f t="shared" si="23"/>
        <v>144.51043409017899</v>
      </c>
    </row>
    <row r="237" spans="1:15">
      <c r="A237" s="31">
        <v>43434</v>
      </c>
      <c r="B237" s="29">
        <v>104.1</v>
      </c>
      <c r="C237" s="24" t="s">
        <v>1506</v>
      </c>
      <c r="D237" s="29">
        <v>106.8</v>
      </c>
      <c r="E237" s="24" t="s">
        <v>1507</v>
      </c>
      <c r="F237" s="25">
        <v>106.98</v>
      </c>
      <c r="G237" s="26" t="s">
        <v>1508</v>
      </c>
      <c r="H237" s="25">
        <v>104.46</v>
      </c>
      <c r="I237" s="26" t="s">
        <v>1509</v>
      </c>
      <c r="J237" s="14">
        <f t="shared" si="18"/>
        <v>133.75448364473473</v>
      </c>
      <c r="K237" s="14">
        <f t="shared" si="19"/>
        <v>130.55303717135084</v>
      </c>
      <c r="L237" s="14">
        <f t="shared" si="20"/>
        <v>188.77435482685095</v>
      </c>
      <c r="M237" s="14">
        <f t="shared" si="21"/>
        <v>273.74213836477986</v>
      </c>
      <c r="N237" s="14">
        <f t="shared" si="22"/>
        <v>97.606475397200697</v>
      </c>
      <c r="O237" s="14">
        <f t="shared" si="23"/>
        <v>145.01023648888309</v>
      </c>
    </row>
    <row r="238" spans="1:15">
      <c r="A238" s="31">
        <v>43465</v>
      </c>
      <c r="B238" s="27">
        <v>104.05</v>
      </c>
      <c r="C238" s="28" t="s">
        <v>1510</v>
      </c>
      <c r="D238" s="27">
        <v>106.88</v>
      </c>
      <c r="E238" s="28" t="s">
        <v>1511</v>
      </c>
      <c r="F238" s="25">
        <v>106.58</v>
      </c>
      <c r="G238" s="26" t="s">
        <v>1512</v>
      </c>
      <c r="H238" s="25">
        <v>104.46</v>
      </c>
      <c r="I238" s="26" t="s">
        <v>1513</v>
      </c>
      <c r="J238" s="14">
        <f t="shared" si="18"/>
        <v>133.69024037689383</v>
      </c>
      <c r="K238" s="14">
        <f t="shared" si="19"/>
        <v>130.65082970855786</v>
      </c>
      <c r="L238" s="14">
        <f t="shared" si="20"/>
        <v>188.06852437320782</v>
      </c>
      <c r="M238" s="14">
        <f t="shared" si="21"/>
        <v>273.74213836477986</v>
      </c>
      <c r="N238" s="14">
        <f t="shared" si="22"/>
        <v>97.726527635998423</v>
      </c>
      <c r="O238" s="14">
        <f t="shared" si="23"/>
        <v>145.55446706305793</v>
      </c>
    </row>
    <row r="239" spans="1:15">
      <c r="A239" s="31">
        <v>43496</v>
      </c>
      <c r="B239" s="23">
        <v>102.97</v>
      </c>
      <c r="C239" s="24" t="s">
        <v>1514</v>
      </c>
      <c r="D239" s="23">
        <v>107.22</v>
      </c>
      <c r="E239" s="24" t="s">
        <v>1515</v>
      </c>
      <c r="F239" s="25">
        <v>106.88</v>
      </c>
      <c r="G239" s="26" t="s">
        <v>1516</v>
      </c>
      <c r="H239" s="25">
        <v>101.02</v>
      </c>
      <c r="I239" s="26" t="s">
        <v>1517</v>
      </c>
      <c r="J239" s="14">
        <f t="shared" si="18"/>
        <v>132.30258579153059</v>
      </c>
      <c r="K239" s="14">
        <f t="shared" si="19"/>
        <v>131.06644799168762</v>
      </c>
      <c r="L239" s="14">
        <f t="shared" si="20"/>
        <v>188.59789721344015</v>
      </c>
      <c r="M239" s="14">
        <f t="shared" si="21"/>
        <v>264.72746331236897</v>
      </c>
      <c r="N239" s="14">
        <f t="shared" si="22"/>
        <v>99.065673741410649</v>
      </c>
      <c r="O239" s="14">
        <f t="shared" si="23"/>
        <v>140.36607365392385</v>
      </c>
    </row>
    <row r="240" spans="1:15">
      <c r="A240" s="31">
        <v>43524</v>
      </c>
      <c r="B240" s="30">
        <v>103.3</v>
      </c>
      <c r="C240" s="28" t="s">
        <v>1518</v>
      </c>
      <c r="D240" s="30">
        <v>107.4</v>
      </c>
      <c r="E240" s="28" t="s">
        <v>1519</v>
      </c>
      <c r="F240" s="25">
        <v>107.47</v>
      </c>
      <c r="G240" s="26" t="s">
        <v>1520</v>
      </c>
      <c r="H240" s="25">
        <v>101.28</v>
      </c>
      <c r="I240" s="26" t="s">
        <v>1521</v>
      </c>
      <c r="J240" s="14">
        <f t="shared" si="18"/>
        <v>132.72659135928046</v>
      </c>
      <c r="K240" s="14">
        <f t="shared" si="19"/>
        <v>131.28648120040339</v>
      </c>
      <c r="L240" s="14">
        <f t="shared" si="20"/>
        <v>189.63899713256376</v>
      </c>
      <c r="M240" s="14">
        <f t="shared" si="21"/>
        <v>265.40880503144655</v>
      </c>
      <c r="N240" s="14">
        <f t="shared" si="22"/>
        <v>98.914979926683415</v>
      </c>
      <c r="O240" s="14">
        <f t="shared" si="23"/>
        <v>139.95476091128938</v>
      </c>
    </row>
    <row r="241" spans="1:15">
      <c r="A241" s="31">
        <v>43555</v>
      </c>
      <c r="B241" s="23">
        <v>104.35</v>
      </c>
      <c r="C241" s="24" t="s">
        <v>1522</v>
      </c>
      <c r="D241" s="23">
        <v>107.42</v>
      </c>
      <c r="E241" s="24" t="s">
        <v>1523</v>
      </c>
      <c r="F241" s="25">
        <v>108.23</v>
      </c>
      <c r="G241" s="26" t="s">
        <v>1524</v>
      </c>
      <c r="H241" s="25">
        <v>101.27</v>
      </c>
      <c r="I241" s="26" t="s">
        <v>1525</v>
      </c>
      <c r="J241" s="14">
        <f t="shared" si="18"/>
        <v>134.07569998393919</v>
      </c>
      <c r="K241" s="14">
        <f t="shared" si="19"/>
        <v>131.31092933470515</v>
      </c>
      <c r="L241" s="14">
        <f t="shared" si="20"/>
        <v>190.98007499448568</v>
      </c>
      <c r="M241" s="14">
        <f t="shared" si="21"/>
        <v>265.38259958071279</v>
      </c>
      <c r="N241" s="14">
        <f t="shared" si="22"/>
        <v>97.937903251994783</v>
      </c>
      <c r="O241" s="14">
        <f t="shared" si="23"/>
        <v>138.95826545694644</v>
      </c>
    </row>
    <row r="242" spans="1:15">
      <c r="A242" s="31">
        <v>43585</v>
      </c>
      <c r="B242" s="30">
        <v>105.1</v>
      </c>
      <c r="C242" s="28" t="s">
        <v>1526</v>
      </c>
      <c r="D242" s="27">
        <v>109.06</v>
      </c>
      <c r="E242" s="28" t="s">
        <v>1527</v>
      </c>
      <c r="F242" s="32">
        <v>109.2</v>
      </c>
      <c r="G242" s="26" t="s">
        <v>1528</v>
      </c>
      <c r="H242" s="25">
        <v>102.05</v>
      </c>
      <c r="I242" s="26" t="s">
        <v>1529</v>
      </c>
      <c r="J242" s="14">
        <f t="shared" si="18"/>
        <v>135.03934900155255</v>
      </c>
      <c r="K242" s="14">
        <f t="shared" si="19"/>
        <v>133.31567634744871</v>
      </c>
      <c r="L242" s="14">
        <f t="shared" si="20"/>
        <v>192.69171384457022</v>
      </c>
      <c r="M242" s="14">
        <f t="shared" si="21"/>
        <v>267.42662473794547</v>
      </c>
      <c r="N242" s="14">
        <f t="shared" si="22"/>
        <v>98.723577485489784</v>
      </c>
      <c r="O242" s="14">
        <f t="shared" si="23"/>
        <v>138.78470402399256</v>
      </c>
    </row>
    <row r="243" spans="1:15">
      <c r="A243" s="31">
        <v>43616</v>
      </c>
      <c r="B243" s="23">
        <v>105.24</v>
      </c>
      <c r="C243" s="24" t="s">
        <v>1530</v>
      </c>
      <c r="D243" s="23">
        <v>108.94</v>
      </c>
      <c r="E243" s="24" t="s">
        <v>1531</v>
      </c>
      <c r="F243" s="32">
        <v>110</v>
      </c>
      <c r="G243" s="26" t="s">
        <v>1532</v>
      </c>
      <c r="H243" s="32">
        <v>103.1</v>
      </c>
      <c r="I243" s="26" t="s">
        <v>1533</v>
      </c>
      <c r="J243" s="14">
        <f t="shared" si="18"/>
        <v>135.21923015150702</v>
      </c>
      <c r="K243" s="14">
        <f t="shared" si="19"/>
        <v>133.16898754163822</v>
      </c>
      <c r="L243" s="14">
        <f t="shared" si="20"/>
        <v>194.10337475185645</v>
      </c>
      <c r="M243" s="14">
        <f t="shared" si="21"/>
        <v>270.17819706498949</v>
      </c>
      <c r="N243" s="14">
        <f t="shared" si="22"/>
        <v>98.483764027075438</v>
      </c>
      <c r="O243" s="14">
        <f t="shared" si="23"/>
        <v>139.1929416015501</v>
      </c>
    </row>
    <row r="244" spans="1:15">
      <c r="A244" s="31">
        <v>43646</v>
      </c>
      <c r="B244" s="27">
        <v>105.41</v>
      </c>
      <c r="C244" s="28" t="s">
        <v>1534</v>
      </c>
      <c r="D244" s="27">
        <v>109.03</v>
      </c>
      <c r="E244" s="28" t="s">
        <v>1535</v>
      </c>
      <c r="F244" s="25">
        <v>109.75</v>
      </c>
      <c r="G244" s="26" t="s">
        <v>1536</v>
      </c>
      <c r="H244" s="25">
        <v>103.51</v>
      </c>
      <c r="I244" s="26" t="s">
        <v>1537</v>
      </c>
      <c r="J244" s="14">
        <f t="shared" si="18"/>
        <v>135.43765726216606</v>
      </c>
      <c r="K244" s="14">
        <f t="shared" si="19"/>
        <v>133.27900414599608</v>
      </c>
      <c r="L244" s="14">
        <f t="shared" si="20"/>
        <v>193.66223071832951</v>
      </c>
      <c r="M244" s="14">
        <f t="shared" si="21"/>
        <v>271.2526205450734</v>
      </c>
      <c r="N244" s="14">
        <f t="shared" si="22"/>
        <v>98.40616475520433</v>
      </c>
      <c r="O244" s="14">
        <f t="shared" si="23"/>
        <v>140.06480227917783</v>
      </c>
    </row>
    <row r="245" spans="1:15">
      <c r="A245" s="31">
        <v>43677</v>
      </c>
      <c r="B245" s="23">
        <v>104.91</v>
      </c>
      <c r="C245" s="24" t="s">
        <v>1538</v>
      </c>
      <c r="D245" s="23">
        <v>109.25</v>
      </c>
      <c r="E245" s="24" t="s">
        <v>1539</v>
      </c>
      <c r="F245" s="25">
        <v>109.98</v>
      </c>
      <c r="G245" s="26" t="s">
        <v>1540</v>
      </c>
      <c r="H245" s="25">
        <v>103.51</v>
      </c>
      <c r="I245" s="26" t="s">
        <v>1541</v>
      </c>
      <c r="J245" s="14">
        <f t="shared" si="18"/>
        <v>134.79522458375718</v>
      </c>
      <c r="K245" s="14">
        <f t="shared" si="19"/>
        <v>133.54793362331537</v>
      </c>
      <c r="L245" s="14">
        <f t="shared" si="20"/>
        <v>194.06808322917431</v>
      </c>
      <c r="M245" s="14">
        <f t="shared" si="21"/>
        <v>271.2526205450734</v>
      </c>
      <c r="N245" s="14">
        <f t="shared" si="22"/>
        <v>99.074677189571531</v>
      </c>
      <c r="O245" s="14">
        <f t="shared" si="23"/>
        <v>139.77188625331664</v>
      </c>
    </row>
    <row r="246" spans="1:15">
      <c r="A246" s="31">
        <v>43708</v>
      </c>
      <c r="B246" s="27">
        <v>105.06</v>
      </c>
      <c r="C246" s="28" t="s">
        <v>1542</v>
      </c>
      <c r="D246" s="27">
        <v>109.37</v>
      </c>
      <c r="E246" s="28" t="s">
        <v>1543</v>
      </c>
      <c r="F246" s="25">
        <v>109.89</v>
      </c>
      <c r="G246" s="26" t="s">
        <v>1544</v>
      </c>
      <c r="H246" s="25">
        <v>103.49</v>
      </c>
      <c r="I246" s="26" t="s">
        <v>1545</v>
      </c>
      <c r="J246" s="14">
        <f t="shared" si="18"/>
        <v>134.98795438727984</v>
      </c>
      <c r="K246" s="14">
        <f t="shared" si="19"/>
        <v>133.69462242912587</v>
      </c>
      <c r="L246" s="14">
        <f t="shared" si="20"/>
        <v>193.9092713771046</v>
      </c>
      <c r="M246" s="14">
        <f t="shared" si="21"/>
        <v>271.20020964360589</v>
      </c>
      <c r="N246" s="14">
        <f t="shared" si="22"/>
        <v>99.041890838316277</v>
      </c>
      <c r="O246" s="14">
        <f t="shared" si="23"/>
        <v>139.8593309734994</v>
      </c>
    </row>
    <row r="247" spans="1:15">
      <c r="A247" s="31">
        <v>43738</v>
      </c>
      <c r="B247" s="23">
        <v>105.29</v>
      </c>
      <c r="C247" s="24" t="s">
        <v>1546</v>
      </c>
      <c r="D247" s="29">
        <v>110</v>
      </c>
      <c r="E247" s="24" t="s">
        <v>1547</v>
      </c>
      <c r="F247" s="25">
        <v>109.91</v>
      </c>
      <c r="G247" s="26" t="s">
        <v>1548</v>
      </c>
      <c r="H247" s="25">
        <v>103.52</v>
      </c>
      <c r="I247" s="26" t="s">
        <v>1549</v>
      </c>
      <c r="J247" s="14">
        <f t="shared" si="18"/>
        <v>135.28347341934796</v>
      </c>
      <c r="K247" s="14">
        <f t="shared" si="19"/>
        <v>134.46473865963102</v>
      </c>
      <c r="L247" s="14">
        <f t="shared" si="20"/>
        <v>193.94456289978675</v>
      </c>
      <c r="M247" s="14">
        <f t="shared" si="21"/>
        <v>271.27882599580715</v>
      </c>
      <c r="N247" s="14">
        <f t="shared" si="22"/>
        <v>99.394800607182049</v>
      </c>
      <c r="O247" s="14">
        <f t="shared" si="23"/>
        <v>139.87441665790848</v>
      </c>
    </row>
    <row r="248" spans="1:15">
      <c r="A248" s="31">
        <v>43769</v>
      </c>
      <c r="B248" s="27">
        <v>105.44</v>
      </c>
      <c r="C248" s="28" t="s">
        <v>1550</v>
      </c>
      <c r="D248" s="27">
        <v>110.04</v>
      </c>
      <c r="E248" s="28" t="s">
        <v>1551</v>
      </c>
      <c r="F248" s="25">
        <v>110.58</v>
      </c>
      <c r="G248" s="26" t="s">
        <v>1552</v>
      </c>
      <c r="H248" s="25">
        <v>103.53</v>
      </c>
      <c r="I248" s="26" t="s">
        <v>1553</v>
      </c>
      <c r="J248" s="14">
        <f t="shared" si="18"/>
        <v>135.47620322287059</v>
      </c>
      <c r="K248" s="14">
        <f t="shared" si="19"/>
        <v>134.51363492823452</v>
      </c>
      <c r="L248" s="14">
        <f t="shared" si="20"/>
        <v>195.12682890963896</v>
      </c>
      <c r="M248" s="14">
        <f t="shared" si="21"/>
        <v>271.30503144654091</v>
      </c>
      <c r="N248" s="14">
        <f t="shared" si="22"/>
        <v>99.289492714043249</v>
      </c>
      <c r="O248" s="14">
        <f t="shared" si="23"/>
        <v>139.04035286310074</v>
      </c>
    </row>
    <row r="249" spans="1:15">
      <c r="A249" s="31">
        <v>43799</v>
      </c>
      <c r="B249" s="29">
        <v>105.1</v>
      </c>
      <c r="C249" s="24" t="s">
        <v>1554</v>
      </c>
      <c r="D249" s="29">
        <v>110.1</v>
      </c>
      <c r="E249" s="24" t="s">
        <v>1555</v>
      </c>
      <c r="F249" s="25">
        <v>110.66</v>
      </c>
      <c r="G249" s="26" t="s">
        <v>1556</v>
      </c>
      <c r="H249" s="25">
        <v>103.53</v>
      </c>
      <c r="I249" s="26" t="s">
        <v>1557</v>
      </c>
      <c r="J249" s="14">
        <f t="shared" si="18"/>
        <v>135.03934900155255</v>
      </c>
      <c r="K249" s="14">
        <f t="shared" si="19"/>
        <v>134.58697933113976</v>
      </c>
      <c r="L249" s="14">
        <f t="shared" si="20"/>
        <v>195.26799500036759</v>
      </c>
      <c r="M249" s="14">
        <f t="shared" si="21"/>
        <v>271.30503144654091</v>
      </c>
      <c r="N249" s="14">
        <f t="shared" si="22"/>
        <v>99.665008996446218</v>
      </c>
      <c r="O249" s="14">
        <f t="shared" si="23"/>
        <v>138.93983570939528</v>
      </c>
    </row>
    <row r="250" spans="1:15">
      <c r="A250" s="31">
        <v>43830</v>
      </c>
      <c r="B250" s="27">
        <v>105.43</v>
      </c>
      <c r="C250" s="28" t="s">
        <v>1558</v>
      </c>
      <c r="D250" s="27">
        <v>110.13</v>
      </c>
      <c r="E250" s="28" t="s">
        <v>1559</v>
      </c>
      <c r="F250" s="25">
        <v>110.96</v>
      </c>
      <c r="G250" s="26" t="s">
        <v>1560</v>
      </c>
      <c r="H250" s="25">
        <v>103.53</v>
      </c>
      <c r="I250" s="26" t="s">
        <v>1561</v>
      </c>
      <c r="J250" s="14">
        <f t="shared" si="18"/>
        <v>135.46335456930242</v>
      </c>
      <c r="K250" s="14">
        <f t="shared" si="19"/>
        <v>134.62365153259242</v>
      </c>
      <c r="L250" s="14">
        <f t="shared" si="20"/>
        <v>195.79736784059992</v>
      </c>
      <c r="M250" s="14">
        <f t="shared" si="21"/>
        <v>271.30503144654091</v>
      </c>
      <c r="N250" s="14">
        <f t="shared" si="22"/>
        <v>99.380125319220241</v>
      </c>
      <c r="O250" s="14">
        <f t="shared" si="23"/>
        <v>138.56418727110383</v>
      </c>
    </row>
    <row r="251" spans="1:15">
      <c r="A251" s="31">
        <v>43861</v>
      </c>
      <c r="B251" s="23">
        <v>104.37</v>
      </c>
      <c r="C251" s="24" t="s">
        <v>1562</v>
      </c>
      <c r="D251" s="23">
        <v>110.56</v>
      </c>
      <c r="E251" s="24" t="s">
        <v>1563</v>
      </c>
      <c r="F251" s="25">
        <v>111.92</v>
      </c>
      <c r="G251" s="26" t="s">
        <v>1564</v>
      </c>
      <c r="H251" s="25">
        <v>103.58</v>
      </c>
      <c r="I251" s="26" t="s">
        <v>1565</v>
      </c>
      <c r="J251" s="14">
        <f t="shared" si="18"/>
        <v>134.10139729107556</v>
      </c>
      <c r="K251" s="14">
        <f t="shared" si="19"/>
        <v>135.14928642008007</v>
      </c>
      <c r="L251" s="14">
        <f t="shared" si="20"/>
        <v>197.49136092934341</v>
      </c>
      <c r="M251" s="14">
        <f t="shared" si="21"/>
        <v>271.43605870020968</v>
      </c>
      <c r="N251" s="14">
        <f t="shared" si="22"/>
        <v>100.78141551853483</v>
      </c>
      <c r="O251" s="14">
        <f t="shared" si="23"/>
        <v>137.44199109414285</v>
      </c>
    </row>
    <row r="252" spans="1:15">
      <c r="A252" s="31">
        <v>43890</v>
      </c>
      <c r="B252" s="27">
        <v>104.56</v>
      </c>
      <c r="C252" s="28" t="s">
        <v>1566</v>
      </c>
      <c r="D252" s="27">
        <v>110.67</v>
      </c>
      <c r="E252" s="28" t="s">
        <v>1567</v>
      </c>
      <c r="F252" s="25">
        <v>112.22</v>
      </c>
      <c r="G252" s="26" t="s">
        <v>1568</v>
      </c>
      <c r="H252" s="25">
        <v>103.58</v>
      </c>
      <c r="I252" s="26" t="s">
        <v>1569</v>
      </c>
      <c r="J252" s="14">
        <f t="shared" si="18"/>
        <v>134.34552170887093</v>
      </c>
      <c r="K252" s="14">
        <f t="shared" si="19"/>
        <v>135.2837511587397</v>
      </c>
      <c r="L252" s="14">
        <f t="shared" si="20"/>
        <v>198.02073376957574</v>
      </c>
      <c r="M252" s="14">
        <f t="shared" si="21"/>
        <v>271.43605870020968</v>
      </c>
      <c r="N252" s="14">
        <f t="shared" si="22"/>
        <v>100.69837046887349</v>
      </c>
      <c r="O252" s="14">
        <f t="shared" si="23"/>
        <v>137.07456463425831</v>
      </c>
    </row>
    <row r="253" spans="1:15">
      <c r="A253" s="31">
        <v>43921</v>
      </c>
      <c r="B253" s="23">
        <v>105.13</v>
      </c>
      <c r="C253" s="24" t="s">
        <v>1570</v>
      </c>
      <c r="D253" s="23">
        <v>112.06</v>
      </c>
      <c r="E253" s="24" t="s">
        <v>1571</v>
      </c>
      <c r="F253" s="25">
        <v>112.48</v>
      </c>
      <c r="G253" s="26" t="s">
        <v>1572</v>
      </c>
      <c r="H253" s="32">
        <v>104.7</v>
      </c>
      <c r="I253" s="26" t="s">
        <v>1573</v>
      </c>
      <c r="J253" s="14">
        <f t="shared" si="18"/>
        <v>135.07789496225709</v>
      </c>
      <c r="K253" s="14">
        <f t="shared" si="19"/>
        <v>136.9828964927114</v>
      </c>
      <c r="L253" s="14">
        <f t="shared" si="20"/>
        <v>198.47952356444375</v>
      </c>
      <c r="M253" s="14">
        <f t="shared" si="21"/>
        <v>274.37106918238999</v>
      </c>
      <c r="N253" s="14">
        <f t="shared" si="22"/>
        <v>101.41029850293906</v>
      </c>
      <c r="O253" s="14">
        <f t="shared" si="23"/>
        <v>138.23646099861037</v>
      </c>
    </row>
    <row r="254" spans="1:15">
      <c r="A254" s="31">
        <v>43951</v>
      </c>
      <c r="B254" s="27">
        <v>105.43</v>
      </c>
      <c r="C254" s="28" t="s">
        <v>1574</v>
      </c>
      <c r="D254" s="27">
        <v>112.56</v>
      </c>
      <c r="E254" s="28" t="s">
        <v>1575</v>
      </c>
      <c r="F254" s="25">
        <v>111.95</v>
      </c>
      <c r="G254" s="26" t="s">
        <v>1576</v>
      </c>
      <c r="H254" s="25">
        <v>104.04</v>
      </c>
      <c r="I254" s="26" t="s">
        <v>1577</v>
      </c>
      <c r="J254" s="14">
        <f t="shared" si="18"/>
        <v>135.46335456930242</v>
      </c>
      <c r="K254" s="14">
        <f t="shared" si="19"/>
        <v>137.59409985025516</v>
      </c>
      <c r="L254" s="14">
        <f t="shared" si="20"/>
        <v>197.54429821336663</v>
      </c>
      <c r="M254" s="14">
        <f t="shared" si="21"/>
        <v>272.64150943396231</v>
      </c>
      <c r="N254" s="14">
        <f t="shared" si="22"/>
        <v>101.57293113530763</v>
      </c>
      <c r="O254" s="14">
        <f t="shared" si="23"/>
        <v>138.01537776579283</v>
      </c>
    </row>
    <row r="255" spans="1:15">
      <c r="A255" s="31">
        <v>43982</v>
      </c>
      <c r="B255" s="23">
        <v>105.33</v>
      </c>
      <c r="C255" s="24" t="s">
        <v>1578</v>
      </c>
      <c r="D255" s="23">
        <v>112.67</v>
      </c>
      <c r="E255" s="24" t="s">
        <v>1579</v>
      </c>
      <c r="F255" s="25">
        <v>112.45</v>
      </c>
      <c r="G255" s="26" t="s">
        <v>1580</v>
      </c>
      <c r="H255" s="25">
        <v>105.37</v>
      </c>
      <c r="I255" s="26" t="s">
        <v>1581</v>
      </c>
      <c r="J255" s="14">
        <f t="shared" si="18"/>
        <v>135.33486803362064</v>
      </c>
      <c r="K255" s="14">
        <f t="shared" si="19"/>
        <v>137.72856458891479</v>
      </c>
      <c r="L255" s="14">
        <f t="shared" si="20"/>
        <v>198.42658628042054</v>
      </c>
      <c r="M255" s="14">
        <f t="shared" si="21"/>
        <v>276.12683438155142</v>
      </c>
      <c r="N255" s="14">
        <f t="shared" si="22"/>
        <v>101.76872123945139</v>
      </c>
      <c r="O255" s="14">
        <f t="shared" si="23"/>
        <v>139.15818417161262</v>
      </c>
    </row>
    <row r="256" spans="1:15">
      <c r="A256" s="31">
        <v>44012</v>
      </c>
      <c r="B256" s="27">
        <v>105.69</v>
      </c>
      <c r="C256" s="28" t="s">
        <v>1582</v>
      </c>
      <c r="D256" s="27">
        <v>113.08</v>
      </c>
      <c r="E256" s="28" t="s">
        <v>1583</v>
      </c>
      <c r="F256" s="25">
        <v>112.92</v>
      </c>
      <c r="G256" s="26" t="s">
        <v>1584</v>
      </c>
      <c r="H256" s="25">
        <v>105.37</v>
      </c>
      <c r="I256" s="26" t="s">
        <v>1585</v>
      </c>
      <c r="J256" s="14">
        <f t="shared" si="18"/>
        <v>135.79741956207505</v>
      </c>
      <c r="K256" s="14">
        <f t="shared" si="19"/>
        <v>138.22975134210068</v>
      </c>
      <c r="L256" s="14">
        <f t="shared" si="20"/>
        <v>199.2559370634512</v>
      </c>
      <c r="M256" s="14">
        <f t="shared" si="21"/>
        <v>276.12683438155142</v>
      </c>
      <c r="N256" s="14">
        <f t="shared" si="22"/>
        <v>101.79114727501415</v>
      </c>
      <c r="O256" s="14">
        <f t="shared" si="23"/>
        <v>138.57897458464257</v>
      </c>
    </row>
    <row r="257" spans="1:15">
      <c r="A257" s="31">
        <v>44043</v>
      </c>
      <c r="B257" s="23">
        <v>105.32</v>
      </c>
      <c r="C257" s="24" t="s">
        <v>1586</v>
      </c>
      <c r="D257" s="23">
        <v>112.71</v>
      </c>
      <c r="E257" s="24" t="s">
        <v>1587</v>
      </c>
      <c r="F257" s="25">
        <v>114.25</v>
      </c>
      <c r="G257" s="26" t="s">
        <v>1588</v>
      </c>
      <c r="H257" s="25">
        <v>105.37</v>
      </c>
      <c r="I257" s="26" t="s">
        <v>1589</v>
      </c>
      <c r="J257" s="14">
        <f t="shared" si="18"/>
        <v>135.32201938005247</v>
      </c>
      <c r="K257" s="14">
        <f t="shared" si="19"/>
        <v>137.77746085751829</v>
      </c>
      <c r="L257" s="14">
        <f t="shared" si="20"/>
        <v>201.60282332181455</v>
      </c>
      <c r="M257" s="14">
        <f t="shared" si="21"/>
        <v>276.12683438155142</v>
      </c>
      <c r="N257" s="14">
        <f t="shared" si="22"/>
        <v>101.81451731855236</v>
      </c>
      <c r="O257" s="14">
        <f t="shared" si="23"/>
        <v>136.96575763761786</v>
      </c>
    </row>
    <row r="258" spans="1:15">
      <c r="A258" s="31">
        <v>44074</v>
      </c>
      <c r="B258" s="27">
        <v>104.88</v>
      </c>
      <c r="C258" s="28" t="s">
        <v>1590</v>
      </c>
      <c r="D258" s="27">
        <v>113.37</v>
      </c>
      <c r="E258" s="28" t="s">
        <v>1591</v>
      </c>
      <c r="F258" s="25">
        <v>114.24</v>
      </c>
      <c r="G258" s="26" t="s">
        <v>1592</v>
      </c>
      <c r="H258" s="25">
        <v>105.37</v>
      </c>
      <c r="I258" s="26" t="s">
        <v>1593</v>
      </c>
      <c r="J258" s="14">
        <f t="shared" si="18"/>
        <v>134.75667862305264</v>
      </c>
      <c r="K258" s="14">
        <f t="shared" si="19"/>
        <v>138.58424928947611</v>
      </c>
      <c r="L258" s="14">
        <f t="shared" si="20"/>
        <v>201.58517756047348</v>
      </c>
      <c r="M258" s="14">
        <f t="shared" si="21"/>
        <v>276.12683438155142</v>
      </c>
      <c r="N258" s="14">
        <f t="shared" si="22"/>
        <v>102.8403569348352</v>
      </c>
      <c r="O258" s="14">
        <f t="shared" si="23"/>
        <v>136.97774693713095</v>
      </c>
    </row>
    <row r="259" spans="1:15">
      <c r="A259" s="31">
        <v>44104</v>
      </c>
      <c r="B259" s="23">
        <v>104.96</v>
      </c>
      <c r="C259" s="24" t="s">
        <v>1594</v>
      </c>
      <c r="D259" s="23">
        <v>113.82</v>
      </c>
      <c r="E259" s="24" t="s">
        <v>1595</v>
      </c>
      <c r="F259" s="32">
        <v>113.7</v>
      </c>
      <c r="G259" s="26" t="s">
        <v>1596</v>
      </c>
      <c r="H259" s="25">
        <v>105.37</v>
      </c>
      <c r="I259" s="26" t="s">
        <v>1597</v>
      </c>
      <c r="J259" s="14">
        <f t="shared" si="18"/>
        <v>134.85946785159803</v>
      </c>
      <c r="K259" s="14">
        <f t="shared" si="19"/>
        <v>139.1343323112655</v>
      </c>
      <c r="L259" s="14">
        <f t="shared" si="20"/>
        <v>200.63230644805526</v>
      </c>
      <c r="M259" s="14">
        <f t="shared" si="21"/>
        <v>276.12683438155142</v>
      </c>
      <c r="N259" s="14">
        <f t="shared" si="22"/>
        <v>103.16986603000066</v>
      </c>
      <c r="O259" s="14">
        <f t="shared" si="23"/>
        <v>137.62830088036796</v>
      </c>
    </row>
    <row r="260" spans="1:15">
      <c r="A260" s="31">
        <v>44135</v>
      </c>
      <c r="B260" s="27">
        <v>105.15</v>
      </c>
      <c r="C260" s="28" t="s">
        <v>1598</v>
      </c>
      <c r="D260" s="27">
        <v>115.16</v>
      </c>
      <c r="E260" s="28" t="s">
        <v>1599</v>
      </c>
      <c r="F260" s="25">
        <v>113.91</v>
      </c>
      <c r="G260" s="26" t="s">
        <v>1600</v>
      </c>
      <c r="H260" s="25">
        <v>105.37</v>
      </c>
      <c r="I260" s="26" t="s">
        <v>1601</v>
      </c>
      <c r="J260" s="14">
        <f t="shared" si="18"/>
        <v>135.10359226939343</v>
      </c>
      <c r="K260" s="14">
        <f t="shared" si="19"/>
        <v>140.7723573094828</v>
      </c>
      <c r="L260" s="14">
        <f t="shared" si="20"/>
        <v>201.00286743621785</v>
      </c>
      <c r="M260" s="14">
        <f t="shared" si="21"/>
        <v>276.12683438155142</v>
      </c>
      <c r="N260" s="14">
        <f t="shared" si="22"/>
        <v>104.19586551687388</v>
      </c>
      <c r="O260" s="14">
        <f t="shared" si="23"/>
        <v>137.37457475285612</v>
      </c>
    </row>
    <row r="261" spans="1:15">
      <c r="A261" s="31">
        <v>44165</v>
      </c>
      <c r="B261" s="29">
        <v>104.8</v>
      </c>
      <c r="C261" s="24" t="s">
        <v>1602</v>
      </c>
      <c r="D261" s="29">
        <v>115.3</v>
      </c>
      <c r="E261" s="24" t="s">
        <v>1603</v>
      </c>
      <c r="F261" s="25">
        <v>113.72</v>
      </c>
      <c r="G261" s="26" t="s">
        <v>1604</v>
      </c>
      <c r="H261" s="25">
        <v>105.69</v>
      </c>
      <c r="I261" s="26" t="s">
        <v>1605</v>
      </c>
      <c r="J261" s="14">
        <f t="shared" si="18"/>
        <v>134.65388939450719</v>
      </c>
      <c r="K261" s="14">
        <f t="shared" si="19"/>
        <v>140.94349424959506</v>
      </c>
      <c r="L261" s="14">
        <f t="shared" si="20"/>
        <v>200.66759797073743</v>
      </c>
      <c r="M261" s="14">
        <f t="shared" si="21"/>
        <v>276.96540880503147</v>
      </c>
      <c r="N261" s="14">
        <f t="shared" si="22"/>
        <v>104.67094183715753</v>
      </c>
      <c r="O261" s="14">
        <f t="shared" si="23"/>
        <v>138.02198840563199</v>
      </c>
    </row>
    <row r="262" spans="1:15">
      <c r="A262" s="31">
        <v>44196</v>
      </c>
      <c r="B262" s="27">
        <v>105.15</v>
      </c>
      <c r="C262" s="28" t="s">
        <v>1606</v>
      </c>
      <c r="D262" s="27">
        <v>115.07</v>
      </c>
      <c r="E262" s="28" t="s">
        <v>1607</v>
      </c>
      <c r="F262" s="25">
        <v>114.08</v>
      </c>
      <c r="G262" s="26" t="s">
        <v>1608</v>
      </c>
      <c r="H262" s="25">
        <v>105.69</v>
      </c>
      <c r="I262" s="26" t="s">
        <v>1609</v>
      </c>
      <c r="J262" s="14">
        <f t="shared" si="18"/>
        <v>135.10359226939343</v>
      </c>
      <c r="K262" s="14">
        <f t="shared" si="19"/>
        <v>140.6623407051249</v>
      </c>
      <c r="L262" s="14">
        <f t="shared" si="20"/>
        <v>201.30284537901622</v>
      </c>
      <c r="M262" s="14">
        <f t="shared" si="21"/>
        <v>276.96540880503147</v>
      </c>
      <c r="N262" s="14">
        <f t="shared" si="22"/>
        <v>104.11443422218372</v>
      </c>
      <c r="O262" s="14">
        <f t="shared" si="23"/>
        <v>137.58643514628744</v>
      </c>
    </row>
    <row r="263" spans="1:15">
      <c r="A263" s="31">
        <v>44227</v>
      </c>
      <c r="B263" s="23">
        <v>105.32</v>
      </c>
      <c r="C263" s="24" t="s">
        <v>1610</v>
      </c>
      <c r="D263" s="23">
        <v>115.83</v>
      </c>
      <c r="E263" s="24" t="s">
        <v>1611</v>
      </c>
      <c r="F263" s="25">
        <v>115.12</v>
      </c>
      <c r="G263" s="26" t="s">
        <v>1612</v>
      </c>
      <c r="H263" s="25">
        <v>105.75</v>
      </c>
      <c r="I263" s="26" t="s">
        <v>1613</v>
      </c>
      <c r="J263" s="14">
        <f t="shared" si="18"/>
        <v>135.32201938005247</v>
      </c>
      <c r="K263" s="14">
        <f t="shared" si="19"/>
        <v>141.59136980859145</v>
      </c>
      <c r="L263" s="14">
        <f t="shared" si="20"/>
        <v>203.13800455848835</v>
      </c>
      <c r="M263" s="14">
        <f t="shared" si="21"/>
        <v>277.12264150943395</v>
      </c>
      <c r="N263" s="14">
        <f t="shared" si="22"/>
        <v>104.63291226162646</v>
      </c>
      <c r="O263" s="14">
        <f t="shared" si="23"/>
        <v>136.42087413024854</v>
      </c>
    </row>
    <row r="264" spans="1:15">
      <c r="A264" s="31">
        <v>44255</v>
      </c>
      <c r="B264" s="27">
        <v>105.54</v>
      </c>
      <c r="C264" s="28" t="s">
        <v>1614</v>
      </c>
      <c r="D264" s="27">
        <v>116.54</v>
      </c>
      <c r="E264" s="28" t="s">
        <v>1615</v>
      </c>
      <c r="F264" s="25">
        <v>115.94</v>
      </c>
      <c r="G264" s="26" t="s">
        <v>1616</v>
      </c>
      <c r="H264" s="25">
        <v>105.75</v>
      </c>
      <c r="I264" s="26" t="s">
        <v>1617</v>
      </c>
      <c r="J264" s="14">
        <f t="shared" si="18"/>
        <v>135.60468975855241</v>
      </c>
      <c r="K264" s="14">
        <f t="shared" si="19"/>
        <v>142.45927857630366</v>
      </c>
      <c r="L264" s="14">
        <f t="shared" si="20"/>
        <v>204.58495698845672</v>
      </c>
      <c r="M264" s="14">
        <f t="shared" si="21"/>
        <v>277.12264150943395</v>
      </c>
      <c r="N264" s="14">
        <f t="shared" si="22"/>
        <v>105.05483168019927</v>
      </c>
      <c r="O264" s="14">
        <f t="shared" si="23"/>
        <v>135.45602061302583</v>
      </c>
    </row>
    <row r="265" spans="1:15">
      <c r="A265" s="31">
        <v>44286</v>
      </c>
      <c r="B265" s="23">
        <v>106.53</v>
      </c>
      <c r="C265" s="24" t="s">
        <v>1618</v>
      </c>
      <c r="D265" s="23">
        <v>116.38</v>
      </c>
      <c r="E265" s="24" t="s">
        <v>1619</v>
      </c>
      <c r="F265" s="25">
        <v>116.83</v>
      </c>
      <c r="G265" s="26" t="s">
        <v>1620</v>
      </c>
      <c r="H265" s="25">
        <v>106.25</v>
      </c>
      <c r="I265" s="26" t="s">
        <v>1621</v>
      </c>
      <c r="J265" s="14">
        <f t="shared" si="18"/>
        <v>136.87670646180203</v>
      </c>
      <c r="K265" s="14">
        <f t="shared" si="19"/>
        <v>142.26369350188963</v>
      </c>
      <c r="L265" s="14">
        <f t="shared" si="20"/>
        <v>206.15542974781263</v>
      </c>
      <c r="M265" s="14">
        <f t="shared" si="21"/>
        <v>278.4329140461216</v>
      </c>
      <c r="N265" s="14">
        <f t="shared" si="22"/>
        <v>103.93564922720502</v>
      </c>
      <c r="O265" s="14">
        <f t="shared" si="23"/>
        <v>135.05970441172715</v>
      </c>
    </row>
    <row r="266" spans="1:15">
      <c r="A266" s="31">
        <v>44316</v>
      </c>
      <c r="B266" s="27">
        <v>107.14</v>
      </c>
      <c r="C266" s="28" t="s">
        <v>1622</v>
      </c>
      <c r="D266" s="27">
        <v>117.21</v>
      </c>
      <c r="E266" s="28" t="s">
        <v>1623</v>
      </c>
      <c r="F266" s="25">
        <v>117.75</v>
      </c>
      <c r="G266" s="26" t="s">
        <v>1624</v>
      </c>
      <c r="H266" s="25">
        <v>107.25</v>
      </c>
      <c r="I266" s="26" t="s">
        <v>1625</v>
      </c>
      <c r="J266" s="14">
        <f t="shared" si="18"/>
        <v>137.6604743294609</v>
      </c>
      <c r="K266" s="14">
        <f t="shared" si="19"/>
        <v>143.27829107541228</v>
      </c>
      <c r="L266" s="14">
        <f t="shared" si="20"/>
        <v>207.77883979119181</v>
      </c>
      <c r="M266" s="14">
        <f t="shared" si="21"/>
        <v>281.05345911949684</v>
      </c>
      <c r="N266" s="14">
        <f t="shared" si="22"/>
        <v>104.08092211894196</v>
      </c>
      <c r="O266" s="14">
        <f t="shared" si="23"/>
        <v>135.26567931649953</v>
      </c>
    </row>
    <row r="267" spans="1:15">
      <c r="A267" s="31">
        <v>44347</v>
      </c>
      <c r="B267" s="23">
        <v>107.42</v>
      </c>
      <c r="C267" s="24" t="s">
        <v>1626</v>
      </c>
      <c r="D267" s="29">
        <v>117.4</v>
      </c>
      <c r="E267" s="24" t="s">
        <v>1627</v>
      </c>
      <c r="F267" s="32">
        <v>118.4</v>
      </c>
      <c r="G267" s="26" t="s">
        <v>1628</v>
      </c>
      <c r="H267" s="25">
        <v>109.07</v>
      </c>
      <c r="I267" s="26" t="s">
        <v>1629</v>
      </c>
      <c r="J267" s="14">
        <f t="shared" si="18"/>
        <v>138.02023662936989</v>
      </c>
      <c r="K267" s="14">
        <f t="shared" si="19"/>
        <v>143.51054835127894</v>
      </c>
      <c r="L267" s="14">
        <f t="shared" si="20"/>
        <v>208.92581427836188</v>
      </c>
      <c r="M267" s="14">
        <f t="shared" si="21"/>
        <v>285.82285115303984</v>
      </c>
      <c r="N267" s="14">
        <f t="shared" si="22"/>
        <v>103.97790342633041</v>
      </c>
      <c r="O267" s="14">
        <f t="shared" si="23"/>
        <v>136.80590507223025</v>
      </c>
    </row>
    <row r="268" spans="1:15">
      <c r="A268" s="31">
        <v>44377</v>
      </c>
      <c r="B268" s="30">
        <v>107.7</v>
      </c>
      <c r="C268" s="28" t="s">
        <v>1630</v>
      </c>
      <c r="D268" s="27">
        <v>117.44</v>
      </c>
      <c r="E268" s="28" t="s">
        <v>1631</v>
      </c>
      <c r="F268" s="25">
        <v>118.93</v>
      </c>
      <c r="G268" s="26" t="s">
        <v>1632</v>
      </c>
      <c r="H268" s="25">
        <v>109.07</v>
      </c>
      <c r="I268" s="26" t="s">
        <v>1633</v>
      </c>
      <c r="J268" s="14">
        <f t="shared" si="18"/>
        <v>138.37999892927888</v>
      </c>
      <c r="K268" s="14">
        <f t="shared" si="19"/>
        <v>143.55944461988244</v>
      </c>
      <c r="L268" s="14">
        <f t="shared" si="20"/>
        <v>209.86103962943901</v>
      </c>
      <c r="M268" s="14">
        <f t="shared" si="21"/>
        <v>285.82285115303984</v>
      </c>
      <c r="N268" s="14">
        <f t="shared" si="22"/>
        <v>103.74291496652677</v>
      </c>
      <c r="O268" s="14">
        <f t="shared" si="23"/>
        <v>136.19624283655983</v>
      </c>
    </row>
    <row r="269" spans="1:15">
      <c r="A269" s="31">
        <v>44408</v>
      </c>
      <c r="B269" s="29">
        <v>107.6</v>
      </c>
      <c r="C269" s="24" t="s">
        <v>1634</v>
      </c>
      <c r="D269" s="23">
        <v>117.56</v>
      </c>
      <c r="E269" s="24" t="s">
        <v>1635</v>
      </c>
      <c r="F269" s="25">
        <v>119.59</v>
      </c>
      <c r="G269" s="26" t="s">
        <v>1636</v>
      </c>
      <c r="H269" s="25">
        <v>109.07</v>
      </c>
      <c r="I269" s="26" t="s">
        <v>1637</v>
      </c>
      <c r="J269" s="14">
        <f t="shared" si="18"/>
        <v>138.25151239359707</v>
      </c>
      <c r="K269" s="14">
        <f t="shared" si="19"/>
        <v>143.70613342569294</v>
      </c>
      <c r="L269" s="14">
        <f t="shared" si="20"/>
        <v>211.02565987795012</v>
      </c>
      <c r="M269" s="14">
        <f t="shared" si="21"/>
        <v>285.82285115303984</v>
      </c>
      <c r="N269" s="14">
        <f t="shared" si="22"/>
        <v>103.94543317295999</v>
      </c>
      <c r="O269" s="14">
        <f t="shared" si="23"/>
        <v>135.44459537212194</v>
      </c>
    </row>
    <row r="270" spans="1:15">
      <c r="A270" s="31">
        <v>44439</v>
      </c>
      <c r="B270" s="27">
        <v>107.98</v>
      </c>
      <c r="C270" s="28" t="s">
        <v>1638</v>
      </c>
      <c r="D270" s="27">
        <v>117.54</v>
      </c>
      <c r="E270" s="28" t="s">
        <v>1639</v>
      </c>
      <c r="F270" s="25">
        <v>119.86</v>
      </c>
      <c r="G270" s="26" t="s">
        <v>1640</v>
      </c>
      <c r="H270" s="25">
        <v>109.07</v>
      </c>
      <c r="I270" s="26" t="s">
        <v>1641</v>
      </c>
      <c r="J270" s="14">
        <f t="shared" si="18"/>
        <v>138.73976122918788</v>
      </c>
      <c r="K270" s="14">
        <f t="shared" si="19"/>
        <v>143.6816852913912</v>
      </c>
      <c r="L270" s="14">
        <f t="shared" si="20"/>
        <v>211.50209543415923</v>
      </c>
      <c r="M270" s="14">
        <f t="shared" si="21"/>
        <v>285.82285115303984</v>
      </c>
      <c r="N270" s="14">
        <f t="shared" si="22"/>
        <v>103.56200992305273</v>
      </c>
      <c r="O270" s="14">
        <f t="shared" si="23"/>
        <v>135.13948907518824</v>
      </c>
    </row>
    <row r="271" spans="1:15">
      <c r="A271" s="31">
        <v>44469</v>
      </c>
      <c r="B271" s="23">
        <v>108.49</v>
      </c>
      <c r="C271" s="24" t="s">
        <v>1642</v>
      </c>
      <c r="D271" s="29">
        <v>117.6</v>
      </c>
      <c r="E271" s="24" t="s">
        <v>1643</v>
      </c>
      <c r="F271" s="25">
        <v>120.01</v>
      </c>
      <c r="G271" s="26" t="s">
        <v>1644</v>
      </c>
      <c r="H271" s="25">
        <v>109.07</v>
      </c>
      <c r="I271" s="26" t="s">
        <v>1645</v>
      </c>
      <c r="J271" s="14">
        <f t="shared" si="18"/>
        <v>139.39504256116496</v>
      </c>
      <c r="K271" s="14">
        <f t="shared" si="19"/>
        <v>143.75502969429644</v>
      </c>
      <c r="L271" s="14">
        <f t="shared" si="20"/>
        <v>211.76678185427539</v>
      </c>
      <c r="M271" s="14">
        <f t="shared" si="21"/>
        <v>285.82285115303984</v>
      </c>
      <c r="N271" s="14">
        <f t="shared" si="22"/>
        <v>103.12779210294968</v>
      </c>
      <c r="O271" s="14">
        <f t="shared" si="23"/>
        <v>134.97057878970139</v>
      </c>
    </row>
    <row r="272" spans="1:15">
      <c r="A272" s="31">
        <v>44500</v>
      </c>
      <c r="B272" s="27">
        <v>109.41</v>
      </c>
      <c r="C272" s="28" t="s">
        <v>1646</v>
      </c>
      <c r="D272" s="27">
        <v>117.79</v>
      </c>
      <c r="E272" s="28" t="s">
        <v>1647</v>
      </c>
      <c r="F272" s="25">
        <v>121.38</v>
      </c>
      <c r="G272" s="26" t="s">
        <v>1648</v>
      </c>
      <c r="H272" s="25">
        <v>109.07</v>
      </c>
      <c r="I272" s="26" t="s">
        <v>1649</v>
      </c>
      <c r="J272" s="14">
        <f t="shared" si="18"/>
        <v>140.57711868943733</v>
      </c>
      <c r="K272" s="14">
        <f t="shared" si="19"/>
        <v>143.98728697016307</v>
      </c>
      <c r="L272" s="14">
        <f t="shared" si="20"/>
        <v>214.18425115800304</v>
      </c>
      <c r="M272" s="14">
        <f t="shared" si="21"/>
        <v>285.82285115303984</v>
      </c>
      <c r="N272" s="14">
        <f t="shared" si="22"/>
        <v>102.42583452592984</v>
      </c>
      <c r="O272" s="14">
        <f t="shared" si="23"/>
        <v>133.44718372509527</v>
      </c>
    </row>
    <row r="273" spans="1:15">
      <c r="A273" s="31">
        <v>44530</v>
      </c>
      <c r="B273" s="29">
        <v>109.9</v>
      </c>
      <c r="C273" s="24" t="s">
        <v>1650</v>
      </c>
      <c r="D273" s="23">
        <v>118.15</v>
      </c>
      <c r="E273" s="24" t="s">
        <v>1651</v>
      </c>
      <c r="F273" s="32">
        <v>122.2</v>
      </c>
      <c r="G273" s="26" t="s">
        <v>1652</v>
      </c>
      <c r="H273" s="25">
        <v>110.85</v>
      </c>
      <c r="I273" s="26" t="s">
        <v>1653</v>
      </c>
      <c r="J273" s="14">
        <f t="shared" si="18"/>
        <v>141.20670271427807</v>
      </c>
      <c r="K273" s="14">
        <f t="shared" si="19"/>
        <v>144.42735338759459</v>
      </c>
      <c r="L273" s="14">
        <f t="shared" si="20"/>
        <v>215.63120358797144</v>
      </c>
      <c r="M273" s="14">
        <f t="shared" si="21"/>
        <v>290.48742138364781</v>
      </c>
      <c r="N273" s="14">
        <f t="shared" si="22"/>
        <v>102.28080580553835</v>
      </c>
      <c r="O273" s="14">
        <f t="shared" si="23"/>
        <v>134.71492833602682</v>
      </c>
    </row>
    <row r="274" spans="1:15">
      <c r="A274" s="31">
        <v>44561</v>
      </c>
      <c r="B274" s="27">
        <v>110.37</v>
      </c>
      <c r="C274" s="28" t="s">
        <v>1654</v>
      </c>
      <c r="D274" s="27">
        <v>118.33</v>
      </c>
      <c r="E274" s="28" t="s">
        <v>1655</v>
      </c>
      <c r="F274" s="25">
        <v>122.51</v>
      </c>
      <c r="G274" s="26" t="s">
        <v>1656</v>
      </c>
      <c r="H274" s="25">
        <v>110.85</v>
      </c>
      <c r="I274" s="26" t="s">
        <v>1657</v>
      </c>
      <c r="J274" s="14">
        <f t="shared" si="18"/>
        <v>141.81058943198244</v>
      </c>
      <c r="K274" s="14">
        <f t="shared" si="19"/>
        <v>144.64738659631035</v>
      </c>
      <c r="L274" s="14">
        <f t="shared" si="20"/>
        <v>216.17822218954487</v>
      </c>
      <c r="M274" s="14">
        <f t="shared" si="21"/>
        <v>290.48742138364781</v>
      </c>
      <c r="N274" s="14">
        <f t="shared" si="22"/>
        <v>102.00041278700738</v>
      </c>
      <c r="O274" s="14">
        <f t="shared" si="23"/>
        <v>134.37404491602706</v>
      </c>
    </row>
    <row r="275" spans="1:15">
      <c r="A275" s="31">
        <v>44592</v>
      </c>
      <c r="B275" s="29">
        <v>110.7</v>
      </c>
      <c r="C275" s="24" t="s">
        <v>1658</v>
      </c>
      <c r="D275" s="23">
        <v>119.58</v>
      </c>
      <c r="E275" s="24" t="s">
        <v>1659</v>
      </c>
      <c r="F275" s="25">
        <v>124.26</v>
      </c>
      <c r="G275" s="26" t="s">
        <v>1660</v>
      </c>
      <c r="H275" s="25">
        <v>110.85</v>
      </c>
      <c r="I275" s="26" t="s">
        <v>1661</v>
      </c>
      <c r="J275" s="14">
        <f t="shared" si="18"/>
        <v>142.23459499973231</v>
      </c>
      <c r="K275" s="14">
        <f t="shared" si="19"/>
        <v>146.17539499016979</v>
      </c>
      <c r="L275" s="14">
        <f t="shared" si="20"/>
        <v>219.26623042423347</v>
      </c>
      <c r="M275" s="14">
        <f t="shared" si="21"/>
        <v>290.48742138364781</v>
      </c>
      <c r="N275" s="14">
        <f t="shared" si="22"/>
        <v>102.77063395894992</v>
      </c>
      <c r="O275" s="14">
        <f t="shared" si="23"/>
        <v>132.4816050431553</v>
      </c>
    </row>
    <row r="276" spans="1:15">
      <c r="A276" s="31">
        <v>44620</v>
      </c>
      <c r="B276" s="27">
        <v>111.74</v>
      </c>
      <c r="C276" s="28" t="s">
        <v>1662</v>
      </c>
      <c r="D276" s="27">
        <v>119.77</v>
      </c>
      <c r="E276" s="28" t="s">
        <v>1663</v>
      </c>
      <c r="F276" s="25">
        <v>125.64</v>
      </c>
      <c r="G276" s="26" t="s">
        <v>1664</v>
      </c>
      <c r="H276" s="25">
        <v>110.85</v>
      </c>
      <c r="I276" s="26" t="s">
        <v>1665</v>
      </c>
      <c r="J276" s="14">
        <f t="shared" si="18"/>
        <v>143.57085497082284</v>
      </c>
      <c r="K276" s="14">
        <f t="shared" si="19"/>
        <v>146.40765226603642</v>
      </c>
      <c r="L276" s="14">
        <f t="shared" si="20"/>
        <v>221.70134548930224</v>
      </c>
      <c r="M276" s="14">
        <f t="shared" si="21"/>
        <v>290.48742138364781</v>
      </c>
      <c r="N276" s="14">
        <f t="shared" si="22"/>
        <v>101.97588660720179</v>
      </c>
      <c r="O276" s="14">
        <f t="shared" si="23"/>
        <v>131.02645847391335</v>
      </c>
    </row>
    <row r="277" spans="1:15">
      <c r="A277" s="31">
        <v>44651</v>
      </c>
      <c r="B277" s="23">
        <v>114.46</v>
      </c>
      <c r="C277" s="24" t="s">
        <v>1666</v>
      </c>
      <c r="D277" s="23">
        <v>119.95</v>
      </c>
      <c r="E277" s="24" t="s">
        <v>1667</v>
      </c>
      <c r="F277" s="32">
        <v>126.9</v>
      </c>
      <c r="G277" s="26" t="s">
        <v>1668</v>
      </c>
      <c r="H277" s="25">
        <v>111.67</v>
      </c>
      <c r="I277" s="26" t="s">
        <v>1669</v>
      </c>
      <c r="J277" s="14">
        <f t="shared" si="18"/>
        <v>147.0656887413673</v>
      </c>
      <c r="K277" s="14">
        <f t="shared" si="19"/>
        <v>146.62768547475221</v>
      </c>
      <c r="L277" s="14">
        <f t="shared" si="20"/>
        <v>223.92471141827804</v>
      </c>
      <c r="M277" s="14">
        <f t="shared" si="21"/>
        <v>292.63626834381557</v>
      </c>
      <c r="N277" s="14">
        <f t="shared" si="22"/>
        <v>99.702171682352528</v>
      </c>
      <c r="O277" s="14">
        <f t="shared" si="23"/>
        <v>130.68511576517719</v>
      </c>
    </row>
    <row r="278" spans="1:15">
      <c r="A278" s="31">
        <v>44681</v>
      </c>
      <c r="B278" s="27">
        <v>115.11</v>
      </c>
      <c r="C278" s="28" t="s">
        <v>1670</v>
      </c>
      <c r="D278" s="27">
        <v>120.88</v>
      </c>
      <c r="E278" s="28" t="s">
        <v>1671</v>
      </c>
      <c r="F278" s="25">
        <v>129.03</v>
      </c>
      <c r="G278" s="26" t="s">
        <v>1672</v>
      </c>
      <c r="H278" s="25">
        <v>113.88</v>
      </c>
      <c r="I278" s="26" t="s">
        <v>1673</v>
      </c>
      <c r="J278" s="14">
        <f t="shared" si="18"/>
        <v>147.9008512232989</v>
      </c>
      <c r="K278" s="14">
        <f t="shared" si="19"/>
        <v>147.76452371978363</v>
      </c>
      <c r="L278" s="14">
        <f t="shared" si="20"/>
        <v>227.68325858392762</v>
      </c>
      <c r="M278" s="14">
        <f t="shared" si="21"/>
        <v>298.42767295597486</v>
      </c>
      <c r="N278" s="14">
        <f t="shared" si="22"/>
        <v>99.907825071737108</v>
      </c>
      <c r="O278" s="14">
        <f t="shared" si="23"/>
        <v>131.07141684989972</v>
      </c>
    </row>
    <row r="279" spans="1:15">
      <c r="A279" s="31">
        <v>44712</v>
      </c>
      <c r="B279" s="23">
        <v>116.07</v>
      </c>
      <c r="C279" s="24" t="s">
        <v>1674</v>
      </c>
      <c r="D279" s="23">
        <v>120.88</v>
      </c>
      <c r="E279" s="24" t="s">
        <v>1675</v>
      </c>
      <c r="F279" s="25">
        <v>131.24</v>
      </c>
      <c r="G279" s="26" t="s">
        <v>1676</v>
      </c>
      <c r="H279" s="25">
        <v>116.25</v>
      </c>
      <c r="I279" s="26" t="s">
        <v>1677</v>
      </c>
      <c r="J279" s="14">
        <f t="shared" si="18"/>
        <v>149.13432196584401</v>
      </c>
      <c r="K279" s="14">
        <f t="shared" si="19"/>
        <v>147.76452371978363</v>
      </c>
      <c r="L279" s="14">
        <f t="shared" si="20"/>
        <v>231.58297184030582</v>
      </c>
      <c r="M279" s="14">
        <f t="shared" si="21"/>
        <v>304.63836477987422</v>
      </c>
      <c r="N279" s="14">
        <f t="shared" si="22"/>
        <v>99.081500336070121</v>
      </c>
      <c r="O279" s="14">
        <f t="shared" si="23"/>
        <v>131.54609873041343</v>
      </c>
    </row>
    <row r="280" spans="1:15">
      <c r="A280" s="31">
        <v>44742</v>
      </c>
      <c r="B280" s="27">
        <v>117.01</v>
      </c>
      <c r="C280" s="28" t="s">
        <v>1678</v>
      </c>
      <c r="D280" s="27">
        <v>120.88</v>
      </c>
      <c r="E280" s="28" t="s">
        <v>1679</v>
      </c>
      <c r="F280" s="32">
        <v>133.9</v>
      </c>
      <c r="G280" s="26" t="s">
        <v>1680</v>
      </c>
      <c r="H280" s="25">
        <v>116.25</v>
      </c>
      <c r="I280" s="26" t="s">
        <v>1681</v>
      </c>
      <c r="J280" s="14">
        <f t="shared" ref="J280:J305" si="24">+B280/AVERAGE(B$23:B$34)*100</f>
      </c>
      <c r="K280" s="14">
        <f t="shared" ref="K280:K305" si="25">+D280/AVERAGE(D$23:D$34)*100</f>
      </c>
      <c r="L280" s="14">
        <f t="shared" ref="L280:L305" si="26">+F280/AVERAGE(F$23:F$34)*100</f>
      </c>
      <c r="M280" s="14">
        <f t="shared" ref="M280:M305" si="27">+H280/AVERAGE(H$23:H$34)*100</f>
      </c>
      <c r="N280" s="14">
        <f t="shared" ref="N280:N305" si="28">+K280/J280*100</f>
      </c>
      <c r="O280" s="14">
        <f t="shared" ref="O280:O305" si="29">+M280/L280*100</f>
      </c>
    </row>
    <row r="281" spans="1:15">
      <c r="A281" s="31">
        <v>44773</v>
      </c>
      <c r="B281" s="23">
        <v>117.14</v>
      </c>
      <c r="C281" s="24" t="s">
        <v>1682</v>
      </c>
      <c r="D281" s="29">
        <v>123.4</v>
      </c>
      <c r="E281" s="24" t="s">
        <v>1683</v>
      </c>
      <c r="F281" s="25">
        <v>137.13999999999999</v>
      </c>
      <c r="G281" s="26" t="s">
        <v>1684</v>
      </c>
      <c r="H281" s="25">
        <v>116.25</v>
      </c>
      <c r="I281" s="26" t="s">
        <v>1685</v>
      </c>
      <c r="J281" s="14">
        <f t="shared" si="24"/>
        <v>150.50912789763908</v>
      </c>
      <c r="K281" s="14">
        <f t="shared" si="25"/>
        <v>150.84498864180426</v>
      </c>
      <c r="L281" s="14">
        <f t="shared" si="26"/>
        <v>241.99397103154175</v>
      </c>
      <c r="M281" s="14">
        <f t="shared" si="27"/>
        <v>304.63836477987422</v>
      </c>
      <c r="N281" s="14">
        <f t="shared" si="28"/>
        <v>100.22314975101949</v>
      </c>
      <c r="O281" s="14">
        <f t="shared" si="29"/>
        <v>125.88675803835103</v>
      </c>
    </row>
    <row r="282" spans="1:15">
      <c r="A282" s="31">
        <v>44804</v>
      </c>
      <c r="B282" s="27">
        <v>117.85</v>
      </c>
      <c r="C282" s="28" t="s">
        <v>1686</v>
      </c>
      <c r="D282" s="27">
        <v>123.51</v>
      </c>
      <c r="E282" s="28" t="s">
        <v>1687</v>
      </c>
      <c r="F282" s="25">
        <v>142.19</v>
      </c>
      <c r="G282" s="26" t="s">
        <v>1688</v>
      </c>
      <c r="H282" s="25">
        <v>116.37</v>
      </c>
      <c r="I282" s="26" t="s">
        <v>1689</v>
      </c>
      <c r="J282" s="14">
        <f t="shared" si="24"/>
        <v>151.4213823009797</v>
      </c>
      <c r="K282" s="14">
        <f t="shared" si="25"/>
        <v>150.97945338046389</v>
      </c>
      <c r="L282" s="14">
        <f t="shared" si="26"/>
        <v>250.90508050878606</v>
      </c>
      <c r="M282" s="14">
        <f t="shared" si="27"/>
        <v>304.95283018867929</v>
      </c>
      <c r="N282" s="14">
        <f t="shared" si="28"/>
        <v>99.708146290966098</v>
      </c>
      <c r="O282" s="14">
        <f t="shared" si="29"/>
        <v>121.54111410191257</v>
      </c>
    </row>
    <row r="283" spans="1:15">
      <c r="A283" s="31">
        <v>44834</v>
      </c>
      <c r="B283" s="23">
        <v>119.26</v>
      </c>
      <c r="C283" s="24" t="s">
        <v>1690</v>
      </c>
      <c r="D283" s="23">
        <v>123.62</v>
      </c>
      <c r="E283" s="24" t="s">
        <v>1691</v>
      </c>
      <c r="F283" s="25">
        <v>144.82</v>
      </c>
      <c r="G283" s="26" t="s">
        <v>1692</v>
      </c>
      <c r="H283" s="25">
        <v>116.37</v>
      </c>
      <c r="I283" s="26" t="s">
        <v>1693</v>
      </c>
      <c r="J283" s="14">
        <f t="shared" si="24"/>
        <v>153.23304245409284</v>
      </c>
      <c r="K283" s="14">
        <f t="shared" si="25"/>
        <v>151.11391811912353</v>
      </c>
      <c r="L283" s="14">
        <f t="shared" si="26"/>
        <v>255.54591574148952</v>
      </c>
      <c r="M283" s="14">
        <f t="shared" si="27"/>
        <v>304.95283018867929</v>
      </c>
      <c r="N283" s="14">
        <f t="shared" si="28"/>
        <v>98.617057847948047</v>
      </c>
      <c r="O283" s="14">
        <f t="shared" si="29"/>
        <v>119.33386972898046</v>
      </c>
    </row>
    <row r="284" spans="1:15">
      <c r="A284" s="31">
        <v>44865</v>
      </c>
      <c r="B284" s="27">
        <v>121.03</v>
      </c>
      <c r="C284" s="28" t="s">
        <v>1694</v>
      </c>
      <c r="D284" s="27">
        <v>123.63</v>
      </c>
      <c r="E284" s="28" t="s">
        <v>1695</v>
      </c>
      <c r="F284" s="25">
        <v>147.91</v>
      </c>
      <c r="G284" s="26" t="s">
        <v>1696</v>
      </c>
      <c r="H284" s="25">
        <v>116.43</v>
      </c>
      <c r="I284" s="26" t="s">
        <v>1697</v>
      </c>
      <c r="J284" s="14">
        <f t="shared" si="24"/>
        <v>155.50725413566039</v>
      </c>
      <c r="K284" s="14">
        <f t="shared" si="25"/>
        <v>151.12614218627439</v>
      </c>
      <c r="L284" s="14">
        <f t="shared" si="26"/>
        <v>260.99845599588264</v>
      </c>
      <c r="M284" s="14">
        <f t="shared" si="27"/>
        <v>305.11006289308182</v>
      </c>
      <c r="N284" s="14">
        <f t="shared" si="28"/>
        <v>97.182696091100652</v>
      </c>
      <c r="O284" s="14">
        <f t="shared" si="29"/>
        <v>116.90109879343311</v>
      </c>
    </row>
    <row r="285" spans="1:15">
      <c r="A285" s="31">
        <v>44895</v>
      </c>
      <c r="B285" s="23">
        <v>120.95</v>
      </c>
      <c r="C285" s="24" t="s">
        <v>1698</v>
      </c>
      <c r="D285" s="23">
        <v>124.18</v>
      </c>
      <c r="E285" s="24" t="s">
        <v>1699</v>
      </c>
      <c r="F285" s="25">
        <v>150.47999999999999</v>
      </c>
      <c r="G285" s="26" t="s">
        <v>1700</v>
      </c>
      <c r="H285" s="25">
        <v>116.43</v>
      </c>
      <c r="I285" s="26" t="s">
        <v>1701</v>
      </c>
      <c r="J285" s="14">
        <f t="shared" si="24"/>
        <v>155.40446490711494</v>
      </c>
      <c r="K285" s="14">
        <f t="shared" si="25"/>
        <v>151.79846587957255</v>
      </c>
      <c r="L285" s="14">
        <f t="shared" si="26"/>
        <v>265.53341666053961</v>
      </c>
      <c r="M285" s="14">
        <f t="shared" si="27"/>
        <v>305.11006289308182</v>
      </c>
      <c r="N285" s="14">
        <f t="shared" si="28"/>
        <v>97.679603974250227</v>
      </c>
      <c r="O285" s="14">
        <f t="shared" si="29"/>
        <v>114.90458215401844</v>
      </c>
    </row>
    <row r="286" spans="1:15">
      <c r="A286" s="31">
        <v>44926</v>
      </c>
      <c r="B286" s="27">
        <v>120.52</v>
      </c>
      <c r="C286" s="28" t="s">
        <v>1702</v>
      </c>
      <c r="D286" s="27">
        <v>124.33</v>
      </c>
      <c r="E286" s="28" t="s">
        <v>1703</v>
      </c>
      <c r="F286" s="25">
        <v>153.13999999999999</v>
      </c>
      <c r="G286" s="26" t="s">
        <v>1704</v>
      </c>
      <c r="H286" s="25">
        <v>116.43</v>
      </c>
      <c r="I286" s="26" t="s">
        <v>1705</v>
      </c>
      <c r="J286" s="14">
        <f t="shared" si="24"/>
        <v>154.85197280368328</v>
      </c>
      <c r="K286" s="14">
        <f t="shared" si="25"/>
        <v>151.98182688683568</v>
      </c>
      <c r="L286" s="14">
        <f t="shared" si="26"/>
        <v>270.22718917726633</v>
      </c>
      <c r="M286" s="14">
        <f t="shared" si="27"/>
        <v>305.11006289308182</v>
      </c>
      <c r="N286" s="14">
        <f t="shared" si="28"/>
        <v>98.14652285994039</v>
      </c>
      <c r="O286" s="14">
        <f t="shared" si="29"/>
        <v>112.90872092553673</v>
      </c>
    </row>
    <row r="287" spans="1:15">
      <c r="A287" s="31">
        <v>44957</v>
      </c>
      <c r="B287" s="23">
        <v>120.27</v>
      </c>
      <c r="C287" s="24" t="s">
        <v>1706</v>
      </c>
      <c r="D287" s="23">
        <v>125.66</v>
      </c>
      <c r="E287" s="24" t="s">
        <v>1707</v>
      </c>
      <c r="F287" s="25">
        <v>156.81</v>
      </c>
      <c r="G287" s="26" t="s">
        <v>1708</v>
      </c>
      <c r="H287" s="25">
        <v>116.43</v>
      </c>
      <c r="I287" s="26" t="s">
        <v>1709</v>
      </c>
      <c r="J287" s="14">
        <f t="shared" si="24"/>
        <v>154.53075646447883</v>
      </c>
      <c r="K287" s="14">
        <f t="shared" si="25"/>
        <v>153.60762781790214</v>
      </c>
      <c r="L287" s="14">
        <f t="shared" si="26"/>
        <v>276.70318358944195</v>
      </c>
      <c r="M287" s="14">
        <f t="shared" si="27"/>
        <v>305.11006289308182</v>
      </c>
      <c r="N287" s="14">
        <f t="shared" si="28"/>
        <v>99.40262465045987</v>
      </c>
      <c r="O287" s="14">
        <f t="shared" si="29"/>
        <v>110.26619171313494</v>
      </c>
    </row>
    <row r="288" spans="1:15">
      <c r="A288" s="31">
        <v>44985</v>
      </c>
      <c r="B288" s="27">
        <v>121.24</v>
      </c>
      <c r="C288" s="28" t="s">
        <v>1710</v>
      </c>
      <c r="D288" s="27">
        <v>125.68</v>
      </c>
      <c r="E288" s="28" t="s">
        <v>1711</v>
      </c>
      <c r="F288" s="25">
        <v>158.08000000000001</v>
      </c>
      <c r="G288" s="26" t="s">
        <v>1712</v>
      </c>
      <c r="H288" s="25">
        <v>116.43</v>
      </c>
      <c r="I288" s="26" t="s">
        <v>1713</v>
      </c>
      <c r="J288" s="14">
        <f t="shared" si="24"/>
        <v>155.77707586059211</v>
      </c>
      <c r="K288" s="14">
        <f t="shared" si="25"/>
        <v>153.63207595220391</v>
      </c>
      <c r="L288" s="14">
        <f t="shared" si="26"/>
        <v>278.94419527975884</v>
      </c>
      <c r="M288" s="14">
        <f t="shared" si="27"/>
        <v>305.11006289308182</v>
      </c>
      <c r="N288" s="14">
        <f t="shared" si="28"/>
        <v>98.62303237075281</v>
      </c>
      <c r="O288" s="14">
        <f t="shared" si="29"/>
        <v>109.38032339661368</v>
      </c>
    </row>
    <row r="289" spans="1:15">
      <c r="A289" s="31">
        <v>45016</v>
      </c>
      <c r="B289" s="23">
        <v>122.34</v>
      </c>
      <c r="C289" s="24" t="s">
        <v>1714</v>
      </c>
      <c r="D289" s="23">
        <v>125.78</v>
      </c>
      <c r="E289" s="24" t="s">
        <v>1715</v>
      </c>
      <c r="F289" s="25">
        <v>159.41999999999999</v>
      </c>
      <c r="G289" s="26" t="s">
        <v>1716</v>
      </c>
      <c r="H289" s="25">
        <v>119.31</v>
      </c>
      <c r="I289" s="26" t="s">
        <v>1717</v>
      </c>
      <c r="J289" s="14">
        <f t="shared" si="24"/>
        <v>157.19042775309171</v>
      </c>
      <c r="K289" s="14">
        <f t="shared" si="25"/>
        <v>153.75431662371264</v>
      </c>
      <c r="L289" s="14">
        <f t="shared" si="26"/>
        <v>281.30872729946321</v>
      </c>
      <c r="M289" s="14">
        <f t="shared" si="27"/>
        <v>312.65723270440253</v>
      </c>
      <c r="N289" s="14">
        <f t="shared" si="28"/>
        <v>97.8140455634001</v>
      </c>
      <c r="O289" s="14">
        <f t="shared" si="29"/>
        <v>111.14380833679849</v>
      </c>
    </row>
    <row r="290" spans="1:15">
      <c r="A290" s="31">
        <v>45046</v>
      </c>
      <c r="B290" s="27">
        <v>123.12</v>
      </c>
      <c r="C290" s="28" t="s">
        <v>1718</v>
      </c>
      <c r="D290" s="27">
        <v>127.27</v>
      </c>
      <c r="E290" s="28" t="s">
        <v>1719</v>
      </c>
      <c r="F290" s="25">
        <v>160.57</v>
      </c>
      <c r="G290" s="26" t="s">
        <v>1720</v>
      </c>
      <c r="H290" s="25">
        <v>126.07</v>
      </c>
      <c r="I290" s="26" t="s">
        <v>1721</v>
      </c>
      <c r="J290" s="14">
        <f t="shared" si="24"/>
        <v>158.19262273140961</v>
      </c>
      <c r="K290" s="14">
        <f t="shared" si="25"/>
        <v>155.5757026291931</v>
      </c>
      <c r="L290" s="14">
        <f t="shared" si="26"/>
        <v>283.33798985368719</v>
      </c>
      <c r="M290" s="14">
        <f t="shared" si="27"/>
        <v>330.37211740041931</v>
      </c>
      <c r="N290" s="14">
        <f t="shared" si="28"/>
        <v>98.345738216465577</v>
      </c>
      <c r="O290" s="14">
        <f t="shared" si="29"/>
        <v>116.60000749317805</v>
      </c>
    </row>
    <row r="291" spans="1:15">
      <c r="A291" s="31">
        <v>45077</v>
      </c>
      <c r="B291" s="23">
        <v>123.15</v>
      </c>
      <c r="C291" s="24" t="s">
        <v>1722</v>
      </c>
      <c r="D291" s="23">
        <v>127.51</v>
      </c>
      <c r="E291" s="24" t="s">
        <v>1723</v>
      </c>
      <c r="F291" s="25">
        <v>159.99</v>
      </c>
      <c r="G291" s="26" t="s">
        <v>1724</v>
      </c>
      <c r="H291" s="25">
        <v>132.52000000000001</v>
      </c>
      <c r="I291" s="26" t="s">
        <v>1725</v>
      </c>
      <c r="J291" s="14">
        <f t="shared" si="24"/>
        <v>158.23116869211415</v>
      </c>
      <c r="K291" s="14">
        <f t="shared" si="25"/>
        <v>155.86908024081413</v>
      </c>
      <c r="L291" s="14">
        <f t="shared" si="26"/>
        <v>282.31453569590468</v>
      </c>
      <c r="M291" s="14">
        <f t="shared" si="27"/>
        <v>347.2746331236898</v>
      </c>
      <c r="N291" s="14">
        <f t="shared" si="28"/>
        <v>98.507191427059368</v>
      </c>
      <c r="O291" s="14">
        <f t="shared" si="29"/>
        <v>123.00983095597917</v>
      </c>
    </row>
    <row r="292" spans="1:15">
      <c r="A292" s="31">
        <v>45107</v>
      </c>
      <c r="B292" s="27">
        <v>123.47</v>
      </c>
      <c r="C292" s="28" t="s">
        <v>1726</v>
      </c>
      <c r="D292" s="27">
        <v>127.37</v>
      </c>
      <c r="E292" s="28" t="s">
        <v>1727</v>
      </c>
      <c r="F292" s="25">
        <v>160.55000000000001</v>
      </c>
      <c r="G292" s="26" t="s">
        <v>1728</v>
      </c>
      <c r="H292" s="25">
        <v>132.52000000000001</v>
      </c>
      <c r="I292" s="26" t="s">
        <v>1729</v>
      </c>
      <c r="J292" s="14">
        <f t="shared" si="24"/>
        <v>158.64232560629583</v>
      </c>
      <c r="K292" s="14">
        <f t="shared" si="25"/>
        <v>155.69794330070187</v>
      </c>
      <c r="L292" s="14">
        <f t="shared" si="26"/>
        <v>283.30269833100505</v>
      </c>
      <c r="M292" s="14">
        <f t="shared" si="27"/>
        <v>347.2746331236898</v>
      </c>
      <c r="N292" s="14">
        <f t="shared" si="28"/>
        <v>98.144012139042218</v>
      </c>
      <c r="O292" s="14">
        <f t="shared" si="29"/>
        <v>122.58077143972037</v>
      </c>
    </row>
    <row r="293" spans="1:15">
      <c r="A293" s="31">
        <v>45138</v>
      </c>
      <c r="B293" s="23">
        <v>123.36</v>
      </c>
      <c r="C293" s="24" t="s">
        <v>1730</v>
      </c>
      <c r="D293" s="23">
        <v>128.09</v>
      </c>
      <c r="E293" s="24" t="s">
        <v>1731</v>
      </c>
      <c r="F293" s="25">
        <v>161.12</v>
      </c>
      <c r="G293" s="26" t="s">
        <v>1732</v>
      </c>
      <c r="H293" s="25">
        <v>132.52000000000001</v>
      </c>
      <c r="I293" s="26" t="s">
        <v>1733</v>
      </c>
      <c r="J293" s="14">
        <f t="shared" si="24"/>
        <v>158.5009904170459</v>
      </c>
      <c r="K293" s="14">
        <f t="shared" si="25"/>
        <v>156.57807613556488</v>
      </c>
      <c r="L293" s="14">
        <f t="shared" si="26"/>
        <v>284.30850672744651</v>
      </c>
      <c r="M293" s="14">
        <f t="shared" si="27"/>
        <v>347.2746331236898</v>
      </c>
      <c r="N293" s="14">
        <f t="shared" si="28"/>
        <v>98.786812450558543</v>
      </c>
      <c r="O293" s="14">
        <f t="shared" si="29"/>
        <v>122.14711305019306</v>
      </c>
    </row>
    <row r="294" spans="1:15">
      <c r="A294" s="31">
        <v>45169</v>
      </c>
      <c r="B294" s="27">
        <v>124.03</v>
      </c>
      <c r="C294" s="28" t="s">
        <v>1734</v>
      </c>
      <c r="D294" s="27">
        <v>128.16</v>
      </c>
      <c r="E294" s="28" t="s">
        <v>1735</v>
      </c>
      <c r="F294" s="25">
        <v>162.37</v>
      </c>
      <c r="G294" s="26" t="s">
        <v>1736</v>
      </c>
      <c r="H294" s="25">
        <v>132.52000000000001</v>
      </c>
      <c r="I294" s="26" t="s">
        <v>1737</v>
      </c>
      <c r="J294" s="14">
        <f t="shared" si="24"/>
        <v>159.36185020611381</v>
      </c>
      <c r="K294" s="14">
        <f t="shared" si="25"/>
        <v>156.66364460562102</v>
      </c>
      <c r="L294" s="14">
        <f t="shared" si="26"/>
        <v>286.51422689508121</v>
      </c>
      <c r="M294" s="14">
        <f t="shared" si="27"/>
        <v>347.2746331236898</v>
      </c>
      <c r="N294" s="14">
        <f t="shared" si="28"/>
        <v>98.306868552917138</v>
      </c>
      <c r="O294" s="14">
        <f t="shared" si="29"/>
        <v>121.20676759652093</v>
      </c>
    </row>
    <row r="295" spans="1:15">
      <c r="A295" s="31">
        <v>45199</v>
      </c>
      <c r="B295" s="23">
        <v>124.43</v>
      </c>
      <c r="C295" s="24" t="s">
        <v>1738</v>
      </c>
      <c r="D295" s="23">
        <v>128.19</v>
      </c>
      <c r="E295" s="24" t="s">
        <v>1739</v>
      </c>
      <c r="F295" s="25">
        <v>162.49</v>
      </c>
      <c r="G295" s="26" t="s">
        <v>1740</v>
      </c>
      <c r="H295" s="25">
        <v>132.52000000000001</v>
      </c>
      <c r="I295" s="26" t="s">
        <v>1741</v>
      </c>
      <c r="J295" s="14">
        <f t="shared" si="24"/>
        <v>159.87579634884094</v>
      </c>
      <c r="K295" s="14">
        <f t="shared" si="25"/>
        <v>156.70031680707365</v>
      </c>
      <c r="L295" s="14">
        <f t="shared" si="26"/>
        <v>286.72597603117413</v>
      </c>
      <c r="M295" s="14">
        <f t="shared" si="27"/>
        <v>347.2746331236898</v>
      </c>
      <c r="N295" s="14">
        <f t="shared" si="28"/>
        <v>98.013783440466156</v>
      </c>
      <c r="O295" s="14">
        <f t="shared" si="29"/>
        <v>121.11725555201618</v>
      </c>
    </row>
    <row r="296" spans="1:15">
      <c r="A296" s="31">
        <v>45230</v>
      </c>
      <c r="B296" s="27">
        <v>124.54</v>
      </c>
      <c r="C296" s="28" t="s">
        <v>1742</v>
      </c>
      <c r="D296" s="27">
        <v>128.22999999999999</v>
      </c>
      <c r="E296" s="28" t="s">
        <v>1743</v>
      </c>
      <c r="F296" s="32">
        <v>162.1</v>
      </c>
      <c r="G296" s="26" t="s">
        <v>1744</v>
      </c>
      <c r="H296" s="25">
        <v>132.52000000000001</v>
      </c>
      <c r="I296" s="26" t="s">
        <v>1745</v>
      </c>
      <c r="J296" s="14">
        <f t="shared" si="24"/>
        <v>160.01713153809092</v>
      </c>
      <c r="K296" s="14">
        <f t="shared" si="25"/>
        <v>156.74921307567712</v>
      </c>
      <c r="L296" s="14">
        <f t="shared" si="26"/>
        <v>286.03779133887207</v>
      </c>
      <c r="M296" s="14">
        <f t="shared" si="27"/>
        <v>347.2746331236898</v>
      </c>
      <c r="N296" s="14">
        <f t="shared" si="28"/>
        <v>97.957769626912793</v>
      </c>
      <c r="O296" s="14">
        <f t="shared" si="29"/>
        <v>121.4086542544547</v>
      </c>
    </row>
    <row r="297" spans="1:15">
      <c r="A297" s="31">
        <v>45260</v>
      </c>
      <c r="B297" s="23">
        <v>123.85</v>
      </c>
      <c r="C297" s="24" t="s">
        <v>1746</v>
      </c>
      <c r="D297" s="23">
        <v>128.24</v>
      </c>
      <c r="E297" s="24" t="s">
        <v>1747</v>
      </c>
      <c r="F297" s="25">
        <v>162.07</v>
      </c>
      <c r="G297" s="26" t="s">
        <v>1748</v>
      </c>
      <c r="H297" s="25">
        <v>132.53</v>
      </c>
      <c r="I297" s="26" t="s">
        <v>1749</v>
      </c>
      <c r="J297" s="14">
        <f t="shared" si="24"/>
        <v>159.13057444188661</v>
      </c>
      <c r="K297" s="14">
        <f t="shared" si="25"/>
        <v>156.76143714282804</v>
      </c>
      <c r="L297" s="14">
        <f t="shared" si="26"/>
        <v>285.98485405484888</v>
      </c>
      <c r="M297" s="14">
        <f t="shared" si="27"/>
        <v>347.30083857442355</v>
      </c>
      <c r="N297" s="14">
        <f t="shared" si="28"/>
        <v>98.511199178807871</v>
      </c>
      <c r="O297" s="14">
        <f t="shared" si="29"/>
        <v>121.44029085813577</v>
      </c>
    </row>
    <row r="298" spans="1:15">
      <c r="A298" s="31">
        <v>45291</v>
      </c>
      <c r="B298" s="27">
        <v>124.05</v>
      </c>
      <c r="C298" s="28" t="s">
        <v>1750</v>
      </c>
      <c r="D298" s="27">
        <v>128.12</v>
      </c>
      <c r="E298" s="28" t="s">
        <v>1751</v>
      </c>
      <c r="F298" s="25">
        <v>161.55000000000001</v>
      </c>
      <c r="G298" s="26" t="s">
        <v>1752</v>
      </c>
      <c r="H298" s="25">
        <v>132.53</v>
      </c>
      <c r="I298" s="26" t="s">
        <v>1753</v>
      </c>
      <c r="J298" s="14">
        <f t="shared" si="24"/>
        <v>159.38754751325018</v>
      </c>
      <c r="K298" s="14">
        <f t="shared" si="25"/>
        <v>156.61474833701752</v>
      </c>
      <c r="L298" s="14">
        <f t="shared" si="26"/>
        <v>285.0672744651128</v>
      </c>
      <c r="M298" s="14">
        <f t="shared" si="27"/>
        <v>347.30083857442355</v>
      </c>
      <c r="N298" s="14">
        <f t="shared" si="28"/>
        <v>98.260341400885068</v>
      </c>
      <c r="O298" s="14">
        <f t="shared" si="29"/>
        <v>121.83118501626782</v>
      </c>
    </row>
    <row r="299" spans="1:15">
      <c r="A299" s="31">
        <v>45322</v>
      </c>
      <c r="B299" s="29">
        <v>123.6</v>
      </c>
      <c r="C299" s="24" t="s">
        <v>1754</v>
      </c>
      <c r="D299" s="29">
        <v>129</v>
      </c>
      <c r="E299" s="24" t="s">
        <v>1755</v>
      </c>
      <c r="F299" s="25">
        <v>162.62</v>
      </c>
      <c r="G299" s="26" t="s">
        <v>1756</v>
      </c>
      <c r="H299" s="25">
        <v>132.53</v>
      </c>
      <c r="I299" s="26" t="s">
        <v>1757</v>
      </c>
      <c r="J299" s="14">
        <f t="shared" si="24"/>
        <v>158.80935810268215</v>
      </c>
      <c r="K299" s="14">
        <f t="shared" si="25"/>
        <v>157.69046624629456</v>
      </c>
      <c r="L299" s="14">
        <f t="shared" si="26"/>
        <v>286.95537092860815</v>
      </c>
      <c r="M299" s="14">
        <f t="shared" si="27"/>
        <v>347.30083857442355</v>
      </c>
      <c r="N299" s="14">
        <f t="shared" si="28"/>
        <v>99.295449670123247</v>
      </c>
      <c r="O299" s="14">
        <f t="shared" si="29"/>
        <v>121.02956548627515</v>
      </c>
    </row>
    <row r="300" spans="1:15">
      <c r="A300" s="31">
        <v>45351</v>
      </c>
      <c r="B300" s="27">
        <v>124.37</v>
      </c>
      <c r="C300" s="28" t="s">
        <v>1758</v>
      </c>
      <c r="D300" s="27">
        <v>129.28</v>
      </c>
      <c r="E300" s="28" t="s">
        <v>1759</v>
      </c>
      <c r="F300" s="25">
        <v>163.78</v>
      </c>
      <c r="G300" s="26" t="s">
        <v>1760</v>
      </c>
      <c r="H300" s="25">
        <v>132.53</v>
      </c>
      <c r="I300" s="26" t="s">
        <v>1761</v>
      </c>
      <c r="J300" s="14">
        <f t="shared" si="24"/>
        <v>159.79870442743189</v>
      </c>
      <c r="K300" s="14">
        <f t="shared" si="25"/>
        <v>158.03274012651909</v>
      </c>
      <c r="L300" s="14">
        <f t="shared" si="26"/>
        <v>289.00227924417317</v>
      </c>
      <c r="M300" s="14">
        <f t="shared" si="27"/>
        <v>347.30083857442355</v>
      </c>
      <c r="N300" s="14">
        <f t="shared" si="28"/>
        <v>98.894881965883044</v>
      </c>
      <c r="O300" s="14">
        <f t="shared" si="29"/>
        <v>120.17235278653111</v>
      </c>
    </row>
    <row r="301" spans="1:15">
      <c r="A301" s="31">
        <v>45382</v>
      </c>
      <c r="B301" s="23">
        <v>125.31</v>
      </c>
      <c r="C301" s="24" t="s">
        <v>1762</v>
      </c>
      <c r="D301" s="23">
        <v>129.37</v>
      </c>
      <c r="E301" s="24" t="s">
        <v>1763</v>
      </c>
      <c r="F301" s="25">
        <v>165.12</v>
      </c>
      <c r="G301" s="26" t="s">
        <v>1764</v>
      </c>
      <c r="H301" s="25">
        <v>134.07</v>
      </c>
      <c r="I301" s="26" t="s">
        <v>1765</v>
      </c>
      <c r="J301" s="14">
        <f t="shared" si="24"/>
        <v>161.00647786284063</v>
      </c>
      <c r="K301" s="14">
        <f t="shared" si="25"/>
        <v>158.14275673087695</v>
      </c>
      <c r="L301" s="14">
        <f t="shared" si="26"/>
        <v>291.36681126387759</v>
      </c>
      <c r="M301" s="14">
        <f t="shared" si="27"/>
        <v>351.3364779874214</v>
      </c>
      <c r="N301" s="14">
        <f t="shared" si="28"/>
        <v>98.221362786158679</v>
      </c>
      <c r="O301" s="14">
        <f t="shared" si="29"/>
        <v>120.58218863823582</v>
      </c>
    </row>
    <row r="302" spans="1:15">
      <c r="A302" s="31">
        <v>45412</v>
      </c>
      <c r="B302" s="27">
        <v>126.04</v>
      </c>
      <c r="C302" s="28" t="s">
        <v>1766</v>
      </c>
      <c r="D302" s="27">
        <v>129.63</v>
      </c>
      <c r="E302" s="28" t="s">
        <v>1767</v>
      </c>
      <c r="F302" s="25">
        <v>166.34</v>
      </c>
      <c r="G302" s="26" t="s">
        <v>1768</v>
      </c>
      <c r="H302" s="25">
        <v>140.88</v>
      </c>
      <c r="I302" s="26" t="s">
        <v>1769</v>
      </c>
      <c r="J302" s="14">
        <f t="shared" si="24"/>
        <v>161.94442957331765</v>
      </c>
      <c r="K302" s="14">
        <f t="shared" si="25"/>
        <v>158.46058247679971</v>
      </c>
      <c r="L302" s="14">
        <f t="shared" si="26"/>
        <v>293.5195941474891</v>
      </c>
      <c r="M302" s="14">
        <f t="shared" si="27"/>
        <v>369.18238993710696</v>
      </c>
      <c r="N302" s="14">
        <f t="shared" si="28"/>
        <v>97.848739159662983</v>
      </c>
      <c r="O302" s="14">
        <f t="shared" si="29"/>
        <v>125.77776656082402</v>
      </c>
    </row>
    <row r="303" spans="1:15">
      <c r="A303" s="31">
        <v>45443</v>
      </c>
      <c r="B303" s="23">
        <v>126.31</v>
      </c>
      <c r="C303" s="24" t="s">
        <v>1770</v>
      </c>
      <c r="D303" s="23">
        <v>130.02000000000001</v>
      </c>
      <c r="E303" s="24" t="s">
        <v>1771</v>
      </c>
      <c r="F303" s="32">
        <v>166.3</v>
      </c>
      <c r="G303" s="26" t="s">
        <v>1772</v>
      </c>
      <c r="H303" s="25">
        <v>145.11000000000001</v>
      </c>
      <c r="I303" s="26" t="s">
        <v>1773</v>
      </c>
      <c r="J303" s="14">
        <f t="shared" si="24"/>
        <v>162.29134321965844</v>
      </c>
      <c r="K303" s="14">
        <f t="shared" si="25"/>
        <v>158.93732109568387</v>
      </c>
      <c r="L303" s="14">
        <f t="shared" si="26"/>
        <v>293.44901110212481</v>
      </c>
      <c r="M303" s="14">
        <f t="shared" si="27"/>
        <v>380.26729559748435</v>
      </c>
      <c r="N303" s="14">
        <f t="shared" si="28"/>
        <v>97.933332698198839</v>
      </c>
      <c r="O303" s="14">
        <f t="shared" si="29"/>
        <v>129.58547523104292</v>
      </c>
    </row>
    <row r="304" spans="1:15">
      <c r="A304" s="31">
        <v>45473</v>
      </c>
      <c r="B304" s="27">
        <v>126.58</v>
      </c>
      <c r="C304" s="28" t="s">
        <v>1774</v>
      </c>
      <c r="D304" s="27">
        <v>130.09</v>
      </c>
      <c r="E304" s="28" t="s">
        <v>1775</v>
      </c>
      <c r="F304" s="25">
        <v>166.33</v>
      </c>
      <c r="G304" s="26" t="s">
        <v>1776</v>
      </c>
      <c r="H304" s="25">
        <v>145.09</v>
      </c>
      <c r="I304" s="26" t="s">
        <v>1777</v>
      </c>
      <c r="J304" s="14">
        <f t="shared" si="24"/>
        <v>162.63825686599924</v>
      </c>
      <c r="K304" s="14">
        <f t="shared" si="25"/>
        <v>159.02288956574</v>
      </c>
      <c r="L304" s="14">
        <f t="shared" si="26"/>
        <v>293.50194838614806</v>
      </c>
      <c r="M304" s="14">
        <f t="shared" si="27"/>
        <v>380.21488469601678</v>
      </c>
      <c r="N304" s="14">
        <f t="shared" si="28"/>
        <v>97.777049895930688</v>
      </c>
      <c r="O304" s="14">
        <f t="shared" si="29"/>
        <v>129.54424554476353</v>
      </c>
    </row>
    <row r="305" spans="1:15">
      <c r="A305" s="31">
        <v>45504</v>
      </c>
      <c r="B305" s="23">
        <v>126.54</v>
      </c>
      <c r="C305" s="24" t="s">
        <v>1778</v>
      </c>
      <c r="D305" s="23">
        <v>130.35</v>
      </c>
      <c r="E305" s="24" t="s">
        <v>1779</v>
      </c>
      <c r="F305" s="25">
        <v>167.72</v>
      </c>
      <c r="G305" s="26" t="s">
        <v>1780</v>
      </c>
      <c r="H305" s="25">
        <v>145.08000000000001</v>
      </c>
      <c r="I305" s="26" t="s">
        <v>1781</v>
      </c>
      <c r="J305" s="14">
        <f t="shared" si="24"/>
        <v>162.58686225172653</v>
      </c>
      <c r="K305" s="14">
        <f t="shared" si="25"/>
        <v>159.34071531166276</v>
      </c>
      <c r="L305" s="14">
        <f t="shared" si="26"/>
        <v>295.95470921255782</v>
      </c>
      <c r="M305" s="14">
        <f t="shared" si="27"/>
        <v>380.18867924528308</v>
      </c>
      <c r="N305" s="14">
        <f t="shared" si="28"/>
        <v>98.003438349749388</v>
      </c>
      <c r="O305" s="14">
        <f t="shared" si="29"/>
        <v>128.46177722829458</v>
      </c>
    </row>
    <row r="307" spans="1:15">
      <c r="A307" s="15" t="s">
        <v>384</v>
      </c>
    </row>
    <row r="308" spans="1:15">
      <c r="A308" s="15" t="s">
        <v>1782</v>
      </c>
      <c r="B308" s="13" t="s">
        <v>385</v>
      </c>
    </row>
  </sheetData>
  <mergeCells count="4">
    <mergeCell ref="B9:C9"/>
    <mergeCell ref="D9:E9"/>
    <mergeCell ref="F9:G9"/>
    <mergeCell ref="H9:I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esi uncertainty</vt:lpstr>
      <vt:lpstr>szezon</vt:lpstr>
      <vt:lpstr>árindex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Ritzl Ildikó Judit</dc:creator>
  <cp:lastModifiedBy>Ritzl Ildikó Judit</cp:lastModifiedBy>
  <dcterms:created xsi:type="dcterms:W3CDTF">2024-08-21T08:44:25Z</dcterms:created>
  <dcterms:modified xsi:type="dcterms:W3CDTF">2024-08-21T14:22:58Z</dcterms:modified>
</cp:coreProperties>
</file>