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theme/themeOverride8.xml" ContentType="application/vnd.openxmlformats-officedocument.themeOverrid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drawings/drawing13.xml" ContentType="application/vnd.openxmlformats-officedocument.drawingml.chartshapes+xml"/>
  <Override PartName="/xl/charts/chart24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drawings/drawing18.xml" ContentType="application/vnd.openxmlformats-officedocument.drawingml.chartshapes+xml"/>
  <Override PartName="/xl/charts/chart3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theme/themeOverride9.xml" ContentType="application/vnd.openxmlformats-officedocument.themeOverride+xml"/>
  <Override PartName="/xl/charts/chart34.xml" ContentType="application/vnd.openxmlformats-officedocument.drawingml.chart+xml"/>
  <Override PartName="/xl/theme/themeOverride10.xml" ContentType="application/vnd.openxmlformats-officedocument.themeOverrid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theme/themeOverride11.xml" ContentType="application/vnd.openxmlformats-officedocument.themeOverride+xml"/>
  <Override PartName="/xl/charts/chart36.xml" ContentType="application/vnd.openxmlformats-officedocument.drawingml.chart+xml"/>
  <Override PartName="/xl/theme/themeOverride12.xml" ContentType="application/vnd.openxmlformats-officedocument.themeOverride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drawings/drawing31.xml" ContentType="application/vnd.openxmlformats-officedocument.drawingml.chartshapes+xml"/>
  <Override PartName="/xl/charts/chart44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4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4.xml" ContentType="application/vnd.openxmlformats-officedocument.drawing+xml"/>
  <Override PartName="/xl/charts/chart47.xml" ContentType="application/vnd.openxmlformats-officedocument.drawingml.chart+xml"/>
  <Override PartName="/xl/drawings/drawing35.xml" ContentType="application/vnd.openxmlformats-officedocument.drawingml.chartshapes+xml"/>
  <Override PartName="/xl/charts/chart4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8.xml" ContentType="application/vnd.openxmlformats-officedocument.drawingml.chartshapes+xml"/>
  <Override PartName="/xl/charts/chart5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1.xml" ContentType="application/vnd.openxmlformats-officedocument.drawingml.chartshapes+xml"/>
  <Override PartName="/xl/charts/chart5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53.xml" ContentType="application/vnd.openxmlformats-officedocument.drawingml.chart+xml"/>
  <Override PartName="/xl/drawings/drawing44.xml" ContentType="application/vnd.openxmlformats-officedocument.drawingml.chartshapes+xml"/>
  <Override PartName="/xl/charts/chart54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55.xml" ContentType="application/vnd.openxmlformats-officedocument.drawingml.chart+xml"/>
  <Override PartName="/xl/theme/themeOverride13.xml" ContentType="application/vnd.openxmlformats-officedocument.themeOverride+xml"/>
  <Override PartName="/xl/charts/chart56.xml" ContentType="application/vnd.openxmlformats-officedocument.drawingml.chart+xml"/>
  <Override PartName="/xl/theme/themeOverride14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24_Q2\Vegleges\"/>
    </mc:Choice>
  </mc:AlternateContent>
  <xr:revisionPtr revIDLastSave="0" documentId="13_ncr:1_{F8910B7F-E9E5-43FB-A350-A2C36219D072}" xr6:coauthVersionLast="47" xr6:coauthVersionMax="47" xr10:uidLastSave="{00000000-0000-0000-0000-000000000000}"/>
  <bookViews>
    <workbookView xWindow="-120" yWindow="-120" windowWidth="21240" windowHeight="15270" tabRatio="886" xr2:uid="{00000000-000D-0000-FFFF-FFFF00000000}"/>
  </bookViews>
  <sheets>
    <sheet name="1. adat" sheetId="1" r:id="rId1"/>
    <sheet name="2. adat" sheetId="211" r:id="rId2"/>
    <sheet name="3. adat" sheetId="99" r:id="rId3"/>
    <sheet name="4. adat" sheetId="3" r:id="rId4"/>
    <sheet name="5. adat" sheetId="80" r:id="rId5"/>
    <sheet name="6. adat" sheetId="76" r:id="rId6"/>
    <sheet name="7. adat" sheetId="8" r:id="rId7"/>
    <sheet name="8. adat" sheetId="212" r:id="rId8"/>
    <sheet name="9. adat" sheetId="159" r:id="rId9"/>
    <sheet name="10. adat" sheetId="157" r:id="rId10"/>
    <sheet name="11. adat" sheetId="44" r:id="rId11"/>
    <sheet name="12. adat" sheetId="46" r:id="rId12"/>
    <sheet name="13. adat" sheetId="65" r:id="rId13"/>
    <sheet name="14. adat" sheetId="72" r:id="rId14"/>
    <sheet name="15. adat" sheetId="57" r:id="rId15"/>
    <sheet name="16. adat" sheetId="139" r:id="rId16"/>
    <sheet name="17. adat" sheetId="60" r:id="rId17"/>
    <sheet name="18. adat" sheetId="83" r:id="rId18"/>
    <sheet name="19. adat" sheetId="88" r:id="rId19"/>
    <sheet name="20. adat" sheetId="213" r:id="rId20"/>
    <sheet name="21. adat" sheetId="214" r:id="rId21"/>
    <sheet name="22. adat" sheetId="215" r:id="rId22"/>
    <sheet name="23. adat" sheetId="216" r:id="rId23"/>
    <sheet name="24. adat" sheetId="217" r:id="rId24"/>
    <sheet name="25. adat" sheetId="218" r:id="rId25"/>
    <sheet name="26. adat" sheetId="219" r:id="rId26"/>
    <sheet name="27. adat" sheetId="220" r:id="rId27"/>
    <sheet name="28. adat" sheetId="221" r:id="rId28"/>
  </sheets>
  <definedNames>
    <definedName name="_" localSheetId="7" hidden="1">#REF!</definedName>
    <definedName name="_" hidden="1">#REF!</definedName>
    <definedName name="____________________________cp1" localSheetId="7" hidden="1">{"'előző év december'!$A$2:$CP$214"}</definedName>
    <definedName name="____________________________cp1" hidden="1">{"'előző év december'!$A$2:$CP$214"}</definedName>
    <definedName name="____________________________cp10" localSheetId="7" hidden="1">{"'előző év december'!$A$2:$CP$214"}</definedName>
    <definedName name="____________________________cp10" hidden="1">{"'előző év december'!$A$2:$CP$214"}</definedName>
    <definedName name="____________________________cp11" localSheetId="7" hidden="1">{"'előző év december'!$A$2:$CP$214"}</definedName>
    <definedName name="____________________________cp11" hidden="1">{"'előző év december'!$A$2:$CP$214"}</definedName>
    <definedName name="____________________________cp2" localSheetId="7" hidden="1">{"'előző év december'!$A$2:$CP$214"}</definedName>
    <definedName name="____________________________cp2" hidden="1">{"'előző év december'!$A$2:$CP$214"}</definedName>
    <definedName name="____________________________cp3" localSheetId="7" hidden="1">{"'előző év december'!$A$2:$CP$214"}</definedName>
    <definedName name="____________________________cp3" hidden="1">{"'előző év december'!$A$2:$CP$214"}</definedName>
    <definedName name="____________________________cp4" localSheetId="7" hidden="1">{"'előző év december'!$A$2:$CP$214"}</definedName>
    <definedName name="____________________________cp4" hidden="1">{"'előző év december'!$A$2:$CP$214"}</definedName>
    <definedName name="____________________________cp5" localSheetId="7" hidden="1">{"'előző év december'!$A$2:$CP$214"}</definedName>
    <definedName name="____________________________cp5" hidden="1">{"'előző év december'!$A$2:$CP$214"}</definedName>
    <definedName name="____________________________cp6" localSheetId="7" hidden="1">{"'előző év december'!$A$2:$CP$214"}</definedName>
    <definedName name="____________________________cp6" hidden="1">{"'előző év december'!$A$2:$CP$214"}</definedName>
    <definedName name="____________________________cp7" localSheetId="7" hidden="1">{"'előző év december'!$A$2:$CP$214"}</definedName>
    <definedName name="____________________________cp7" hidden="1">{"'előző év december'!$A$2:$CP$214"}</definedName>
    <definedName name="____________________________cp8" localSheetId="7" hidden="1">{"'előző év december'!$A$2:$CP$214"}</definedName>
    <definedName name="____________________________cp8" hidden="1">{"'előző év december'!$A$2:$CP$214"}</definedName>
    <definedName name="____________________________cp9" localSheetId="7" hidden="1">{"'előző év december'!$A$2:$CP$214"}</definedName>
    <definedName name="____________________________cp9" hidden="1">{"'előző év december'!$A$2:$CP$214"}</definedName>
    <definedName name="____________________________cpr2" localSheetId="7" hidden="1">{"'előző év december'!$A$2:$CP$214"}</definedName>
    <definedName name="____________________________cpr2" hidden="1">{"'előző év december'!$A$2:$CP$214"}</definedName>
    <definedName name="____________________________cpr3" localSheetId="7" hidden="1">{"'előző év december'!$A$2:$CP$214"}</definedName>
    <definedName name="____________________________cpr3" hidden="1">{"'előző év december'!$A$2:$CP$214"}</definedName>
    <definedName name="____________________________cpr4" localSheetId="7" hidden="1">{"'előző év december'!$A$2:$CP$214"}</definedName>
    <definedName name="____________________________cpr4" hidden="1">{"'előző év december'!$A$2:$CP$214"}</definedName>
    <definedName name="___________________________cp1" localSheetId="7" hidden="1">{"'előző év december'!$A$2:$CP$214"}</definedName>
    <definedName name="___________________________cp1" hidden="1">{"'előző év december'!$A$2:$CP$214"}</definedName>
    <definedName name="___________________________cp10" localSheetId="7" hidden="1">{"'előző év december'!$A$2:$CP$214"}</definedName>
    <definedName name="___________________________cp10" hidden="1">{"'előző év december'!$A$2:$CP$214"}</definedName>
    <definedName name="___________________________cp11" localSheetId="7" hidden="1">{"'előző év december'!$A$2:$CP$214"}</definedName>
    <definedName name="___________________________cp11" hidden="1">{"'előző év december'!$A$2:$CP$214"}</definedName>
    <definedName name="___________________________cp2" localSheetId="7" hidden="1">{"'előző év december'!$A$2:$CP$214"}</definedName>
    <definedName name="___________________________cp2" hidden="1">{"'előző év december'!$A$2:$CP$214"}</definedName>
    <definedName name="___________________________cp3" localSheetId="7" hidden="1">{"'előző év december'!$A$2:$CP$214"}</definedName>
    <definedName name="___________________________cp3" hidden="1">{"'előző év december'!$A$2:$CP$214"}</definedName>
    <definedName name="___________________________cp4" localSheetId="7" hidden="1">{"'előző év december'!$A$2:$CP$214"}</definedName>
    <definedName name="___________________________cp4" hidden="1">{"'előző év december'!$A$2:$CP$214"}</definedName>
    <definedName name="___________________________cp5" localSheetId="7" hidden="1">{"'előző év december'!$A$2:$CP$214"}</definedName>
    <definedName name="___________________________cp5" hidden="1">{"'előző év december'!$A$2:$CP$214"}</definedName>
    <definedName name="___________________________cp6" localSheetId="7" hidden="1">{"'előző év december'!$A$2:$CP$214"}</definedName>
    <definedName name="___________________________cp6" hidden="1">{"'előző év december'!$A$2:$CP$214"}</definedName>
    <definedName name="___________________________cp7" localSheetId="7" hidden="1">{"'előző év december'!$A$2:$CP$214"}</definedName>
    <definedName name="___________________________cp7" hidden="1">{"'előző év december'!$A$2:$CP$214"}</definedName>
    <definedName name="___________________________cp8" localSheetId="7" hidden="1">{"'előző év december'!$A$2:$CP$214"}</definedName>
    <definedName name="___________________________cp8" hidden="1">{"'előző év december'!$A$2:$CP$214"}</definedName>
    <definedName name="___________________________cp9" localSheetId="7" hidden="1">{"'előző év december'!$A$2:$CP$214"}</definedName>
    <definedName name="___________________________cp9" hidden="1">{"'előző év december'!$A$2:$CP$214"}</definedName>
    <definedName name="___________________________cpr2" localSheetId="7" hidden="1">{"'előző év december'!$A$2:$CP$214"}</definedName>
    <definedName name="___________________________cpr2" hidden="1">{"'előző év december'!$A$2:$CP$214"}</definedName>
    <definedName name="___________________________cpr3" localSheetId="7" hidden="1">{"'előző év december'!$A$2:$CP$214"}</definedName>
    <definedName name="___________________________cpr3" hidden="1">{"'előző év december'!$A$2:$CP$214"}</definedName>
    <definedName name="___________________________cpr4" localSheetId="7" hidden="1">{"'előző év december'!$A$2:$CP$214"}</definedName>
    <definedName name="___________________________cpr4" hidden="1">{"'előző év december'!$A$2:$CP$214"}</definedName>
    <definedName name="__________________________cp1" localSheetId="7" hidden="1">{"'előző év december'!$A$2:$CP$214"}</definedName>
    <definedName name="__________________________cp1" hidden="1">{"'előző év december'!$A$2:$CP$214"}</definedName>
    <definedName name="__________________________cp10" localSheetId="7" hidden="1">{"'előző év december'!$A$2:$CP$214"}</definedName>
    <definedName name="__________________________cp10" hidden="1">{"'előző év december'!$A$2:$CP$214"}</definedName>
    <definedName name="__________________________cp11" localSheetId="7" hidden="1">{"'előző év december'!$A$2:$CP$214"}</definedName>
    <definedName name="__________________________cp11" hidden="1">{"'előző év december'!$A$2:$CP$214"}</definedName>
    <definedName name="__________________________cp2" localSheetId="7" hidden="1">{"'előző év december'!$A$2:$CP$214"}</definedName>
    <definedName name="__________________________cp2" hidden="1">{"'előző év december'!$A$2:$CP$214"}</definedName>
    <definedName name="__________________________cp3" localSheetId="7" hidden="1">{"'előző év december'!$A$2:$CP$214"}</definedName>
    <definedName name="__________________________cp3" hidden="1">{"'előző év december'!$A$2:$CP$214"}</definedName>
    <definedName name="__________________________cp4" localSheetId="7" hidden="1">{"'előző év december'!$A$2:$CP$214"}</definedName>
    <definedName name="__________________________cp4" hidden="1">{"'előző év december'!$A$2:$CP$214"}</definedName>
    <definedName name="__________________________cp5" localSheetId="7" hidden="1">{"'előző év december'!$A$2:$CP$214"}</definedName>
    <definedName name="__________________________cp5" hidden="1">{"'előző év december'!$A$2:$CP$214"}</definedName>
    <definedName name="__________________________cp6" localSheetId="7" hidden="1">{"'előző év december'!$A$2:$CP$214"}</definedName>
    <definedName name="__________________________cp6" hidden="1">{"'előző év december'!$A$2:$CP$214"}</definedName>
    <definedName name="__________________________cp7" localSheetId="7" hidden="1">{"'előző év december'!$A$2:$CP$214"}</definedName>
    <definedName name="__________________________cp7" hidden="1">{"'előző év december'!$A$2:$CP$214"}</definedName>
    <definedName name="__________________________cp8" localSheetId="7" hidden="1">{"'előző év december'!$A$2:$CP$214"}</definedName>
    <definedName name="__________________________cp8" hidden="1">{"'előző év december'!$A$2:$CP$214"}</definedName>
    <definedName name="__________________________cp9" localSheetId="7" hidden="1">{"'előző év december'!$A$2:$CP$214"}</definedName>
    <definedName name="__________________________cp9" hidden="1">{"'előző év december'!$A$2:$CP$214"}</definedName>
    <definedName name="__________________________cpr2" localSheetId="7" hidden="1">{"'előző év december'!$A$2:$CP$214"}</definedName>
    <definedName name="__________________________cpr2" hidden="1">{"'előző év december'!$A$2:$CP$214"}</definedName>
    <definedName name="__________________________cpr3" localSheetId="7" hidden="1">{"'előző év december'!$A$2:$CP$214"}</definedName>
    <definedName name="__________________________cpr3" hidden="1">{"'előző év december'!$A$2:$CP$214"}</definedName>
    <definedName name="__________________________cpr4" localSheetId="7" hidden="1">{"'előző év december'!$A$2:$CP$214"}</definedName>
    <definedName name="__________________________cpr4" hidden="1">{"'előző év december'!$A$2:$CP$214"}</definedName>
    <definedName name="_________________________cp1" localSheetId="7" hidden="1">{"'előző év december'!$A$2:$CP$214"}</definedName>
    <definedName name="_________________________cp1" hidden="1">{"'előző év december'!$A$2:$CP$214"}</definedName>
    <definedName name="_________________________cp10" localSheetId="7" hidden="1">{"'előző év december'!$A$2:$CP$214"}</definedName>
    <definedName name="_________________________cp10" hidden="1">{"'előző év december'!$A$2:$CP$214"}</definedName>
    <definedName name="_________________________cp11" localSheetId="7" hidden="1">{"'előző év december'!$A$2:$CP$214"}</definedName>
    <definedName name="_________________________cp11" hidden="1">{"'előző év december'!$A$2:$CP$214"}</definedName>
    <definedName name="_________________________cp2" localSheetId="7" hidden="1">{"'előző év december'!$A$2:$CP$214"}</definedName>
    <definedName name="_________________________cp2" hidden="1">{"'előző év december'!$A$2:$CP$214"}</definedName>
    <definedName name="_________________________cp3" localSheetId="7" hidden="1">{"'előző év december'!$A$2:$CP$214"}</definedName>
    <definedName name="_________________________cp3" hidden="1">{"'előző év december'!$A$2:$CP$214"}</definedName>
    <definedName name="_________________________cp4" localSheetId="7" hidden="1">{"'előző év december'!$A$2:$CP$214"}</definedName>
    <definedName name="_________________________cp4" hidden="1">{"'előző év december'!$A$2:$CP$214"}</definedName>
    <definedName name="_________________________cp5" localSheetId="7" hidden="1">{"'előző év december'!$A$2:$CP$214"}</definedName>
    <definedName name="_________________________cp5" hidden="1">{"'előző év december'!$A$2:$CP$214"}</definedName>
    <definedName name="_________________________cp6" localSheetId="7" hidden="1">{"'előző év december'!$A$2:$CP$214"}</definedName>
    <definedName name="_________________________cp6" hidden="1">{"'előző év december'!$A$2:$CP$214"}</definedName>
    <definedName name="_________________________cp7" localSheetId="7" hidden="1">{"'előző év december'!$A$2:$CP$214"}</definedName>
    <definedName name="_________________________cp7" hidden="1">{"'előző év december'!$A$2:$CP$214"}</definedName>
    <definedName name="_________________________cp8" localSheetId="7" hidden="1">{"'előző év december'!$A$2:$CP$214"}</definedName>
    <definedName name="_________________________cp8" hidden="1">{"'előző év december'!$A$2:$CP$214"}</definedName>
    <definedName name="_________________________cp9" localSheetId="7" hidden="1">{"'előző év december'!$A$2:$CP$214"}</definedName>
    <definedName name="_________________________cp9" hidden="1">{"'előző év december'!$A$2:$CP$214"}</definedName>
    <definedName name="_________________________cpr2" localSheetId="7" hidden="1">{"'előző év december'!$A$2:$CP$214"}</definedName>
    <definedName name="_________________________cpr2" hidden="1">{"'előző év december'!$A$2:$CP$214"}</definedName>
    <definedName name="_________________________cpr3" localSheetId="7" hidden="1">{"'előző év december'!$A$2:$CP$214"}</definedName>
    <definedName name="_________________________cpr3" hidden="1">{"'előző év december'!$A$2:$CP$214"}</definedName>
    <definedName name="_________________________cpr4" localSheetId="7" hidden="1">{"'előző év december'!$A$2:$CP$214"}</definedName>
    <definedName name="_________________________cpr4" hidden="1">{"'előző év december'!$A$2:$CP$214"}</definedName>
    <definedName name="________________________cp1" localSheetId="7" hidden="1">{"'előző év december'!$A$2:$CP$214"}</definedName>
    <definedName name="________________________cp1" hidden="1">{"'előző év december'!$A$2:$CP$214"}</definedName>
    <definedName name="________________________cp10" localSheetId="7" hidden="1">{"'előző év december'!$A$2:$CP$214"}</definedName>
    <definedName name="________________________cp10" hidden="1">{"'előző év december'!$A$2:$CP$214"}</definedName>
    <definedName name="________________________cp11" localSheetId="7" hidden="1">{"'előző év december'!$A$2:$CP$214"}</definedName>
    <definedName name="________________________cp11" hidden="1">{"'előző év december'!$A$2:$CP$214"}</definedName>
    <definedName name="________________________cp2" localSheetId="7" hidden="1">{"'előző év december'!$A$2:$CP$214"}</definedName>
    <definedName name="________________________cp2" hidden="1">{"'előző év december'!$A$2:$CP$214"}</definedName>
    <definedName name="________________________cp3" localSheetId="7" hidden="1">{"'előző év december'!$A$2:$CP$214"}</definedName>
    <definedName name="________________________cp3" hidden="1">{"'előző év december'!$A$2:$CP$214"}</definedName>
    <definedName name="________________________cp4" localSheetId="7" hidden="1">{"'előző év december'!$A$2:$CP$214"}</definedName>
    <definedName name="________________________cp4" hidden="1">{"'előző év december'!$A$2:$CP$214"}</definedName>
    <definedName name="________________________cp5" localSheetId="7" hidden="1">{"'előző év december'!$A$2:$CP$214"}</definedName>
    <definedName name="________________________cp5" hidden="1">{"'előző év december'!$A$2:$CP$214"}</definedName>
    <definedName name="________________________cp6" localSheetId="7" hidden="1">{"'előző év december'!$A$2:$CP$214"}</definedName>
    <definedName name="________________________cp6" hidden="1">{"'előző év december'!$A$2:$CP$214"}</definedName>
    <definedName name="________________________cp7" localSheetId="7" hidden="1">{"'előző év december'!$A$2:$CP$214"}</definedName>
    <definedName name="________________________cp7" hidden="1">{"'előző év december'!$A$2:$CP$214"}</definedName>
    <definedName name="________________________cp8" localSheetId="7" hidden="1">{"'előző év december'!$A$2:$CP$214"}</definedName>
    <definedName name="________________________cp8" hidden="1">{"'előző év december'!$A$2:$CP$214"}</definedName>
    <definedName name="________________________cp9" localSheetId="7" hidden="1">{"'előző év december'!$A$2:$CP$214"}</definedName>
    <definedName name="________________________cp9" hidden="1">{"'előző év december'!$A$2:$CP$214"}</definedName>
    <definedName name="________________________cpr2" localSheetId="7" hidden="1">{"'előző év december'!$A$2:$CP$214"}</definedName>
    <definedName name="________________________cpr2" hidden="1">{"'előző év december'!$A$2:$CP$214"}</definedName>
    <definedName name="________________________cpr3" localSheetId="7" hidden="1">{"'előző év december'!$A$2:$CP$214"}</definedName>
    <definedName name="________________________cpr3" hidden="1">{"'előző év december'!$A$2:$CP$214"}</definedName>
    <definedName name="________________________cpr4" localSheetId="7" hidden="1">{"'előző év december'!$A$2:$CP$214"}</definedName>
    <definedName name="________________________cpr4" hidden="1">{"'előző év december'!$A$2:$CP$214"}</definedName>
    <definedName name="_______________________cp1" localSheetId="7" hidden="1">{"'előző év december'!$A$2:$CP$214"}</definedName>
    <definedName name="_______________________cp1" hidden="1">{"'előző év december'!$A$2:$CP$214"}</definedName>
    <definedName name="_______________________cp10" localSheetId="7" hidden="1">{"'előző év december'!$A$2:$CP$214"}</definedName>
    <definedName name="_______________________cp10" hidden="1">{"'előző év december'!$A$2:$CP$214"}</definedName>
    <definedName name="_______________________cp11" localSheetId="7" hidden="1">{"'előző év december'!$A$2:$CP$214"}</definedName>
    <definedName name="_______________________cp11" hidden="1">{"'előző év december'!$A$2:$CP$214"}</definedName>
    <definedName name="_______________________cp2" localSheetId="7" hidden="1">{"'előző év december'!$A$2:$CP$214"}</definedName>
    <definedName name="_______________________cp2" hidden="1">{"'előző év december'!$A$2:$CP$214"}</definedName>
    <definedName name="_______________________cp3" localSheetId="7" hidden="1">{"'előző év december'!$A$2:$CP$214"}</definedName>
    <definedName name="_______________________cp3" hidden="1">{"'előző év december'!$A$2:$CP$214"}</definedName>
    <definedName name="_______________________cp4" localSheetId="7" hidden="1">{"'előző év december'!$A$2:$CP$214"}</definedName>
    <definedName name="_______________________cp4" hidden="1">{"'előző év december'!$A$2:$CP$214"}</definedName>
    <definedName name="_______________________cp5" localSheetId="7" hidden="1">{"'előző év december'!$A$2:$CP$214"}</definedName>
    <definedName name="_______________________cp5" hidden="1">{"'előző év december'!$A$2:$CP$214"}</definedName>
    <definedName name="_______________________cp6" localSheetId="7" hidden="1">{"'előző év december'!$A$2:$CP$214"}</definedName>
    <definedName name="_______________________cp6" hidden="1">{"'előző év december'!$A$2:$CP$214"}</definedName>
    <definedName name="_______________________cp7" localSheetId="7" hidden="1">{"'előző év december'!$A$2:$CP$214"}</definedName>
    <definedName name="_______________________cp7" hidden="1">{"'előző év december'!$A$2:$CP$214"}</definedName>
    <definedName name="_______________________cp8" localSheetId="7" hidden="1">{"'előző év december'!$A$2:$CP$214"}</definedName>
    <definedName name="_______________________cp8" hidden="1">{"'előző év december'!$A$2:$CP$214"}</definedName>
    <definedName name="_______________________cp9" localSheetId="7" hidden="1">{"'előző év december'!$A$2:$CP$214"}</definedName>
    <definedName name="_______________________cp9" hidden="1">{"'előző év december'!$A$2:$CP$214"}</definedName>
    <definedName name="_______________________cpr2" localSheetId="7" hidden="1">{"'előző év december'!$A$2:$CP$214"}</definedName>
    <definedName name="_______________________cpr2" hidden="1">{"'előző év december'!$A$2:$CP$214"}</definedName>
    <definedName name="_______________________cpr3" localSheetId="7" hidden="1">{"'előző év december'!$A$2:$CP$214"}</definedName>
    <definedName name="_______________________cpr3" hidden="1">{"'előző év december'!$A$2:$CP$214"}</definedName>
    <definedName name="_______________________cpr4" localSheetId="7" hidden="1">{"'előző év december'!$A$2:$CP$214"}</definedName>
    <definedName name="_______________________cpr4" hidden="1">{"'előző év december'!$A$2:$CP$214"}</definedName>
    <definedName name="______________________cp1" localSheetId="7" hidden="1">{"'előző év december'!$A$2:$CP$214"}</definedName>
    <definedName name="______________________cp1" hidden="1">{"'előző év december'!$A$2:$CP$214"}</definedName>
    <definedName name="______________________cp10" localSheetId="7" hidden="1">{"'előző év december'!$A$2:$CP$214"}</definedName>
    <definedName name="______________________cp10" hidden="1">{"'előző év december'!$A$2:$CP$214"}</definedName>
    <definedName name="______________________cp11" localSheetId="7" hidden="1">{"'előző év december'!$A$2:$CP$214"}</definedName>
    <definedName name="______________________cp11" hidden="1">{"'előző év december'!$A$2:$CP$214"}</definedName>
    <definedName name="______________________cp2" localSheetId="7" hidden="1">{"'előző év december'!$A$2:$CP$214"}</definedName>
    <definedName name="______________________cp2" hidden="1">{"'előző év december'!$A$2:$CP$214"}</definedName>
    <definedName name="______________________cp3" localSheetId="7" hidden="1">{"'előző év december'!$A$2:$CP$214"}</definedName>
    <definedName name="______________________cp3" hidden="1">{"'előző év december'!$A$2:$CP$214"}</definedName>
    <definedName name="______________________cp4" localSheetId="7" hidden="1">{"'előző év december'!$A$2:$CP$214"}</definedName>
    <definedName name="______________________cp4" hidden="1">{"'előző év december'!$A$2:$CP$214"}</definedName>
    <definedName name="______________________cp5" localSheetId="7" hidden="1">{"'előző év december'!$A$2:$CP$214"}</definedName>
    <definedName name="______________________cp5" hidden="1">{"'előző év december'!$A$2:$CP$214"}</definedName>
    <definedName name="______________________cp6" localSheetId="7" hidden="1">{"'előző év december'!$A$2:$CP$214"}</definedName>
    <definedName name="______________________cp6" hidden="1">{"'előző év december'!$A$2:$CP$214"}</definedName>
    <definedName name="______________________cp7" localSheetId="7" hidden="1">{"'előző év december'!$A$2:$CP$214"}</definedName>
    <definedName name="______________________cp7" hidden="1">{"'előző év december'!$A$2:$CP$214"}</definedName>
    <definedName name="______________________cp8" localSheetId="7" hidden="1">{"'előző év december'!$A$2:$CP$214"}</definedName>
    <definedName name="______________________cp8" hidden="1">{"'előző év december'!$A$2:$CP$214"}</definedName>
    <definedName name="______________________cp9" localSheetId="7" hidden="1">{"'előző év december'!$A$2:$CP$214"}</definedName>
    <definedName name="______________________cp9" hidden="1">{"'előző év december'!$A$2:$CP$214"}</definedName>
    <definedName name="______________________cpr2" localSheetId="7" hidden="1">{"'előző év december'!$A$2:$CP$214"}</definedName>
    <definedName name="______________________cpr2" hidden="1">{"'előző év december'!$A$2:$CP$214"}</definedName>
    <definedName name="______________________cpr3" localSheetId="7" hidden="1">{"'előző év december'!$A$2:$CP$214"}</definedName>
    <definedName name="______________________cpr3" hidden="1">{"'előző év december'!$A$2:$CP$214"}</definedName>
    <definedName name="______________________cpr4" localSheetId="7" hidden="1">{"'előző év december'!$A$2:$CP$214"}</definedName>
    <definedName name="______________________cpr4" hidden="1">{"'előző év december'!$A$2:$CP$214"}</definedName>
    <definedName name="_____________________cp1" localSheetId="7" hidden="1">{"'előző év december'!$A$2:$CP$214"}</definedName>
    <definedName name="_____________________cp1" hidden="1">{"'előző év december'!$A$2:$CP$214"}</definedName>
    <definedName name="_____________________cp10" localSheetId="7" hidden="1">{"'előző év december'!$A$2:$CP$214"}</definedName>
    <definedName name="_____________________cp10" hidden="1">{"'előző év december'!$A$2:$CP$214"}</definedName>
    <definedName name="_____________________cp11" localSheetId="7" hidden="1">{"'előző év december'!$A$2:$CP$214"}</definedName>
    <definedName name="_____________________cp11" hidden="1">{"'előző év december'!$A$2:$CP$214"}</definedName>
    <definedName name="_____________________cp2" localSheetId="7" hidden="1">{"'előző év december'!$A$2:$CP$214"}</definedName>
    <definedName name="_____________________cp2" hidden="1">{"'előző év december'!$A$2:$CP$214"}</definedName>
    <definedName name="_____________________cp3" localSheetId="7" hidden="1">{"'előző év december'!$A$2:$CP$214"}</definedName>
    <definedName name="_____________________cp3" hidden="1">{"'előző év december'!$A$2:$CP$214"}</definedName>
    <definedName name="_____________________cp4" localSheetId="7" hidden="1">{"'előző év december'!$A$2:$CP$214"}</definedName>
    <definedName name="_____________________cp4" hidden="1">{"'előző év december'!$A$2:$CP$214"}</definedName>
    <definedName name="_____________________cp5" localSheetId="7" hidden="1">{"'előző év december'!$A$2:$CP$214"}</definedName>
    <definedName name="_____________________cp5" hidden="1">{"'előző év december'!$A$2:$CP$214"}</definedName>
    <definedName name="_____________________cp6" localSheetId="7" hidden="1">{"'előző év december'!$A$2:$CP$214"}</definedName>
    <definedName name="_____________________cp6" hidden="1">{"'előző év december'!$A$2:$CP$214"}</definedName>
    <definedName name="_____________________cp7" localSheetId="7" hidden="1">{"'előző év december'!$A$2:$CP$214"}</definedName>
    <definedName name="_____________________cp7" hidden="1">{"'előző év december'!$A$2:$CP$214"}</definedName>
    <definedName name="_____________________cp8" localSheetId="7" hidden="1">{"'előző év december'!$A$2:$CP$214"}</definedName>
    <definedName name="_____________________cp8" hidden="1">{"'előző év december'!$A$2:$CP$214"}</definedName>
    <definedName name="_____________________cp9" localSheetId="7" hidden="1">{"'előző év december'!$A$2:$CP$214"}</definedName>
    <definedName name="_____________________cp9" hidden="1">{"'előző év december'!$A$2:$CP$214"}</definedName>
    <definedName name="_____________________cpr2" localSheetId="7" hidden="1">{"'előző év december'!$A$2:$CP$214"}</definedName>
    <definedName name="_____________________cpr2" hidden="1">{"'előző év december'!$A$2:$CP$214"}</definedName>
    <definedName name="_____________________cpr3" localSheetId="7" hidden="1">{"'előző év december'!$A$2:$CP$214"}</definedName>
    <definedName name="_____________________cpr3" hidden="1">{"'előző év december'!$A$2:$CP$214"}</definedName>
    <definedName name="_____________________cpr4" localSheetId="7" hidden="1">{"'előző év december'!$A$2:$CP$214"}</definedName>
    <definedName name="_____________________cpr4" hidden="1">{"'előző év december'!$A$2:$CP$214"}</definedName>
    <definedName name="____________________cp1" localSheetId="7" hidden="1">{"'előző év december'!$A$2:$CP$214"}</definedName>
    <definedName name="____________________cp1" hidden="1">{"'előző év december'!$A$2:$CP$214"}</definedName>
    <definedName name="____________________cp10" localSheetId="7" hidden="1">{"'előző év december'!$A$2:$CP$214"}</definedName>
    <definedName name="____________________cp10" hidden="1">{"'előző év december'!$A$2:$CP$214"}</definedName>
    <definedName name="____________________cp11" localSheetId="7" hidden="1">{"'előző év december'!$A$2:$CP$214"}</definedName>
    <definedName name="____________________cp11" hidden="1">{"'előző év december'!$A$2:$CP$214"}</definedName>
    <definedName name="____________________cp2" localSheetId="7" hidden="1">{"'előző év december'!$A$2:$CP$214"}</definedName>
    <definedName name="____________________cp2" hidden="1">{"'előző év december'!$A$2:$CP$214"}</definedName>
    <definedName name="____________________cp3" localSheetId="7" hidden="1">{"'előző év december'!$A$2:$CP$214"}</definedName>
    <definedName name="____________________cp3" hidden="1">{"'előző év december'!$A$2:$CP$214"}</definedName>
    <definedName name="____________________cp4" localSheetId="7" hidden="1">{"'előző év december'!$A$2:$CP$214"}</definedName>
    <definedName name="____________________cp4" hidden="1">{"'előző év december'!$A$2:$CP$214"}</definedName>
    <definedName name="____________________cp5" localSheetId="7" hidden="1">{"'előző év december'!$A$2:$CP$214"}</definedName>
    <definedName name="____________________cp5" hidden="1">{"'előző év december'!$A$2:$CP$214"}</definedName>
    <definedName name="____________________cp6" localSheetId="7" hidden="1">{"'előző év december'!$A$2:$CP$214"}</definedName>
    <definedName name="____________________cp6" hidden="1">{"'előző év december'!$A$2:$CP$214"}</definedName>
    <definedName name="____________________cp7" localSheetId="7" hidden="1">{"'előző év december'!$A$2:$CP$214"}</definedName>
    <definedName name="____________________cp7" hidden="1">{"'előző év december'!$A$2:$CP$214"}</definedName>
    <definedName name="____________________cp8" localSheetId="7" hidden="1">{"'előző év december'!$A$2:$CP$214"}</definedName>
    <definedName name="____________________cp8" hidden="1">{"'előző év december'!$A$2:$CP$214"}</definedName>
    <definedName name="____________________cp9" localSheetId="7" hidden="1">{"'előző év december'!$A$2:$CP$214"}</definedName>
    <definedName name="____________________cp9" hidden="1">{"'előző év december'!$A$2:$CP$214"}</definedName>
    <definedName name="____________________cpr2" localSheetId="7" hidden="1">{"'előző év december'!$A$2:$CP$214"}</definedName>
    <definedName name="____________________cpr2" hidden="1">{"'előző év december'!$A$2:$CP$214"}</definedName>
    <definedName name="____________________cpr3" localSheetId="7" hidden="1">{"'előző év december'!$A$2:$CP$214"}</definedName>
    <definedName name="____________________cpr3" hidden="1">{"'előző év december'!$A$2:$CP$214"}</definedName>
    <definedName name="____________________cpr4" localSheetId="7" hidden="1">{"'előző év december'!$A$2:$CP$214"}</definedName>
    <definedName name="____________________cpr4" hidden="1">{"'előző év december'!$A$2:$CP$214"}</definedName>
    <definedName name="___________________cp1" localSheetId="7" hidden="1">{"'előző év december'!$A$2:$CP$214"}</definedName>
    <definedName name="___________________cp1" hidden="1">{"'előző év december'!$A$2:$CP$214"}</definedName>
    <definedName name="___________________cp10" localSheetId="7" hidden="1">{"'előző év december'!$A$2:$CP$214"}</definedName>
    <definedName name="___________________cp10" hidden="1">{"'előző év december'!$A$2:$CP$214"}</definedName>
    <definedName name="___________________cp11" localSheetId="7" hidden="1">{"'előző év december'!$A$2:$CP$214"}</definedName>
    <definedName name="___________________cp11" hidden="1">{"'előző év december'!$A$2:$CP$214"}</definedName>
    <definedName name="___________________cp2" localSheetId="7" hidden="1">{"'előző év december'!$A$2:$CP$214"}</definedName>
    <definedName name="___________________cp2" hidden="1">{"'előző év december'!$A$2:$CP$214"}</definedName>
    <definedName name="___________________cp3" localSheetId="7" hidden="1">{"'előző év december'!$A$2:$CP$214"}</definedName>
    <definedName name="___________________cp3" hidden="1">{"'előző év december'!$A$2:$CP$214"}</definedName>
    <definedName name="___________________cp4" localSheetId="7" hidden="1">{"'előző év december'!$A$2:$CP$214"}</definedName>
    <definedName name="___________________cp4" hidden="1">{"'előző év december'!$A$2:$CP$214"}</definedName>
    <definedName name="___________________cp5" localSheetId="7" hidden="1">{"'előző év december'!$A$2:$CP$214"}</definedName>
    <definedName name="___________________cp5" hidden="1">{"'előző év december'!$A$2:$CP$214"}</definedName>
    <definedName name="___________________cp6" localSheetId="7" hidden="1">{"'előző év december'!$A$2:$CP$214"}</definedName>
    <definedName name="___________________cp6" hidden="1">{"'előző év december'!$A$2:$CP$214"}</definedName>
    <definedName name="___________________cp7" localSheetId="7" hidden="1">{"'előző év december'!$A$2:$CP$214"}</definedName>
    <definedName name="___________________cp7" hidden="1">{"'előző év december'!$A$2:$CP$214"}</definedName>
    <definedName name="___________________cp8" localSheetId="7" hidden="1">{"'előző év december'!$A$2:$CP$214"}</definedName>
    <definedName name="___________________cp8" hidden="1">{"'előző év december'!$A$2:$CP$214"}</definedName>
    <definedName name="___________________cp9" localSheetId="7" hidden="1">{"'előző év december'!$A$2:$CP$214"}</definedName>
    <definedName name="___________________cp9" hidden="1">{"'előző év december'!$A$2:$CP$214"}</definedName>
    <definedName name="___________________cpr2" localSheetId="7" hidden="1">{"'előző év december'!$A$2:$CP$214"}</definedName>
    <definedName name="___________________cpr2" hidden="1">{"'előző év december'!$A$2:$CP$214"}</definedName>
    <definedName name="___________________cpr3" localSheetId="7" hidden="1">{"'előző év december'!$A$2:$CP$214"}</definedName>
    <definedName name="___________________cpr3" hidden="1">{"'előző év december'!$A$2:$CP$214"}</definedName>
    <definedName name="___________________cpr4" localSheetId="7" hidden="1">{"'előző év december'!$A$2:$CP$214"}</definedName>
    <definedName name="___________________cpr4" hidden="1">{"'előző év december'!$A$2:$CP$214"}</definedName>
    <definedName name="__________________cp1" localSheetId="7" hidden="1">{"'előző év december'!$A$2:$CP$214"}</definedName>
    <definedName name="__________________cp1" hidden="1">{"'előző év december'!$A$2:$CP$214"}</definedName>
    <definedName name="__________________cp10" localSheetId="7" hidden="1">{"'előző év december'!$A$2:$CP$214"}</definedName>
    <definedName name="__________________cp10" hidden="1">{"'előző év december'!$A$2:$CP$214"}</definedName>
    <definedName name="__________________cp11" localSheetId="7" hidden="1">{"'előző év december'!$A$2:$CP$214"}</definedName>
    <definedName name="__________________cp11" hidden="1">{"'előző év december'!$A$2:$CP$214"}</definedName>
    <definedName name="__________________cp2" localSheetId="7" hidden="1">{"'előző év december'!$A$2:$CP$214"}</definedName>
    <definedName name="__________________cp2" hidden="1">{"'előző év december'!$A$2:$CP$214"}</definedName>
    <definedName name="__________________cp3" localSheetId="7" hidden="1">{"'előző év december'!$A$2:$CP$214"}</definedName>
    <definedName name="__________________cp3" hidden="1">{"'előző év december'!$A$2:$CP$214"}</definedName>
    <definedName name="__________________cp4" localSheetId="7" hidden="1">{"'előző év december'!$A$2:$CP$214"}</definedName>
    <definedName name="__________________cp4" hidden="1">{"'előző év december'!$A$2:$CP$214"}</definedName>
    <definedName name="__________________cp5" localSheetId="7" hidden="1">{"'előző év december'!$A$2:$CP$214"}</definedName>
    <definedName name="__________________cp5" hidden="1">{"'előző év december'!$A$2:$CP$214"}</definedName>
    <definedName name="__________________cp6" localSheetId="7" hidden="1">{"'előző év december'!$A$2:$CP$214"}</definedName>
    <definedName name="__________________cp6" hidden="1">{"'előző év december'!$A$2:$CP$214"}</definedName>
    <definedName name="__________________cp7" localSheetId="7" hidden="1">{"'előző év december'!$A$2:$CP$214"}</definedName>
    <definedName name="__________________cp7" hidden="1">{"'előző év december'!$A$2:$CP$214"}</definedName>
    <definedName name="__________________cp8" localSheetId="7" hidden="1">{"'előző év december'!$A$2:$CP$214"}</definedName>
    <definedName name="__________________cp8" hidden="1">{"'előző év december'!$A$2:$CP$214"}</definedName>
    <definedName name="__________________cp9" localSheetId="7" hidden="1">{"'előző év december'!$A$2:$CP$214"}</definedName>
    <definedName name="__________________cp9" hidden="1">{"'előző év december'!$A$2:$CP$214"}</definedName>
    <definedName name="__________________cpr2" localSheetId="7" hidden="1">{"'előző év december'!$A$2:$CP$214"}</definedName>
    <definedName name="__________________cpr2" hidden="1">{"'előző év december'!$A$2:$CP$214"}</definedName>
    <definedName name="__________________cpr3" localSheetId="7" hidden="1">{"'előző év december'!$A$2:$CP$214"}</definedName>
    <definedName name="__________________cpr3" hidden="1">{"'előző év december'!$A$2:$CP$214"}</definedName>
    <definedName name="__________________cpr4" localSheetId="7" hidden="1">{"'előző év december'!$A$2:$CP$214"}</definedName>
    <definedName name="__________________cpr4" hidden="1">{"'előző év december'!$A$2:$CP$214"}</definedName>
    <definedName name="_________________cp1" localSheetId="7" hidden="1">{"'előző év december'!$A$2:$CP$214"}</definedName>
    <definedName name="_________________cp1" hidden="1">{"'előző év december'!$A$2:$CP$214"}</definedName>
    <definedName name="_________________cp10" localSheetId="7" hidden="1">{"'előző év december'!$A$2:$CP$214"}</definedName>
    <definedName name="_________________cp10" hidden="1">{"'előző év december'!$A$2:$CP$214"}</definedName>
    <definedName name="_________________cp11" localSheetId="7" hidden="1">{"'előző év december'!$A$2:$CP$214"}</definedName>
    <definedName name="_________________cp11" hidden="1">{"'előző év december'!$A$2:$CP$214"}</definedName>
    <definedName name="_________________cp2" localSheetId="7" hidden="1">{"'előző év december'!$A$2:$CP$214"}</definedName>
    <definedName name="_________________cp2" hidden="1">{"'előző év december'!$A$2:$CP$214"}</definedName>
    <definedName name="_________________cp3" localSheetId="7" hidden="1">{"'előző év december'!$A$2:$CP$214"}</definedName>
    <definedName name="_________________cp3" hidden="1">{"'előző év december'!$A$2:$CP$214"}</definedName>
    <definedName name="_________________cp4" localSheetId="7" hidden="1">{"'előző év december'!$A$2:$CP$214"}</definedName>
    <definedName name="_________________cp4" hidden="1">{"'előző év december'!$A$2:$CP$214"}</definedName>
    <definedName name="_________________cp5" localSheetId="7" hidden="1">{"'előző év december'!$A$2:$CP$214"}</definedName>
    <definedName name="_________________cp5" hidden="1">{"'előző év december'!$A$2:$CP$214"}</definedName>
    <definedName name="_________________cp6" localSheetId="7" hidden="1">{"'előző év december'!$A$2:$CP$214"}</definedName>
    <definedName name="_________________cp6" hidden="1">{"'előző év december'!$A$2:$CP$214"}</definedName>
    <definedName name="_________________cp7" localSheetId="7" hidden="1">{"'előző év december'!$A$2:$CP$214"}</definedName>
    <definedName name="_________________cp7" hidden="1">{"'előző év december'!$A$2:$CP$214"}</definedName>
    <definedName name="_________________cp8" localSheetId="7" hidden="1">{"'előző év december'!$A$2:$CP$214"}</definedName>
    <definedName name="_________________cp8" hidden="1">{"'előző év december'!$A$2:$CP$214"}</definedName>
    <definedName name="_________________cp9" localSheetId="7" hidden="1">{"'előző év december'!$A$2:$CP$214"}</definedName>
    <definedName name="_________________cp9" hidden="1">{"'előző év december'!$A$2:$CP$214"}</definedName>
    <definedName name="_________________cpr2" localSheetId="7" hidden="1">{"'előző év december'!$A$2:$CP$214"}</definedName>
    <definedName name="_________________cpr2" hidden="1">{"'előző év december'!$A$2:$CP$214"}</definedName>
    <definedName name="_________________cpr3" localSheetId="7" hidden="1">{"'előző év december'!$A$2:$CP$214"}</definedName>
    <definedName name="_________________cpr3" hidden="1">{"'előző év december'!$A$2:$CP$214"}</definedName>
    <definedName name="_________________cpr4" localSheetId="7" hidden="1">{"'előző év december'!$A$2:$CP$214"}</definedName>
    <definedName name="_________________cpr4" hidden="1">{"'előző év december'!$A$2:$CP$214"}</definedName>
    <definedName name="________________cp1" localSheetId="7" hidden="1">{"'előző év december'!$A$2:$CP$214"}</definedName>
    <definedName name="________________cp1" hidden="1">{"'előző év december'!$A$2:$CP$214"}</definedName>
    <definedName name="________________cp10" localSheetId="7" hidden="1">{"'előző év december'!$A$2:$CP$214"}</definedName>
    <definedName name="________________cp10" hidden="1">{"'előző év december'!$A$2:$CP$214"}</definedName>
    <definedName name="________________cp11" localSheetId="7" hidden="1">{"'előző év december'!$A$2:$CP$214"}</definedName>
    <definedName name="________________cp11" hidden="1">{"'előző év december'!$A$2:$CP$214"}</definedName>
    <definedName name="________________cp2" localSheetId="7" hidden="1">{"'előző év december'!$A$2:$CP$214"}</definedName>
    <definedName name="________________cp2" hidden="1">{"'előző év december'!$A$2:$CP$214"}</definedName>
    <definedName name="________________cp3" localSheetId="7" hidden="1">{"'előző év december'!$A$2:$CP$214"}</definedName>
    <definedName name="________________cp3" hidden="1">{"'előző év december'!$A$2:$CP$214"}</definedName>
    <definedName name="________________cp4" localSheetId="7" hidden="1">{"'előző év december'!$A$2:$CP$214"}</definedName>
    <definedName name="________________cp4" hidden="1">{"'előző év december'!$A$2:$CP$214"}</definedName>
    <definedName name="________________cp5" localSheetId="7" hidden="1">{"'előző év december'!$A$2:$CP$214"}</definedName>
    <definedName name="________________cp5" hidden="1">{"'előző év december'!$A$2:$CP$214"}</definedName>
    <definedName name="________________cp6" localSheetId="7" hidden="1">{"'előző év december'!$A$2:$CP$214"}</definedName>
    <definedName name="________________cp6" hidden="1">{"'előző év december'!$A$2:$CP$214"}</definedName>
    <definedName name="________________cp7" localSheetId="7" hidden="1">{"'előző év december'!$A$2:$CP$214"}</definedName>
    <definedName name="________________cp7" hidden="1">{"'előző év december'!$A$2:$CP$214"}</definedName>
    <definedName name="________________cp8" localSheetId="7" hidden="1">{"'előző év december'!$A$2:$CP$214"}</definedName>
    <definedName name="________________cp8" hidden="1">{"'előző év december'!$A$2:$CP$214"}</definedName>
    <definedName name="________________cp9" localSheetId="7" hidden="1">{"'előző év december'!$A$2:$CP$214"}</definedName>
    <definedName name="________________cp9" hidden="1">{"'előző év december'!$A$2:$CP$214"}</definedName>
    <definedName name="________________cpr2" localSheetId="7" hidden="1">{"'előző év december'!$A$2:$CP$214"}</definedName>
    <definedName name="________________cpr2" hidden="1">{"'előző év december'!$A$2:$CP$214"}</definedName>
    <definedName name="________________cpr3" localSheetId="7" hidden="1">{"'előző év december'!$A$2:$CP$214"}</definedName>
    <definedName name="________________cpr3" hidden="1">{"'előző év december'!$A$2:$CP$214"}</definedName>
    <definedName name="________________cpr4" localSheetId="7" hidden="1">{"'előző év december'!$A$2:$CP$214"}</definedName>
    <definedName name="________________cpr4" hidden="1">{"'előző év december'!$A$2:$CP$214"}</definedName>
    <definedName name="_______________cp1" localSheetId="7" hidden="1">{"'előző év december'!$A$2:$CP$214"}</definedName>
    <definedName name="_______________cp1" hidden="1">{"'előző év december'!$A$2:$CP$214"}</definedName>
    <definedName name="_______________cp10" localSheetId="7" hidden="1">{"'előző év december'!$A$2:$CP$214"}</definedName>
    <definedName name="_______________cp10" hidden="1">{"'előző év december'!$A$2:$CP$214"}</definedName>
    <definedName name="_______________cp11" localSheetId="7" hidden="1">{"'előző év december'!$A$2:$CP$214"}</definedName>
    <definedName name="_______________cp11" hidden="1">{"'előző év december'!$A$2:$CP$214"}</definedName>
    <definedName name="_______________cp2" localSheetId="7" hidden="1">{"'előző év december'!$A$2:$CP$214"}</definedName>
    <definedName name="_______________cp2" hidden="1">{"'előző év december'!$A$2:$CP$214"}</definedName>
    <definedName name="_______________cp3" localSheetId="7" hidden="1">{"'előző év december'!$A$2:$CP$214"}</definedName>
    <definedName name="_______________cp3" hidden="1">{"'előző év december'!$A$2:$CP$214"}</definedName>
    <definedName name="_______________cp4" localSheetId="7" hidden="1">{"'előző év december'!$A$2:$CP$214"}</definedName>
    <definedName name="_______________cp4" hidden="1">{"'előző év december'!$A$2:$CP$214"}</definedName>
    <definedName name="_______________cp5" localSheetId="7" hidden="1">{"'előző év december'!$A$2:$CP$214"}</definedName>
    <definedName name="_______________cp5" hidden="1">{"'előző év december'!$A$2:$CP$214"}</definedName>
    <definedName name="_______________cp6" localSheetId="7" hidden="1">{"'előző év december'!$A$2:$CP$214"}</definedName>
    <definedName name="_______________cp6" hidden="1">{"'előző év december'!$A$2:$CP$214"}</definedName>
    <definedName name="_______________cp7" localSheetId="7" hidden="1">{"'előző év december'!$A$2:$CP$214"}</definedName>
    <definedName name="_______________cp7" hidden="1">{"'előző év december'!$A$2:$CP$214"}</definedName>
    <definedName name="_______________cp8" localSheetId="7" hidden="1">{"'előző év december'!$A$2:$CP$214"}</definedName>
    <definedName name="_______________cp8" hidden="1">{"'előző év december'!$A$2:$CP$214"}</definedName>
    <definedName name="_______________cp9" localSheetId="7" hidden="1">{"'előző év december'!$A$2:$CP$214"}</definedName>
    <definedName name="_______________cp9" hidden="1">{"'előző év december'!$A$2:$CP$214"}</definedName>
    <definedName name="_______________cpr2" localSheetId="7" hidden="1">{"'előző év december'!$A$2:$CP$214"}</definedName>
    <definedName name="_______________cpr2" hidden="1">{"'előző év december'!$A$2:$CP$214"}</definedName>
    <definedName name="_______________cpr3" localSheetId="7" hidden="1">{"'előző év december'!$A$2:$CP$214"}</definedName>
    <definedName name="_______________cpr3" hidden="1">{"'előző év december'!$A$2:$CP$214"}</definedName>
    <definedName name="_______________cpr4" localSheetId="7" hidden="1">{"'előző év december'!$A$2:$CP$214"}</definedName>
    <definedName name="_______________cpr4" hidden="1">{"'előző év december'!$A$2:$CP$214"}</definedName>
    <definedName name="______________cp1" localSheetId="7" hidden="1">{"'előző év december'!$A$2:$CP$214"}</definedName>
    <definedName name="______________cp1" hidden="1">{"'előző év december'!$A$2:$CP$214"}</definedName>
    <definedName name="______________cp10" localSheetId="7" hidden="1">{"'előző év december'!$A$2:$CP$214"}</definedName>
    <definedName name="______________cp10" hidden="1">{"'előző év december'!$A$2:$CP$214"}</definedName>
    <definedName name="______________cp11" localSheetId="7" hidden="1">{"'előző év december'!$A$2:$CP$214"}</definedName>
    <definedName name="______________cp11" hidden="1">{"'előző év december'!$A$2:$CP$214"}</definedName>
    <definedName name="______________cp2" localSheetId="7" hidden="1">{"'előző év december'!$A$2:$CP$214"}</definedName>
    <definedName name="______________cp2" hidden="1">{"'előző év december'!$A$2:$CP$214"}</definedName>
    <definedName name="______________cp3" localSheetId="7" hidden="1">{"'előző év december'!$A$2:$CP$214"}</definedName>
    <definedName name="______________cp3" hidden="1">{"'előző év december'!$A$2:$CP$214"}</definedName>
    <definedName name="______________cp4" localSheetId="7" hidden="1">{"'előző év december'!$A$2:$CP$214"}</definedName>
    <definedName name="______________cp4" hidden="1">{"'előző év december'!$A$2:$CP$214"}</definedName>
    <definedName name="______________cp5" localSheetId="7" hidden="1">{"'előző év december'!$A$2:$CP$214"}</definedName>
    <definedName name="______________cp5" hidden="1">{"'előző év december'!$A$2:$CP$214"}</definedName>
    <definedName name="______________cp6" localSheetId="7" hidden="1">{"'előző év december'!$A$2:$CP$214"}</definedName>
    <definedName name="______________cp6" hidden="1">{"'előző év december'!$A$2:$CP$214"}</definedName>
    <definedName name="______________cp7" localSheetId="7" hidden="1">{"'előző év december'!$A$2:$CP$214"}</definedName>
    <definedName name="______________cp7" hidden="1">{"'előző év december'!$A$2:$CP$214"}</definedName>
    <definedName name="______________cp8" localSheetId="7" hidden="1">{"'előző év december'!$A$2:$CP$214"}</definedName>
    <definedName name="______________cp8" hidden="1">{"'előző év december'!$A$2:$CP$214"}</definedName>
    <definedName name="______________cp9" localSheetId="7" hidden="1">{"'előző év december'!$A$2:$CP$214"}</definedName>
    <definedName name="______________cp9" hidden="1">{"'előző év december'!$A$2:$CP$214"}</definedName>
    <definedName name="______________cpr2" localSheetId="7" hidden="1">{"'előző év december'!$A$2:$CP$214"}</definedName>
    <definedName name="______________cpr2" hidden="1">{"'előző év december'!$A$2:$CP$214"}</definedName>
    <definedName name="______________cpr3" localSheetId="7" hidden="1">{"'előző év december'!$A$2:$CP$214"}</definedName>
    <definedName name="______________cpr3" hidden="1">{"'előző év december'!$A$2:$CP$214"}</definedName>
    <definedName name="______________cpr4" localSheetId="7" hidden="1">{"'előző év december'!$A$2:$CP$214"}</definedName>
    <definedName name="______________cpr4" hidden="1">{"'előző év december'!$A$2:$CP$214"}</definedName>
    <definedName name="_____________aaa" localSheetId="7" hidden="1">{"'előző év december'!$A$2:$CP$214"}</definedName>
    <definedName name="_____________aaa" hidden="1">{"'előző év december'!$A$2:$CP$214"}</definedName>
    <definedName name="_____________cp1" localSheetId="7" hidden="1">{"'előző év december'!$A$2:$CP$214"}</definedName>
    <definedName name="_____________cp1" hidden="1">{"'előző év december'!$A$2:$CP$214"}</definedName>
    <definedName name="_____________cp10" localSheetId="7" hidden="1">{"'előző év december'!$A$2:$CP$214"}</definedName>
    <definedName name="_____________cp10" hidden="1">{"'előző év december'!$A$2:$CP$214"}</definedName>
    <definedName name="_____________cp11" localSheetId="7" hidden="1">{"'előző év december'!$A$2:$CP$214"}</definedName>
    <definedName name="_____________cp11" hidden="1">{"'előző év december'!$A$2:$CP$214"}</definedName>
    <definedName name="_____________cp2" localSheetId="7" hidden="1">{"'előző év december'!$A$2:$CP$214"}</definedName>
    <definedName name="_____________cp2" hidden="1">{"'előző év december'!$A$2:$CP$214"}</definedName>
    <definedName name="_____________cp3" localSheetId="7" hidden="1">{"'előző év december'!$A$2:$CP$214"}</definedName>
    <definedName name="_____________cp3" hidden="1">{"'előző év december'!$A$2:$CP$214"}</definedName>
    <definedName name="_____________cp4" localSheetId="7" hidden="1">{"'előző év december'!$A$2:$CP$214"}</definedName>
    <definedName name="_____________cp4" hidden="1">{"'előző év december'!$A$2:$CP$214"}</definedName>
    <definedName name="_____________cp5" localSheetId="7" hidden="1">{"'előző év december'!$A$2:$CP$214"}</definedName>
    <definedName name="_____________cp5" hidden="1">{"'előző év december'!$A$2:$CP$214"}</definedName>
    <definedName name="_____________cp6" localSheetId="7" hidden="1">{"'előző év december'!$A$2:$CP$214"}</definedName>
    <definedName name="_____________cp6" hidden="1">{"'előző év december'!$A$2:$CP$214"}</definedName>
    <definedName name="_____________cp7" localSheetId="7" hidden="1">{"'előző év december'!$A$2:$CP$214"}</definedName>
    <definedName name="_____________cp7" hidden="1">{"'előző év december'!$A$2:$CP$214"}</definedName>
    <definedName name="_____________cp8" localSheetId="7" hidden="1">{"'előző év december'!$A$2:$CP$214"}</definedName>
    <definedName name="_____________cp8" hidden="1">{"'előző év december'!$A$2:$CP$214"}</definedName>
    <definedName name="_____________cp9" localSheetId="7" hidden="1">{"'előző év december'!$A$2:$CP$214"}</definedName>
    <definedName name="_____________cp9" hidden="1">{"'előző év december'!$A$2:$CP$214"}</definedName>
    <definedName name="_____________cpr2" localSheetId="7" hidden="1">{"'előző év december'!$A$2:$CP$214"}</definedName>
    <definedName name="_____________cpr2" hidden="1">{"'előző év december'!$A$2:$CP$214"}</definedName>
    <definedName name="_____________cpr3" localSheetId="7" hidden="1">{"'előző év december'!$A$2:$CP$214"}</definedName>
    <definedName name="_____________cpr3" hidden="1">{"'előző év december'!$A$2:$CP$214"}</definedName>
    <definedName name="_____________cpr4" localSheetId="7" hidden="1">{"'előző év december'!$A$2:$CP$214"}</definedName>
    <definedName name="_____________cpr4" hidden="1">{"'előző év december'!$A$2:$CP$214"}</definedName>
    <definedName name="____________cp1" localSheetId="7" hidden="1">{"'előző év december'!$A$2:$CP$214"}</definedName>
    <definedName name="____________cp1" hidden="1">{"'előző év december'!$A$2:$CP$214"}</definedName>
    <definedName name="____________cp10" localSheetId="7" hidden="1">{"'előző év december'!$A$2:$CP$214"}</definedName>
    <definedName name="____________cp10" hidden="1">{"'előző év december'!$A$2:$CP$214"}</definedName>
    <definedName name="____________cp11" localSheetId="7" hidden="1">{"'előző év december'!$A$2:$CP$214"}</definedName>
    <definedName name="____________cp11" hidden="1">{"'előző év december'!$A$2:$CP$214"}</definedName>
    <definedName name="____________cp2" localSheetId="7" hidden="1">{"'előző év december'!$A$2:$CP$214"}</definedName>
    <definedName name="____________cp2" hidden="1">{"'előző év december'!$A$2:$CP$214"}</definedName>
    <definedName name="____________cp3" localSheetId="7" hidden="1">{"'előző év december'!$A$2:$CP$214"}</definedName>
    <definedName name="____________cp3" hidden="1">{"'előző év december'!$A$2:$CP$214"}</definedName>
    <definedName name="____________cp4" localSheetId="7" hidden="1">{"'előző év december'!$A$2:$CP$214"}</definedName>
    <definedName name="____________cp4" hidden="1">{"'előző év december'!$A$2:$CP$214"}</definedName>
    <definedName name="____________cp5" localSheetId="7" hidden="1">{"'előző év december'!$A$2:$CP$214"}</definedName>
    <definedName name="____________cp5" hidden="1">{"'előző év december'!$A$2:$CP$214"}</definedName>
    <definedName name="____________cp6" localSheetId="7" hidden="1">{"'előző év december'!$A$2:$CP$214"}</definedName>
    <definedName name="____________cp6" hidden="1">{"'előző év december'!$A$2:$CP$214"}</definedName>
    <definedName name="____________cp7" localSheetId="7" hidden="1">{"'előző év december'!$A$2:$CP$214"}</definedName>
    <definedName name="____________cp7" hidden="1">{"'előző év december'!$A$2:$CP$214"}</definedName>
    <definedName name="____________cp8" localSheetId="7" hidden="1">{"'előző év december'!$A$2:$CP$214"}</definedName>
    <definedName name="____________cp8" hidden="1">{"'előző év december'!$A$2:$CP$214"}</definedName>
    <definedName name="____________cp9" localSheetId="7" hidden="1">{"'előző év december'!$A$2:$CP$214"}</definedName>
    <definedName name="____________cp9" hidden="1">{"'előző év december'!$A$2:$CP$214"}</definedName>
    <definedName name="____________cpr2" localSheetId="7" hidden="1">{"'előző év december'!$A$2:$CP$214"}</definedName>
    <definedName name="____________cpr2" hidden="1">{"'előző év december'!$A$2:$CP$214"}</definedName>
    <definedName name="____________cpr3" localSheetId="7" hidden="1">{"'előző év december'!$A$2:$CP$214"}</definedName>
    <definedName name="____________cpr3" hidden="1">{"'előző év december'!$A$2:$CP$214"}</definedName>
    <definedName name="____________cpr4" localSheetId="7" hidden="1">{"'előző év december'!$A$2:$CP$214"}</definedName>
    <definedName name="____________cpr4" hidden="1">{"'előző év december'!$A$2:$CP$214"}</definedName>
    <definedName name="___________cp1" localSheetId="7" hidden="1">{"'előző év december'!$A$2:$CP$214"}</definedName>
    <definedName name="___________cp1" hidden="1">{"'előző év december'!$A$2:$CP$214"}</definedName>
    <definedName name="___________cp10" localSheetId="7" hidden="1">{"'előző év december'!$A$2:$CP$214"}</definedName>
    <definedName name="___________cp10" hidden="1">{"'előző év december'!$A$2:$CP$214"}</definedName>
    <definedName name="___________cp11" localSheetId="7" hidden="1">{"'előző év december'!$A$2:$CP$214"}</definedName>
    <definedName name="___________cp11" hidden="1">{"'előző év december'!$A$2:$CP$214"}</definedName>
    <definedName name="___________cp2" localSheetId="7" hidden="1">{"'előző év december'!$A$2:$CP$214"}</definedName>
    <definedName name="___________cp2" hidden="1">{"'előző év december'!$A$2:$CP$214"}</definedName>
    <definedName name="___________cp3" localSheetId="7" hidden="1">{"'előző év december'!$A$2:$CP$214"}</definedName>
    <definedName name="___________cp3" hidden="1">{"'előző év december'!$A$2:$CP$214"}</definedName>
    <definedName name="___________cp4" localSheetId="7" hidden="1">{"'előző év december'!$A$2:$CP$214"}</definedName>
    <definedName name="___________cp4" hidden="1">{"'előző év december'!$A$2:$CP$214"}</definedName>
    <definedName name="___________cp5" localSheetId="7" hidden="1">{"'előző év december'!$A$2:$CP$214"}</definedName>
    <definedName name="___________cp5" hidden="1">{"'előző év december'!$A$2:$CP$214"}</definedName>
    <definedName name="___________cp6" localSheetId="7" hidden="1">{"'előző év december'!$A$2:$CP$214"}</definedName>
    <definedName name="___________cp6" hidden="1">{"'előző év december'!$A$2:$CP$214"}</definedName>
    <definedName name="___________cp7" localSheetId="7" hidden="1">{"'előző év december'!$A$2:$CP$214"}</definedName>
    <definedName name="___________cp7" hidden="1">{"'előző év december'!$A$2:$CP$214"}</definedName>
    <definedName name="___________cp8" localSheetId="7" hidden="1">{"'előző év december'!$A$2:$CP$214"}</definedName>
    <definedName name="___________cp8" hidden="1">{"'előző év december'!$A$2:$CP$214"}</definedName>
    <definedName name="___________cp9" localSheetId="7" hidden="1">{"'előző év december'!$A$2:$CP$214"}</definedName>
    <definedName name="___________cp9" hidden="1">{"'előző év december'!$A$2:$CP$214"}</definedName>
    <definedName name="___________cpr2" localSheetId="7" hidden="1">{"'előző év december'!$A$2:$CP$214"}</definedName>
    <definedName name="___________cpr2" hidden="1">{"'előző év december'!$A$2:$CP$214"}</definedName>
    <definedName name="___________cpr3" localSheetId="7" hidden="1">{"'előző év december'!$A$2:$CP$214"}</definedName>
    <definedName name="___________cpr3" hidden="1">{"'előző év december'!$A$2:$CP$214"}</definedName>
    <definedName name="___________cpr4" localSheetId="7" hidden="1">{"'előző év december'!$A$2:$CP$214"}</definedName>
    <definedName name="___________cpr4" hidden="1">{"'előző év december'!$A$2:$CP$214"}</definedName>
    <definedName name="__________cp1" localSheetId="7" hidden="1">{"'előző év december'!$A$2:$CP$214"}</definedName>
    <definedName name="__________cp1" hidden="1">{"'előző év december'!$A$2:$CP$214"}</definedName>
    <definedName name="__________cp10" localSheetId="7" hidden="1">{"'előző év december'!$A$2:$CP$214"}</definedName>
    <definedName name="__________cp10" hidden="1">{"'előző év december'!$A$2:$CP$214"}</definedName>
    <definedName name="__________cp11" localSheetId="7" hidden="1">{"'előző év december'!$A$2:$CP$214"}</definedName>
    <definedName name="__________cp11" hidden="1">{"'előző év december'!$A$2:$CP$214"}</definedName>
    <definedName name="__________cp2" localSheetId="7" hidden="1">{"'előző év december'!$A$2:$CP$214"}</definedName>
    <definedName name="__________cp2" hidden="1">{"'előző év december'!$A$2:$CP$214"}</definedName>
    <definedName name="__________cp3" localSheetId="7" hidden="1">{"'előző év december'!$A$2:$CP$214"}</definedName>
    <definedName name="__________cp3" hidden="1">{"'előző év december'!$A$2:$CP$214"}</definedName>
    <definedName name="__________cp4" localSheetId="7" hidden="1">{"'előző év december'!$A$2:$CP$214"}</definedName>
    <definedName name="__________cp4" hidden="1">{"'előző év december'!$A$2:$CP$214"}</definedName>
    <definedName name="__________cp5" localSheetId="7" hidden="1">{"'előző év december'!$A$2:$CP$214"}</definedName>
    <definedName name="__________cp5" hidden="1">{"'előző év december'!$A$2:$CP$214"}</definedName>
    <definedName name="__________cp6" localSheetId="7" hidden="1">{"'előző év december'!$A$2:$CP$214"}</definedName>
    <definedName name="__________cp6" hidden="1">{"'előző év december'!$A$2:$CP$214"}</definedName>
    <definedName name="__________cp7" localSheetId="7" hidden="1">{"'előző év december'!$A$2:$CP$214"}</definedName>
    <definedName name="__________cp7" hidden="1">{"'előző év december'!$A$2:$CP$214"}</definedName>
    <definedName name="__________cp8" localSheetId="7" hidden="1">{"'előző év december'!$A$2:$CP$214"}</definedName>
    <definedName name="__________cp8" hidden="1">{"'előző év december'!$A$2:$CP$214"}</definedName>
    <definedName name="__________cp9" localSheetId="7" hidden="1">{"'előző év december'!$A$2:$CP$214"}</definedName>
    <definedName name="__________cp9" hidden="1">{"'előző év december'!$A$2:$CP$214"}</definedName>
    <definedName name="__________cpr2" localSheetId="7" hidden="1">{"'előző év december'!$A$2:$CP$214"}</definedName>
    <definedName name="__________cpr2" hidden="1">{"'előző év december'!$A$2:$CP$214"}</definedName>
    <definedName name="__________cpr3" localSheetId="7" hidden="1">{"'előző év december'!$A$2:$CP$214"}</definedName>
    <definedName name="__________cpr3" hidden="1">{"'előző év december'!$A$2:$CP$214"}</definedName>
    <definedName name="__________cpr4" localSheetId="7" hidden="1">{"'előző év december'!$A$2:$CP$214"}</definedName>
    <definedName name="__________cpr4" hidden="1">{"'előző év december'!$A$2:$CP$214"}</definedName>
    <definedName name="_________cp1" localSheetId="7" hidden="1">{"'előző év december'!$A$2:$CP$214"}</definedName>
    <definedName name="_________cp1" hidden="1">{"'előző év december'!$A$2:$CP$214"}</definedName>
    <definedName name="_________cp10" localSheetId="7" hidden="1">{"'előző év december'!$A$2:$CP$214"}</definedName>
    <definedName name="_________cp10" hidden="1">{"'előző év december'!$A$2:$CP$214"}</definedName>
    <definedName name="_________cp11" localSheetId="7" hidden="1">{"'előző év december'!$A$2:$CP$214"}</definedName>
    <definedName name="_________cp11" hidden="1">{"'előző év december'!$A$2:$CP$214"}</definedName>
    <definedName name="_________cp2" localSheetId="7" hidden="1">{"'előző év december'!$A$2:$CP$214"}</definedName>
    <definedName name="_________cp2" hidden="1">{"'előző év december'!$A$2:$CP$214"}</definedName>
    <definedName name="_________cp3" localSheetId="7" hidden="1">{"'előző év december'!$A$2:$CP$214"}</definedName>
    <definedName name="_________cp3" hidden="1">{"'előző év december'!$A$2:$CP$214"}</definedName>
    <definedName name="_________cp4" localSheetId="7" hidden="1">{"'előző év december'!$A$2:$CP$214"}</definedName>
    <definedName name="_________cp4" hidden="1">{"'előző év december'!$A$2:$CP$214"}</definedName>
    <definedName name="_________cp5" localSheetId="7" hidden="1">{"'előző év december'!$A$2:$CP$214"}</definedName>
    <definedName name="_________cp5" hidden="1">{"'előző év december'!$A$2:$CP$214"}</definedName>
    <definedName name="_________cp6" localSheetId="7" hidden="1">{"'előző év december'!$A$2:$CP$214"}</definedName>
    <definedName name="_________cp6" hidden="1">{"'előző év december'!$A$2:$CP$214"}</definedName>
    <definedName name="_________cp7" localSheetId="7" hidden="1">{"'előző év december'!$A$2:$CP$214"}</definedName>
    <definedName name="_________cp7" hidden="1">{"'előző év december'!$A$2:$CP$214"}</definedName>
    <definedName name="_________cp8" localSheetId="7" hidden="1">{"'előző év december'!$A$2:$CP$214"}</definedName>
    <definedName name="_________cp8" hidden="1">{"'előző év december'!$A$2:$CP$214"}</definedName>
    <definedName name="_________cp9" localSheetId="7" hidden="1">{"'előző év december'!$A$2:$CP$214"}</definedName>
    <definedName name="_________cp9" hidden="1">{"'előző év december'!$A$2:$CP$214"}</definedName>
    <definedName name="_________cpr2" localSheetId="7" hidden="1">{"'előző év december'!$A$2:$CP$214"}</definedName>
    <definedName name="_________cpr2" hidden="1">{"'előző év december'!$A$2:$CP$214"}</definedName>
    <definedName name="_________cpr3" localSheetId="7" hidden="1">{"'előző év december'!$A$2:$CP$214"}</definedName>
    <definedName name="_________cpr3" hidden="1">{"'előző év december'!$A$2:$CP$214"}</definedName>
    <definedName name="_________cpr4" localSheetId="7" hidden="1">{"'előző év december'!$A$2:$CP$214"}</definedName>
    <definedName name="_________cpr4" hidden="1">{"'előző év december'!$A$2:$CP$214"}</definedName>
    <definedName name="________cp1" localSheetId="7" hidden="1">{"'előző év december'!$A$2:$CP$214"}</definedName>
    <definedName name="________cp1" hidden="1">{"'előző év december'!$A$2:$CP$214"}</definedName>
    <definedName name="________cp10" localSheetId="7" hidden="1">{"'előző év december'!$A$2:$CP$214"}</definedName>
    <definedName name="________cp10" hidden="1">{"'előző év december'!$A$2:$CP$214"}</definedName>
    <definedName name="________cp11" localSheetId="7" hidden="1">{"'előző év december'!$A$2:$CP$214"}</definedName>
    <definedName name="________cp11" hidden="1">{"'előző év december'!$A$2:$CP$214"}</definedName>
    <definedName name="________cp2" localSheetId="7" hidden="1">{"'előző év december'!$A$2:$CP$214"}</definedName>
    <definedName name="________cp2" hidden="1">{"'előző év december'!$A$2:$CP$214"}</definedName>
    <definedName name="________cp3" localSheetId="7" hidden="1">{"'előző év december'!$A$2:$CP$214"}</definedName>
    <definedName name="________cp3" hidden="1">{"'előző év december'!$A$2:$CP$214"}</definedName>
    <definedName name="________cp4" localSheetId="7" hidden="1">{"'előző év december'!$A$2:$CP$214"}</definedName>
    <definedName name="________cp4" hidden="1">{"'előző év december'!$A$2:$CP$214"}</definedName>
    <definedName name="________cp5" localSheetId="7" hidden="1">{"'előző év december'!$A$2:$CP$214"}</definedName>
    <definedName name="________cp5" hidden="1">{"'előző év december'!$A$2:$CP$214"}</definedName>
    <definedName name="________cp6" localSheetId="7" hidden="1">{"'előző év december'!$A$2:$CP$214"}</definedName>
    <definedName name="________cp6" hidden="1">{"'előző év december'!$A$2:$CP$214"}</definedName>
    <definedName name="________cp7" localSheetId="7" hidden="1">{"'előző év december'!$A$2:$CP$214"}</definedName>
    <definedName name="________cp7" hidden="1">{"'előző év december'!$A$2:$CP$214"}</definedName>
    <definedName name="________cp8" localSheetId="7" hidden="1">{"'előző év december'!$A$2:$CP$214"}</definedName>
    <definedName name="________cp8" hidden="1">{"'előző év december'!$A$2:$CP$214"}</definedName>
    <definedName name="________cp9" localSheetId="7" hidden="1">{"'előző év december'!$A$2:$CP$214"}</definedName>
    <definedName name="________cp9" hidden="1">{"'előző év december'!$A$2:$CP$214"}</definedName>
    <definedName name="________cpr2" localSheetId="7" hidden="1">{"'előző év december'!$A$2:$CP$214"}</definedName>
    <definedName name="________cpr2" hidden="1">{"'előző év december'!$A$2:$CP$214"}</definedName>
    <definedName name="________cpr3" localSheetId="7" hidden="1">{"'előző év december'!$A$2:$CP$214"}</definedName>
    <definedName name="________cpr3" hidden="1">{"'előző év december'!$A$2:$CP$214"}</definedName>
    <definedName name="________cpr4" localSheetId="7" hidden="1">{"'előző év december'!$A$2:$CP$214"}</definedName>
    <definedName name="________cpr4" hidden="1">{"'előző év december'!$A$2:$CP$214"}</definedName>
    <definedName name="_______cp1" localSheetId="7" hidden="1">{"'előző év december'!$A$2:$CP$214"}</definedName>
    <definedName name="_______cp1" hidden="1">{"'előző év december'!$A$2:$CP$214"}</definedName>
    <definedName name="_______cp10" localSheetId="7" hidden="1">{"'előző év december'!$A$2:$CP$214"}</definedName>
    <definedName name="_______cp10" hidden="1">{"'előző év december'!$A$2:$CP$214"}</definedName>
    <definedName name="_______cp11" localSheetId="7" hidden="1">{"'előző év december'!$A$2:$CP$214"}</definedName>
    <definedName name="_______cp11" hidden="1">{"'előző év december'!$A$2:$CP$214"}</definedName>
    <definedName name="_______cp2" localSheetId="7" hidden="1">{"'előző év december'!$A$2:$CP$214"}</definedName>
    <definedName name="_______cp2" hidden="1">{"'előző év december'!$A$2:$CP$214"}</definedName>
    <definedName name="_______cp3" localSheetId="7" hidden="1">{"'előző év december'!$A$2:$CP$214"}</definedName>
    <definedName name="_______cp3" hidden="1">{"'előző év december'!$A$2:$CP$214"}</definedName>
    <definedName name="_______cp4" localSheetId="7" hidden="1">{"'előző év december'!$A$2:$CP$214"}</definedName>
    <definedName name="_______cp4" hidden="1">{"'előző év december'!$A$2:$CP$214"}</definedName>
    <definedName name="_______cp5" localSheetId="7" hidden="1">{"'előző év december'!$A$2:$CP$214"}</definedName>
    <definedName name="_______cp5" hidden="1">{"'előző év december'!$A$2:$CP$214"}</definedName>
    <definedName name="_______cp6" localSheetId="7" hidden="1">{"'előző év december'!$A$2:$CP$214"}</definedName>
    <definedName name="_______cp6" hidden="1">{"'előző év december'!$A$2:$CP$214"}</definedName>
    <definedName name="_______cp7" localSheetId="7" hidden="1">{"'előző év december'!$A$2:$CP$214"}</definedName>
    <definedName name="_______cp7" hidden="1">{"'előző év december'!$A$2:$CP$214"}</definedName>
    <definedName name="_______cp8" localSheetId="7" hidden="1">{"'előző év december'!$A$2:$CP$214"}</definedName>
    <definedName name="_______cp8" hidden="1">{"'előző év december'!$A$2:$CP$214"}</definedName>
    <definedName name="_______cp9" localSheetId="7" hidden="1">{"'előző év december'!$A$2:$CP$214"}</definedName>
    <definedName name="_______cp9" hidden="1">{"'előző év december'!$A$2:$CP$214"}</definedName>
    <definedName name="_______cpr2" localSheetId="7" hidden="1">{"'előző év december'!$A$2:$CP$214"}</definedName>
    <definedName name="_______cpr2" hidden="1">{"'előző év december'!$A$2:$CP$214"}</definedName>
    <definedName name="_______cpr3" localSheetId="7" hidden="1">{"'előző év december'!$A$2:$CP$214"}</definedName>
    <definedName name="_______cpr3" hidden="1">{"'előző év december'!$A$2:$CP$214"}</definedName>
    <definedName name="_______cpr4" localSheetId="7" hidden="1">{"'előző év december'!$A$2:$CP$214"}</definedName>
    <definedName name="_______cpr4" hidden="1">{"'előző év december'!$A$2:$CP$214"}</definedName>
    <definedName name="______cp1" localSheetId="7" hidden="1">{"'előző év december'!$A$2:$CP$214"}</definedName>
    <definedName name="______cp1" hidden="1">{"'előző év december'!$A$2:$CP$214"}</definedName>
    <definedName name="______cp10" localSheetId="7" hidden="1">{"'előző év december'!$A$2:$CP$214"}</definedName>
    <definedName name="______cp10" hidden="1">{"'előző év december'!$A$2:$CP$214"}</definedName>
    <definedName name="______cp11" localSheetId="7" hidden="1">{"'előző év december'!$A$2:$CP$214"}</definedName>
    <definedName name="______cp11" hidden="1">{"'előző év december'!$A$2:$CP$214"}</definedName>
    <definedName name="______cp2" localSheetId="7" hidden="1">{"'előző év december'!$A$2:$CP$214"}</definedName>
    <definedName name="______cp2" hidden="1">{"'előző év december'!$A$2:$CP$214"}</definedName>
    <definedName name="______cp3" localSheetId="7" hidden="1">{"'előző év december'!$A$2:$CP$214"}</definedName>
    <definedName name="______cp3" hidden="1">{"'előző év december'!$A$2:$CP$214"}</definedName>
    <definedName name="______cp4" localSheetId="7" hidden="1">{"'előző év december'!$A$2:$CP$214"}</definedName>
    <definedName name="______cp4" hidden="1">{"'előző év december'!$A$2:$CP$214"}</definedName>
    <definedName name="______cp5" localSheetId="7" hidden="1">{"'előző év december'!$A$2:$CP$214"}</definedName>
    <definedName name="______cp5" hidden="1">{"'előző év december'!$A$2:$CP$214"}</definedName>
    <definedName name="______cp6" localSheetId="7" hidden="1">{"'előző év december'!$A$2:$CP$214"}</definedName>
    <definedName name="______cp6" hidden="1">{"'előző év december'!$A$2:$CP$214"}</definedName>
    <definedName name="______cp7" localSheetId="7" hidden="1">{"'előző év december'!$A$2:$CP$214"}</definedName>
    <definedName name="______cp7" hidden="1">{"'előző év december'!$A$2:$CP$214"}</definedName>
    <definedName name="______cp8" localSheetId="7" hidden="1">{"'előző év december'!$A$2:$CP$214"}</definedName>
    <definedName name="______cp8" hidden="1">{"'előző év december'!$A$2:$CP$214"}</definedName>
    <definedName name="______cp9" localSheetId="7" hidden="1">{"'előző év december'!$A$2:$CP$214"}</definedName>
    <definedName name="______cp9" hidden="1">{"'előző év december'!$A$2:$CP$214"}</definedName>
    <definedName name="______cpr2" localSheetId="7" hidden="1">{"'előző év december'!$A$2:$CP$214"}</definedName>
    <definedName name="______cpr2" hidden="1">{"'előző év december'!$A$2:$CP$214"}</definedName>
    <definedName name="______cpr3" localSheetId="7" hidden="1">{"'előző év december'!$A$2:$CP$214"}</definedName>
    <definedName name="______cpr3" hidden="1">{"'előző év december'!$A$2:$CP$214"}</definedName>
    <definedName name="______cpr4" localSheetId="7" hidden="1">{"'előző év december'!$A$2:$CP$214"}</definedName>
    <definedName name="______cpr4" hidden="1">{"'előző év december'!$A$2:$CP$214"}</definedName>
    <definedName name="_____cp1" localSheetId="7" hidden="1">{"'előző év december'!$A$2:$CP$214"}</definedName>
    <definedName name="_____cp1" hidden="1">{"'előző év december'!$A$2:$CP$214"}</definedName>
    <definedName name="_____cp10" localSheetId="7" hidden="1">{"'előző év december'!$A$2:$CP$214"}</definedName>
    <definedName name="_____cp10" hidden="1">{"'előző év december'!$A$2:$CP$214"}</definedName>
    <definedName name="_____cp11" localSheetId="7" hidden="1">{"'előző év december'!$A$2:$CP$214"}</definedName>
    <definedName name="_____cp11" hidden="1">{"'előző év december'!$A$2:$CP$214"}</definedName>
    <definedName name="_____cp2" localSheetId="7" hidden="1">{"'előző év december'!$A$2:$CP$214"}</definedName>
    <definedName name="_____cp2" hidden="1">{"'előző év december'!$A$2:$CP$214"}</definedName>
    <definedName name="_____cp3" localSheetId="7" hidden="1">{"'előző év december'!$A$2:$CP$214"}</definedName>
    <definedName name="_____cp3" hidden="1">{"'előző év december'!$A$2:$CP$214"}</definedName>
    <definedName name="_____cp4" localSheetId="7" hidden="1">{"'előző év december'!$A$2:$CP$214"}</definedName>
    <definedName name="_____cp4" hidden="1">{"'előző év december'!$A$2:$CP$214"}</definedName>
    <definedName name="_____cp5" localSheetId="7" hidden="1">{"'előző év december'!$A$2:$CP$214"}</definedName>
    <definedName name="_____cp5" hidden="1">{"'előző év december'!$A$2:$CP$214"}</definedName>
    <definedName name="_____cp6" localSheetId="7" hidden="1">{"'előző év december'!$A$2:$CP$214"}</definedName>
    <definedName name="_____cp6" hidden="1">{"'előző év december'!$A$2:$CP$214"}</definedName>
    <definedName name="_____cp7" localSheetId="7" hidden="1">{"'előző év december'!$A$2:$CP$214"}</definedName>
    <definedName name="_____cp7" hidden="1">{"'előző év december'!$A$2:$CP$214"}</definedName>
    <definedName name="_____cp8" localSheetId="7" hidden="1">{"'előző év december'!$A$2:$CP$214"}</definedName>
    <definedName name="_____cp8" hidden="1">{"'előző év december'!$A$2:$CP$214"}</definedName>
    <definedName name="_____cp9" localSheetId="7" hidden="1">{"'előző év december'!$A$2:$CP$214"}</definedName>
    <definedName name="_____cp9" hidden="1">{"'előző év december'!$A$2:$CP$214"}</definedName>
    <definedName name="_____cpr2" localSheetId="7" hidden="1">{"'előző év december'!$A$2:$CP$214"}</definedName>
    <definedName name="_____cpr2" hidden="1">{"'előző év december'!$A$2:$CP$214"}</definedName>
    <definedName name="_____cpr3" localSheetId="7" hidden="1">{"'előző év december'!$A$2:$CP$214"}</definedName>
    <definedName name="_____cpr3" hidden="1">{"'előző év december'!$A$2:$CP$214"}</definedName>
    <definedName name="_____cpr4" localSheetId="7" hidden="1">{"'előző év december'!$A$2:$CP$214"}</definedName>
    <definedName name="_____cpr4" hidden="1">{"'előző év december'!$A$2:$CP$214"}</definedName>
    <definedName name="____cp1" localSheetId="7" hidden="1">{"'előző év december'!$A$2:$CP$214"}</definedName>
    <definedName name="____cp1" hidden="1">{"'előző év december'!$A$2:$CP$214"}</definedName>
    <definedName name="____cp10" localSheetId="7" hidden="1">{"'előző év december'!$A$2:$CP$214"}</definedName>
    <definedName name="____cp10" hidden="1">{"'előző év december'!$A$2:$CP$214"}</definedName>
    <definedName name="____cp11" localSheetId="7" hidden="1">{"'előző év december'!$A$2:$CP$214"}</definedName>
    <definedName name="____cp11" hidden="1">{"'előző év december'!$A$2:$CP$214"}</definedName>
    <definedName name="____cp2" localSheetId="7" hidden="1">{"'előző év december'!$A$2:$CP$214"}</definedName>
    <definedName name="____cp2" hidden="1">{"'előző év december'!$A$2:$CP$214"}</definedName>
    <definedName name="____cp3" localSheetId="7" hidden="1">{"'előző év december'!$A$2:$CP$214"}</definedName>
    <definedName name="____cp3" hidden="1">{"'előző év december'!$A$2:$CP$214"}</definedName>
    <definedName name="____cp4" localSheetId="7" hidden="1">{"'előző év december'!$A$2:$CP$214"}</definedName>
    <definedName name="____cp4" hidden="1">{"'előző év december'!$A$2:$CP$214"}</definedName>
    <definedName name="____cp5" localSheetId="7" hidden="1">{"'előző év december'!$A$2:$CP$214"}</definedName>
    <definedName name="____cp5" hidden="1">{"'előző év december'!$A$2:$CP$214"}</definedName>
    <definedName name="____cp6" localSheetId="7" hidden="1">{"'előző év december'!$A$2:$CP$214"}</definedName>
    <definedName name="____cp6" hidden="1">{"'előző év december'!$A$2:$CP$214"}</definedName>
    <definedName name="____cp7" localSheetId="7" hidden="1">{"'előző év december'!$A$2:$CP$214"}</definedName>
    <definedName name="____cp7" hidden="1">{"'előző év december'!$A$2:$CP$214"}</definedName>
    <definedName name="____cp8" localSheetId="7" hidden="1">{"'előző év december'!$A$2:$CP$214"}</definedName>
    <definedName name="____cp8" hidden="1">{"'előző év december'!$A$2:$CP$214"}</definedName>
    <definedName name="____cp9" localSheetId="7" hidden="1">{"'előző év december'!$A$2:$CP$214"}</definedName>
    <definedName name="____cp9" hidden="1">{"'előző év december'!$A$2:$CP$214"}</definedName>
    <definedName name="____cpr2" localSheetId="7" hidden="1">{"'előző év december'!$A$2:$CP$214"}</definedName>
    <definedName name="____cpr2" hidden="1">{"'előző év december'!$A$2:$CP$214"}</definedName>
    <definedName name="____cpr3" localSheetId="7" hidden="1">{"'előző év december'!$A$2:$CP$214"}</definedName>
    <definedName name="____cpr3" hidden="1">{"'előző év december'!$A$2:$CP$214"}</definedName>
    <definedName name="____cpr4" localSheetId="7" hidden="1">{"'előző év december'!$A$2:$CP$214"}</definedName>
    <definedName name="____cpr4" hidden="1">{"'előző év december'!$A$2:$CP$214"}</definedName>
    <definedName name="___cp1" localSheetId="7" hidden="1">{"'előző év december'!$A$2:$CP$214"}</definedName>
    <definedName name="___cp1" hidden="1">{"'előző év december'!$A$2:$CP$214"}</definedName>
    <definedName name="___cp10" localSheetId="7" hidden="1">{"'előző év december'!$A$2:$CP$214"}</definedName>
    <definedName name="___cp10" hidden="1">{"'előző év december'!$A$2:$CP$214"}</definedName>
    <definedName name="___cp11" localSheetId="7" hidden="1">{"'előző év december'!$A$2:$CP$214"}</definedName>
    <definedName name="___cp11" hidden="1">{"'előző év december'!$A$2:$CP$214"}</definedName>
    <definedName name="___cp2" localSheetId="7" hidden="1">{"'előző év december'!$A$2:$CP$214"}</definedName>
    <definedName name="___cp2" hidden="1">{"'előző év december'!$A$2:$CP$214"}</definedName>
    <definedName name="___cp3" localSheetId="7" hidden="1">{"'előző év december'!$A$2:$CP$214"}</definedName>
    <definedName name="___cp3" hidden="1">{"'előző év december'!$A$2:$CP$214"}</definedName>
    <definedName name="___cp4" localSheetId="7" hidden="1">{"'előző év december'!$A$2:$CP$214"}</definedName>
    <definedName name="___cp4" hidden="1">{"'előző év december'!$A$2:$CP$214"}</definedName>
    <definedName name="___cp5" localSheetId="7" hidden="1">{"'előző év december'!$A$2:$CP$214"}</definedName>
    <definedName name="___cp5" hidden="1">{"'előző év december'!$A$2:$CP$214"}</definedName>
    <definedName name="___cp6" localSheetId="7" hidden="1">{"'előző év december'!$A$2:$CP$214"}</definedName>
    <definedName name="___cp6" hidden="1">{"'előző év december'!$A$2:$CP$214"}</definedName>
    <definedName name="___cp7" localSheetId="7" hidden="1">{"'előző év december'!$A$2:$CP$214"}</definedName>
    <definedName name="___cp7" hidden="1">{"'előző év december'!$A$2:$CP$214"}</definedName>
    <definedName name="___cp8" localSheetId="7" hidden="1">{"'előző év december'!$A$2:$CP$214"}</definedName>
    <definedName name="___cp8" hidden="1">{"'előző év december'!$A$2:$CP$214"}</definedName>
    <definedName name="___cp9" localSheetId="7" hidden="1">{"'előző év december'!$A$2:$CP$214"}</definedName>
    <definedName name="___cp9" hidden="1">{"'előző év december'!$A$2:$CP$214"}</definedName>
    <definedName name="___cpr2" localSheetId="7" hidden="1">{"'előző év december'!$A$2:$CP$214"}</definedName>
    <definedName name="___cpr2" hidden="1">{"'előző év december'!$A$2:$CP$214"}</definedName>
    <definedName name="___cpr3" localSheetId="7" hidden="1">{"'előző év december'!$A$2:$CP$214"}</definedName>
    <definedName name="___cpr3" hidden="1">{"'előző év december'!$A$2:$CP$214"}</definedName>
    <definedName name="___cpr4" localSheetId="7" hidden="1">{"'előző év december'!$A$2:$CP$214"}</definedName>
    <definedName name="___cpr4" hidden="1">{"'előző év december'!$A$2:$CP$214"}</definedName>
    <definedName name="__123Graph_A" localSheetId="7" hidden="1">#REF!</definedName>
    <definedName name="__123Graph_A" hidden="1">#REF!</definedName>
    <definedName name="__123Graph_ADIFF" localSheetId="7" hidden="1">#REF!</definedName>
    <definedName name="__123Graph_ADIFF" hidden="1">#REF!</definedName>
    <definedName name="__123Graph_AGRAPH1" localSheetId="7" hidden="1">#REF!</definedName>
    <definedName name="__123Graph_AGRAPH1" hidden="1">#REF!</definedName>
    <definedName name="__123Graph_AGRAPH2" localSheetId="7" hidden="1">#REF!</definedName>
    <definedName name="__123Graph_AGRAPH2" hidden="1">#REF!</definedName>
    <definedName name="__123Graph_AGRAPH3" localSheetId="7" hidden="1">#REF!</definedName>
    <definedName name="__123Graph_AGRAPH3" hidden="1">#REF!</definedName>
    <definedName name="__123Graph_ALINES" localSheetId="7" hidden="1">#REF!</definedName>
    <definedName name="__123Graph_ALINES" hidden="1">#REF!</definedName>
    <definedName name="__123Graph_B" localSheetId="7" hidden="1">#REF!</definedName>
    <definedName name="__123Graph_B" hidden="1">#REF!</definedName>
    <definedName name="__123Graph_BDIFF" localSheetId="7" hidden="1">#REF!</definedName>
    <definedName name="__123Graph_BDIFF" hidden="1">#REF!</definedName>
    <definedName name="__123Graph_BLINES" localSheetId="7" hidden="1">#REF!</definedName>
    <definedName name="__123Graph_BLINES" hidden="1">#REF!</definedName>
    <definedName name="__123Graph_C" localSheetId="7" hidden="1">#REF!</definedName>
    <definedName name="__123Graph_C" hidden="1">#REF!</definedName>
    <definedName name="__123Graph_CDIFF" localSheetId="7" hidden="1">#REF!</definedName>
    <definedName name="__123Graph_CDIFF" hidden="1">#REF!</definedName>
    <definedName name="__123Graph_CLINES" localSheetId="7" hidden="1">#REF!</definedName>
    <definedName name="__123Graph_CLINES" hidden="1">#REF!</definedName>
    <definedName name="__123Graph_DLINES" localSheetId="7" hidden="1">#REF!</definedName>
    <definedName name="__123Graph_DLINES" hidden="1">#REF!</definedName>
    <definedName name="__123Graph_X" localSheetId="7" hidden="1">#REF!</definedName>
    <definedName name="__123Graph_X" hidden="1">#REF!</definedName>
    <definedName name="__123Graph_XDIFF" localSheetId="7" hidden="1">#REF!</definedName>
    <definedName name="__123Graph_XDIFF" hidden="1">#REF!</definedName>
    <definedName name="__123Graph_XGRAPH1" localSheetId="7" hidden="1">#REF!</definedName>
    <definedName name="__123Graph_XGRAPH1" hidden="1">#REF!</definedName>
    <definedName name="__123Graph_XGRAPH2" localSheetId="7" hidden="1">#REF!</definedName>
    <definedName name="__123Graph_XGRAPH2" hidden="1">#REF!</definedName>
    <definedName name="__123Graph_XGRAPH3" localSheetId="7" hidden="1">#REF!</definedName>
    <definedName name="__123Graph_XGRAPH3" hidden="1">#REF!</definedName>
    <definedName name="__123Graph_XLINES" localSheetId="7" hidden="1">#REF!</definedName>
    <definedName name="__123Graph_XLINES" hidden="1">#REF!</definedName>
    <definedName name="__cp1" localSheetId="7" hidden="1">{"'előző év december'!$A$2:$CP$214"}</definedName>
    <definedName name="__cp1" hidden="1">{"'előző év december'!$A$2:$CP$214"}</definedName>
    <definedName name="__cp10" localSheetId="7" hidden="1">{"'előző év december'!$A$2:$CP$214"}</definedName>
    <definedName name="__cp10" hidden="1">{"'előző év december'!$A$2:$CP$214"}</definedName>
    <definedName name="__cp11" localSheetId="7" hidden="1">{"'előző év december'!$A$2:$CP$214"}</definedName>
    <definedName name="__cp11" hidden="1">{"'előző év december'!$A$2:$CP$214"}</definedName>
    <definedName name="__cp2" localSheetId="7" hidden="1">{"'előző év december'!$A$2:$CP$214"}</definedName>
    <definedName name="__cp2" hidden="1">{"'előző év december'!$A$2:$CP$214"}</definedName>
    <definedName name="__cp3" localSheetId="7" hidden="1">{"'előző év december'!$A$2:$CP$214"}</definedName>
    <definedName name="__cp3" hidden="1">{"'előző év december'!$A$2:$CP$214"}</definedName>
    <definedName name="__cp4" localSheetId="7" hidden="1">{"'előző év december'!$A$2:$CP$214"}</definedName>
    <definedName name="__cp4" hidden="1">{"'előző év december'!$A$2:$CP$214"}</definedName>
    <definedName name="__cp5" localSheetId="7" hidden="1">{"'előző év december'!$A$2:$CP$214"}</definedName>
    <definedName name="__cp5" hidden="1">{"'előző év december'!$A$2:$CP$214"}</definedName>
    <definedName name="__cp6" localSheetId="7" hidden="1">{"'előző év december'!$A$2:$CP$214"}</definedName>
    <definedName name="__cp6" hidden="1">{"'előző év december'!$A$2:$CP$214"}</definedName>
    <definedName name="__cp7" localSheetId="7" hidden="1">{"'előző év december'!$A$2:$CP$214"}</definedName>
    <definedName name="__cp7" hidden="1">{"'előző év december'!$A$2:$CP$214"}</definedName>
    <definedName name="__cp8" localSheetId="7" hidden="1">{"'előző év december'!$A$2:$CP$214"}</definedName>
    <definedName name="__cp8" hidden="1">{"'előző év december'!$A$2:$CP$214"}</definedName>
    <definedName name="__cp9" localSheetId="7" hidden="1">{"'előző év december'!$A$2:$CP$214"}</definedName>
    <definedName name="__cp9" hidden="1">{"'előző év december'!$A$2:$CP$214"}</definedName>
    <definedName name="__cpr2" localSheetId="7" hidden="1">{"'előző év december'!$A$2:$CP$214"}</definedName>
    <definedName name="__cpr2" hidden="1">{"'előző év december'!$A$2:$CP$214"}</definedName>
    <definedName name="__cpr3" localSheetId="7" hidden="1">{"'előző év december'!$A$2:$CP$214"}</definedName>
    <definedName name="__cpr3" hidden="1">{"'előző év december'!$A$2:$CP$214"}</definedName>
    <definedName name="__cpr4" localSheetId="7" hidden="1">{"'előző év december'!$A$2:$CP$214"}</definedName>
    <definedName name="__cpr4" hidden="1">{"'előző év december'!$A$2:$CP$214"}</definedName>
    <definedName name="_1_date" localSheetId="1">OFFSET('2. adat'!$AI$2,0,0,,COUNTA('2. adat'!$2:$2)-3)</definedName>
    <definedName name="_1_date" localSheetId="7">OFFSET(#REF!,0,0,,COUNTA(#REF!)-3)</definedName>
    <definedName name="_1_date">OFFSET('1. adat'!$AI$2,0,0,,COUNTA('1. adat'!$2:$2)-3)</definedName>
    <definedName name="_1_dátum" localSheetId="1">OFFSET('2. adat'!$AI$1,0,0,,COUNTA('2. adat'!$1:$1)-3)</definedName>
    <definedName name="_1_dátum" localSheetId="7">OFFSET(#REF!,0,0,,COUNTA(#REF!)-3)</definedName>
    <definedName name="_1_dátum">OFFSET('1. adat'!$AI$1,0,0,,COUNTA('1. adat'!$1:$1)-3)</definedName>
    <definedName name="_1_ffm" localSheetId="1">OFFSET('2. adat'!$AI$4,0,0,,COUNTA('2. adat'!$34:$34)-5)</definedName>
    <definedName name="_1_ffm" localSheetId="7">OFFSET(#REF!,0,0,,COUNTA(#REF!)-5)</definedName>
    <definedName name="_1_ffm">OFFSET('1. adat'!$AI$8,0,0,,COUNTA('1. adat'!$40:$40)-5)</definedName>
    <definedName name="_1_finképesség" localSheetId="1">OFFSET('2. adat'!#REF!,0,0,,COUNTA('2. adat'!#REF!)-5)</definedName>
    <definedName name="_1_finképesség" localSheetId="7">OFFSET(#REF!,0,0,,COUNTA(#REF!)-5)</definedName>
    <definedName name="_1_finképesség">OFFSET('1. adat'!$AI$7,0,0,,COUNTA('1. adat'!$7:$7)-5)</definedName>
    <definedName name="_1_jövedelemegyenleg" localSheetId="1">OFFSET('2. adat'!#REF!,0,0,,COUNTA('2. adat'!#REF!)-5)</definedName>
    <definedName name="_1_jövedelemegyenleg" localSheetId="7">OFFSET(#REF!,0,0,,COUNTA(#REF!)-5)</definedName>
    <definedName name="_1_jövedelemegyenleg">OFFSET('1. adat'!$AI$5,0,0,,COUNTA('1. adat'!$5:$5)-5)</definedName>
    <definedName name="_1_külker" localSheetId="1">OFFSET('2. adat'!#REF!,0,0,,COUNTA('2. adat'!#REF!)-5)</definedName>
    <definedName name="_1_külker" localSheetId="7">OFFSET(#REF!,0,0,,COUNTA(#REF!)-5)</definedName>
    <definedName name="_1_külker">OFFSET('1. adat'!$AI$4,0,0,,COUNTA('1. adat'!$4:$4)-5)</definedName>
    <definedName name="_1_transzferegyenleg" localSheetId="1">OFFSET('2. adat'!#REF!,0,0,,COUNTA('2. adat'!#REF!)-5)</definedName>
    <definedName name="_1_transzferegyenleg" localSheetId="7">OFFSET(#REF!,0,0,,COUNTA(#REF!)-5)</definedName>
    <definedName name="_1_transzferegyenleg">OFFSET('1. adat'!$AI$6,0,0,,COUNTA('1. adat'!$6:$6)-5)</definedName>
    <definedName name="_10_adósság" localSheetId="7">OFFSET(#REF!,0,0,,COUNTA(#REF!)-2)</definedName>
    <definedName name="_10_adósság">OFFSET('12. adat'!$C$4,0,0,,COUNTA('12. adat'!$4:$4)-2)</definedName>
    <definedName name="_10_derivatív" localSheetId="7">OFFSET(#REF!,0,0,,COUNTA(#REF!)-2)</definedName>
    <definedName name="_10_derivatív">OFFSET('12. adat'!$C$3,0,0,,COUNTA('12. adat'!$3:$3)-2)</definedName>
    <definedName name="_10_nemadósság" localSheetId="7">OFFSET(#REF!,0,0,,COUNTA(#REF!)-2)</definedName>
    <definedName name="_10_nemadósság">OFFSET('12. adat'!$C$5,0,0,,COUNTA('12. adat'!$5:$5)-2)</definedName>
    <definedName name="_10_nfk_fin" localSheetId="7">OFFSET(#REF!,0,0,,COUNTA(#REF!)-2)</definedName>
    <definedName name="_10_nfk_fin">OFFSET('12. adat'!$C$6,0,0,,COUNTA('12. adat'!$6:$6)-2)</definedName>
    <definedName name="_10_nfk_reál" localSheetId="7">OFFSET(#REF!,0,0,,COUNTA(#REF!)-2)</definedName>
    <definedName name="_10_nfk_reál">OFFSET('12. adat'!$C$7,0,0,,COUNTA('12. adat'!$7:$7)-2)</definedName>
    <definedName name="_11_külföld" localSheetId="7">OFFSET(#REF!,0,0,,COUNTA(#REF!)-2)</definedName>
    <definedName name="_11_külföld">OFFSET('13. adat'!$C$6,0,0,,COUNTA('13. adat'!$6:$6)-2)</definedName>
    <definedName name="_11_nettóFDI" localSheetId="7">OFFSET(#REF!,0,0,,COUNTA(#REF!)-2)</definedName>
    <definedName name="_11_nettóFDI">OFFSET('13. adat'!$C$7,0,0,,COUNTA('13. adat'!$7:$7)-2)</definedName>
    <definedName name="_11_részesedés" localSheetId="7">OFFSET(#REF!,0,0,,COUNTA(#REF!)-2)</definedName>
    <definedName name="_11_részesedés">OFFSET('13. adat'!$C$4,0,0,,COUNTA('13. adat'!$4:$4)-2)</definedName>
    <definedName name="_11_újrabef" localSheetId="7">OFFSET(#REF!,0,0,,COUNTA(#REF!)-2)</definedName>
    <definedName name="_11_újrabef">OFFSET('13. adat'!$C$5,0,0,,COUNTA('13. adat'!$5:$5)-2)</definedName>
    <definedName name="_12" localSheetId="7" hidden="1">#REF!</definedName>
    <definedName name="_12" hidden="1">#REF!</definedName>
    <definedName name="_12_adósság" localSheetId="7">OFFSET(#REF!,0,0,,COUNTA(#REF!)-2)</definedName>
    <definedName name="_12_adósság">OFFSET(#REF!,0,0,,COUNTA(#REF!)-2)</definedName>
    <definedName name="_12_áh" localSheetId="7">OFFSET(#REF!,0,0,,COUNTA(#REF!)-2)</definedName>
    <definedName name="_12_áh">OFFSET(#REF!,0,0,,COUNTA(#REF!)-2)</definedName>
    <definedName name="_12_bank" localSheetId="7">OFFSET(#REF!,0,0,,COUNTA(#REF!)-2)</definedName>
    <definedName name="_12_bank">OFFSET(#REF!,0,0,,COUNTA(#REF!)-2)</definedName>
    <definedName name="_12_váll" localSheetId="7">OFFSET(#REF!,0,0,,COUNTA(#REF!)-2)</definedName>
    <definedName name="_12_váll">OFFSET(#REF!,0,0,,COUNTA(#REF!)-2)</definedName>
    <definedName name="_123Graph_A" localSheetId="7" hidden="1">#REF!</definedName>
    <definedName name="_123Graph_A" hidden="1">#REF!</definedName>
    <definedName name="_13_br_adósság" localSheetId="7">OFFSET(#REF!,0,0,,COUNTA(#REF!)-2)</definedName>
    <definedName name="_13_br_adósság">OFFSET(#REF!,0,0,,COUNTA(#REF!)-2)</definedName>
    <definedName name="_13_eszközök" localSheetId="7">OFFSET(#REF!,0,0,,COUNTA(#REF!)-2)</definedName>
    <definedName name="_13_eszközök">OFFSET(#REF!,0,0,,COUNTA(#REF!)-2)</definedName>
    <definedName name="_13_nettó" localSheetId="7">OFFSET(#REF!,0,0,,COUNTA(#REF!)-2)</definedName>
    <definedName name="_13_nettó">OFFSET(#REF!,0,0,,COUNTA(#REF!)-2)</definedName>
    <definedName name="_14_adósság" localSheetId="7">OFFSET(#REF!,0,0,,COUNTA(#REF!)-2)</definedName>
    <definedName name="_14_adósság">OFFSET(#REF!,0,0,,COUNTA(#REF!)-2)</definedName>
    <definedName name="_14_devizaÁP" localSheetId="7">OFFSET(#REF!,0,0,,COUNTA(#REF!)-2)</definedName>
    <definedName name="_14_devizaÁP">OFFSET(#REF!,0,0,,COUNTA(#REF!)-2)</definedName>
    <definedName name="_14_devizatart" localSheetId="7">OFFSET(#REF!,0,0,,COUNTA(#REF!)-2)</definedName>
    <definedName name="_14_devizatart">OFFSET(#REF!,0,0,,COUNTA(#REF!)-2)</definedName>
    <definedName name="_14_egyéb_köv" localSheetId="7">OFFSET(#REF!,0,0,,COUNTA(#REF!)-2)</definedName>
    <definedName name="_14_egyéb_köv">OFFSET(#REF!,0,0,,COUNTA(#REF!)-2)</definedName>
    <definedName name="_14_egyéb_tart" localSheetId="7">OFFSET(#REF!,0,0,,COUNTA(#REF!)-2)</definedName>
    <definedName name="_14_egyéb_tart">OFFSET(#REF!,0,0,,COUNTA(#REF!)-2)</definedName>
    <definedName name="_14_EUIMF" localSheetId="7">OFFSET(#REF!,0,0,,COUNTA(#REF!)-2)</definedName>
    <definedName name="_14_EUIMF">OFFSET(#REF!,0,0,,COUNTA(#REF!)-2)</definedName>
    <definedName name="_14_forintÁP" localSheetId="7">OFFSET(#REF!,0,0,,COUNTA(#REF!)-2)</definedName>
    <definedName name="_14_forintÁP">OFFSET(#REF!,0,0,,COUNTA(#REF!)-2)</definedName>
    <definedName name="_15_adósság" localSheetId="7">OFFSET(#REF!,0,0,,COUNTA(#REF!)-2)</definedName>
    <definedName name="_15_adósság">OFFSET('14. adat'!#REF!,0,0,,COUNTA('14. adat'!$5:$5)-2)</definedName>
    <definedName name="_15_átért" localSheetId="7">OFFSET(#REF!,0,0,,COUNTA(#REF!)-2)</definedName>
    <definedName name="_15_átért">OFFSET('14. adat'!#REF!,0,0,,COUNTA('14. adat'!$8:$8)-2)</definedName>
    <definedName name="_15_gdp_vált" localSheetId="7">OFFSET(#REF!,0,0,,COUNTA(#REF!)-2)</definedName>
    <definedName name="_15_gdp_vált">OFFSET('14. adat'!#REF!,0,0,,COUNTA('14. adat'!$6:$6)-2)</definedName>
    <definedName name="_15_GDPhatas" localSheetId="7">OFFSET(#REF!,0,0,,COUNTA(#REF!)-2)</definedName>
    <definedName name="_15_GDPhatas">OFFSET('14. adat'!#REF!,0,0,,COUNTA('14. adat'!$9:$9)-2)</definedName>
    <definedName name="_15_nka" localSheetId="7">OFFSET(#REF!,0,0,,COUNTA(#REF!)-2)</definedName>
    <definedName name="_15_nka">OFFSET('14. adat'!#REF!,0,0,,COUNTA('14. adat'!$7:$7)-2)</definedName>
    <definedName name="_16_áht" localSheetId="7">OFFSET(#REF!,0,0,,COUNTA(#REF!)-2)</definedName>
    <definedName name="_16_áht">OFFSET('15. adat'!$C$4,0,0,,COUNTA('15. adat'!$4:$4)-2)</definedName>
    <definedName name="_16_bankr" localSheetId="7">OFFSET(#REF!,0,0,,COUNTA(#REF!)-2)</definedName>
    <definedName name="_16_bankr">OFFSET('15. adat'!$C$3,0,0,,COUNTA('15. adat'!$3:$3)-2)</definedName>
    <definedName name="_16_bka" localSheetId="7">OFFSET(#REF!,0,0,,COUNTA(#REF!)-2)</definedName>
    <definedName name="_16_bka">OFFSET('15. adat'!$C$7,0,0,,COUNTA('15. adat'!$7:$7)-2)</definedName>
    <definedName name="_16_nka" localSheetId="7">OFFSET(#REF!,0,0,,COUNTA(#REF!)-2)</definedName>
    <definedName name="_16_nka">OFFSET('15. adat'!$C$6,0,0,,COUNTA('15. adat'!$6:$6)-2)</definedName>
    <definedName name="_16_váll" localSheetId="7">OFFSET(#REF!,0,0,,COUNTA(#REF!)-2)</definedName>
    <definedName name="_16_váll">OFFSET('15. adat'!$C$5,0,0,,COUNTA('15. adat'!$5:$5)-2)</definedName>
    <definedName name="_17_bank_nka" localSheetId="7">OFFSET(#REF!,0,0,,COUNTA(#REF!)-2)</definedName>
    <definedName name="_17_bank_nka">OFFSET(#REF!,0,0,,COUNTA(#REF!)-2)</definedName>
    <definedName name="_17_eszköz" localSheetId="7">OFFSET(#REF!,0,0,,COUNTA(#REF!)-2)</definedName>
    <definedName name="_17_eszköz">OFFSET(#REF!,0,0,,COUNTA(#REF!)-2)</definedName>
    <definedName name="_17_tartozás" localSheetId="7">OFFSET(#REF!,0,0,,COUNTA(#REF!)-2)</definedName>
    <definedName name="_17_tartozás">OFFSET(#REF!,0,0,,COUNTA(#REF!)-2)</definedName>
    <definedName name="_18_áht" localSheetId="7">OFFSET(#REF!,0,0,,COUNTA(#REF!)-2)</definedName>
    <definedName name="_18_áht">OFFSET(#REF!,0,0,,COUNTA(#REF!)-2)</definedName>
    <definedName name="_18_bankr" localSheetId="7">OFFSET(#REF!,0,0,,COUNTA(#REF!)-2)</definedName>
    <definedName name="_18_bankr">OFFSET(#REF!,0,0,,COUNTA(#REF!)-2)</definedName>
    <definedName name="_18_rka" localSheetId="7">OFFSET(#REF!,0,0,,COUNTA(#REF!)-2)</definedName>
    <definedName name="_18_rka">OFFSET(#REF!,0,0,,COUNTA(#REF!)-2)</definedName>
    <definedName name="_18_váll" localSheetId="7">OFFSET(#REF!,0,0,,COUNTA(#REF!)-2)</definedName>
    <definedName name="_18_váll">OFFSET(#REF!,0,0,,COUNTA(#REF!)-2)</definedName>
    <definedName name="_19_guidotti" localSheetId="7">OFFSET(#REF!,0,0,,COUNTA(#REF!)-2)</definedName>
    <definedName name="_19_guidotti">OFFSET('16. adat'!#REF!,0,0,,COUNTA('16. adat'!$3:$3)-2)</definedName>
    <definedName name="_19_tartalék" localSheetId="7">OFFSET(#REF!,0,0,,COUNTA(#REF!)-2)</definedName>
    <definedName name="_19_tartalék">OFFSET('16. adat'!#REF!,0,0,,COUNTA('16. adat'!$4:$4)-2)</definedName>
    <definedName name="_2_áru" localSheetId="7">OFFSET(#REF!,0,0,,COUNTA(#REF!)-2)</definedName>
    <definedName name="_2_áru">OFFSET('3. adat'!$C$3,0,0,,COUNTA('3. adat'!$3:$3)-2)</definedName>
    <definedName name="_2_date" localSheetId="7">OFFSET(#REF!,0,0,,COUNTA(#REF!))</definedName>
    <definedName name="_2_date">OFFSET('3. adat'!$C$2,0,0,,COUNTA('3. adat'!$2:$2))</definedName>
    <definedName name="_2_dátum" localSheetId="7">OFFSET(#REF!,0,0,,COUNTA(#REF!))</definedName>
    <definedName name="_2_dátum">OFFSET('3. adat'!$C$1,0,0,,COUNTA('3. adat'!$1:$1))</definedName>
    <definedName name="_2_külker" localSheetId="7">OFFSET(#REF!,0,0,,COUNTA(#REF!)-2)</definedName>
    <definedName name="_2_külker">OFFSET('3. adat'!$C$7,0,0,,COUNTA('3. adat'!$7:$7)-2)</definedName>
    <definedName name="_2_szolgáltatás" localSheetId="7">OFFSET(#REF!,0,0,,COUNTA(#REF!)-2)</definedName>
    <definedName name="_2_szolgáltatás">OFFSET('3. adat'!$C$6,0,0,,COUNTA('3. adat'!$6:$6)-2)</definedName>
    <definedName name="_3_eszközök" localSheetId="7">OFFSET(#REF!,0,0,,COUNTA(#REF!)-2)</definedName>
    <definedName name="_3_eszközök">OFFSET(#REF!,0,0,,COUNTA(#REF!)-2)</definedName>
    <definedName name="_3_export" localSheetId="7">OFFSET(#REF!,0,0,,COUNTA(#REF!)-2)</definedName>
    <definedName name="_3_export">OFFSET('4. adat'!$C$3,0,0,,COUNTA('4. adat'!$3:$3)-2)</definedName>
    <definedName name="_3_import" localSheetId="7">OFFSET(#REF!,0,0,,COUNTA(#REF!)-2)</definedName>
    <definedName name="_3_import">OFFSET('4. adat'!$C$4,0,0,,COUNTA('4. adat'!$4:$4)-2)</definedName>
    <definedName name="_3_különbség" localSheetId="7">OFFSET(#REF!,0,0,,COUNTA(#REF!)-2)</definedName>
    <definedName name="_3_különbség">OFFSET('4. adat'!$C$7,0,0,,COUNTA('4. adat'!$7:$7)-2)</definedName>
    <definedName name="_4_áru_szolg_változás" localSheetId="7">OFFSET(#REF!,0,0,,COUNTA(#REF!)-2)</definedName>
    <definedName name="_4_áru_szolg_változás">OFFSET('6. adat'!$C$5,0,0,,COUNTA('6. adat'!$5:$5)-2)</definedName>
    <definedName name="_4_cserearány" localSheetId="7">OFFSET(#REF!,0,0,,COUNTA(#REF!)-2)</definedName>
    <definedName name="_4_cserearány">OFFSET('6. adat'!$C$4,0,0,,COUNTA('6. adat'!$4:$4)-2)</definedName>
    <definedName name="_4_volumen" localSheetId="7">OFFSET(#REF!,0,0,,COUNTA(#REF!)-2)</definedName>
    <definedName name="_4_volumen">OFFSET('6. adat'!$C$3,0,0,,COUNTA('6. adat'!$3:$3)-2)</definedName>
    <definedName name="_5_bf_felhasználás" localSheetId="7">OFFSET(#REF!,0,0,,COUNTA(#REF!)-2)</definedName>
    <definedName name="_5_bf_felhasználás">OFFSET('5. adat'!$C$3,0,0,,COUNTA('5. adat'!$3:$3)-2)</definedName>
    <definedName name="_5_netEX_hozzájárulás" localSheetId="7">OFFSET(#REF!,0,0,,COUNTA(#REF!)-2)</definedName>
    <definedName name="_5_netEX_hozzájárulás">OFFSET('5. adat'!$C$4,0,0,,COUNTA('5. adat'!$4:$4)-2)</definedName>
    <definedName name="_6_jövedelemegyenleg" localSheetId="7">OFFSET(#REF!,0,0,,COUNTA(#REF!)-5)</definedName>
    <definedName name="_6_jövedelemegyenleg">OFFSET('7. adat'!$F$8,0,0,,COUNTA('7. adat'!$8:$8)-5)</definedName>
    <definedName name="_6_külföldi_hitelek" localSheetId="7">OFFSET(#REF!,0,0,,COUNTA(#REF!)-5)</definedName>
    <definedName name="_6_külföldi_hitelek">OFFSET('7. adat'!$F$6,0,0,,COUNTA('7. adat'!$6:$6)-5)</definedName>
    <definedName name="_6_munkaváll_jövedelmek" localSheetId="7">OFFSET(#REF!,0,0,,COUNTA(#REF!)-5)</definedName>
    <definedName name="_6_munkaváll_jövedelmek">OFFSET('7. adat'!$F$3,0,0,,COUNTA('7. adat'!$3:$3)-5)</definedName>
    <definedName name="_6_részesedések" localSheetId="7">OFFSET(#REF!,0,0,,COUNTA(#REF!)-5)</definedName>
    <definedName name="_6_részesedések">OFFSET('7. adat'!$F$5,0,0,,COUNTA('7. adat'!$5:$5)-5)</definedName>
    <definedName name="_6_tulhitel_kamat" localSheetId="7">OFFSET(#REF!,0,0,,COUNTA(#REF!)-5)</definedName>
    <definedName name="_6_tulhitel_kamat">OFFSET('7. adat'!$F$4,0,0,,COUNTA('7. adat'!$4:$4)-5)</definedName>
    <definedName name="_7_egyéb_folyó_transzfer" localSheetId="7">OFFSET(#REF!,0,0,,COUNTA(#REF!)-2)</definedName>
    <definedName name="_7_egyéb_folyó_transzfer">OFFSET('9. adat'!$C$4,0,0,,COUNTA('9. adat'!$4:$4)-2)</definedName>
    <definedName name="_7_egyéb_tőketranszfer" localSheetId="7">OFFSET(#REF!,0,0,,COUNTA(#REF!)-2)</definedName>
    <definedName name="_7_egyéb_tőketranszfer">OFFSET('9. adat'!$C$5,0,0,,COUNTA('9. adat'!$5:$5)-2)</definedName>
    <definedName name="_7_EU_transzfer" localSheetId="7">OFFSET(#REF!,0,0,,COUNTA(#REF!)-2)</definedName>
    <definedName name="_7_EU_transzfer">OFFSET('9. adat'!$C$3,0,0,,COUNTA('9. adat'!$3:$3)-2)</definedName>
    <definedName name="_7_transzferegyenleg" localSheetId="7">OFFSET(#REF!,0,0,,COUNTA(#REF!)-2)</definedName>
    <definedName name="_7_transzferegyenleg">OFFSET('9. adat'!$C$6,0,0,,COUNTA('9. adat'!$6:$6)-2)</definedName>
    <definedName name="_8_date" localSheetId="7">OFFSET(#REF!,0,0,2,COUNTA(#REF!)-2)</definedName>
    <definedName name="_8_date">OFFSET('10. adat'!#REF!,0,0,2,COUNTA('10. adat'!$5:$5)-2)</definedName>
    <definedName name="_8_dátum" localSheetId="7">OFFSET(#REF!,0,0,2,COUNTA(#REF!)-2)</definedName>
    <definedName name="_8_dátum">OFFSET('10. adat'!#REF!,0,0,2,COUNTA('10. adat'!$5:$5)-2)</definedName>
    <definedName name="_8_elválasztó" localSheetId="7">OFFSET(#REF!,0,0,,COUNTA(#REF!))</definedName>
    <definedName name="_8_elválasztó">OFFSET('10. adat'!#REF!,0,0,,COUNTA('10. adat'!$10:$10))</definedName>
    <definedName name="_8_ffm" localSheetId="7">OFFSET(#REF!,0,0,,COUNTA(#REF!)-2)</definedName>
    <definedName name="_8_ffm">OFFSET('10. adat'!#REF!,0,0,,COUNTA('10. adat'!$5:$5)-2)</definedName>
    <definedName name="_8_finképesség" localSheetId="7">OFFSET(#REF!,0,0,,COUNTA(#REF!)-2)</definedName>
    <definedName name="_8_finképesség">OFFSET('10. adat'!#REF!,0,0,,COUNTA('10. adat'!$7:$7)-2)</definedName>
    <definedName name="_8_tőkemérleg" localSheetId="7">OFFSET(#REF!,0,0,,COUNTA(#REF!)-2)</definedName>
    <definedName name="_8_tőkemérleg">OFFSET('10. adat'!#REF!,0,0,,COUNTA('10. adat'!$6:$6)-2)</definedName>
    <definedName name="_9_neo" localSheetId="7">OFFSET(#REF!,0,0,,COUNTA(#REF!)-2)</definedName>
    <definedName name="_9_neo">OFFSET('11. adat'!$C$5,0,0,,COUNTA('11. adat'!$5:$5)-2)</definedName>
    <definedName name="_9_nfk_fin" localSheetId="7">OFFSET(#REF!,0,0,,COUNTA(#REF!)-2)</definedName>
    <definedName name="_9_nfk_fin">OFFSET('11. adat'!$C$4,0,0,,COUNTA('11. adat'!$4:$4)-2)</definedName>
    <definedName name="_9_nfk_reál" localSheetId="7">OFFSET(#REF!,0,0,,COUNTA(#REF!)-2)</definedName>
    <definedName name="_9_nfk_reál">OFFSET('11. adat'!$C$3,0,0,,COUNTA('11. adat'!$3:$3)-2)</definedName>
    <definedName name="_cp1" localSheetId="7" hidden="1">{"'előző év december'!$A$2:$CP$214"}</definedName>
    <definedName name="_cp1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6" localSheetId="7" hidden="1">{"'előző év december'!$A$2:$CP$214"}</definedName>
    <definedName name="_cp6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3" localSheetId="7" hidden="1">{"'előző év december'!$A$2:$CP$214"}</definedName>
    <definedName name="_cpr3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Fill" hidden="1">#REF!</definedName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l" localSheetId="7" hidden="1">{"'előző év december'!$A$2:$CP$214"}</definedName>
    <definedName name="_l" hidden="1">{"'előző év december'!$A$2:$CP$214"}</definedName>
    <definedName name="_Order1" hidden="1">255</definedName>
    <definedName name="_p" localSheetId="7" hidden="1">{"'előző év december'!$A$2:$CP$214"}</definedName>
    <definedName name="_p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localSheetId="7" hidden="1">#REF!</definedName>
    <definedName name="_Sort" hidden="1">#REF!</definedName>
    <definedName name="_X_XX" localSheetId="7" hidden="1">#REF!</definedName>
    <definedName name="_X_XX" hidden="1">#REF!</definedName>
    <definedName name="_zzz" localSheetId="7" hidden="1">#REF!</definedName>
    <definedName name="_zzz" hidden="1">#REF!</definedName>
    <definedName name="A">#REF!</definedName>
    <definedName name="A11_">#REF!</definedName>
    <definedName name="aa" localSheetId="7" hidden="1">#REF!</definedName>
    <definedName name="aa" hidden="1">#REF!</definedName>
    <definedName name="AA1_">#REF!</definedName>
    <definedName name="aaa" localSheetId="7" hidden="1">{"'előző év december'!$A$2:$CP$214"}</definedName>
    <definedName name="aaa" hidden="1">{"'előző év december'!$A$2:$CP$214"}</definedName>
    <definedName name="adat2">OFFSET(#REF!,0,0,1,#REF!)</definedName>
    <definedName name="adsadrr" localSheetId="7" hidden="1">#REF!</definedName>
    <definedName name="adsadrr" hidden="1">#REF!</definedName>
    <definedName name="ADSDADADA" localSheetId="7" hidden="1">#REF!</definedName>
    <definedName name="ADSDADADA" hidden="1">#REF!</definedName>
    <definedName name="AHT">#REF!</definedName>
    <definedName name="asdf" localSheetId="7" hidden="1">{"'előző év december'!$A$2:$CP$214"}</definedName>
    <definedName name="asdf" hidden="1">{"'előző év december'!$A$2:$CP$214"}</definedName>
    <definedName name="asdfasd" localSheetId="7" hidden="1">{"'előző év december'!$A$2:$CP$214"}</definedName>
    <definedName name="asdfasd" hidden="1">{"'előző év december'!$A$2:$CP$214"}</definedName>
    <definedName name="asdrae" hidden="1">#REF!</definedName>
    <definedName name="b" localSheetId="7" hidden="1">#REF!</definedName>
    <definedName name="b" hidden="1">#REF!</definedName>
    <definedName name="BALAS">#REF!</definedName>
    <definedName name="Belf_dev" localSheetId="7">OFFSET(#REF!,0,0,1,COUNT(#REF!))</definedName>
    <definedName name="Belf_dev">OFFSET(#REF!,0,0,1,COUNT(#REF!))</definedName>
    <definedName name="bn" localSheetId="7" hidden="1">{"'előző év december'!$A$2:$CP$214"}</definedName>
    <definedName name="bn" hidden="1">{"'előző év december'!$A$2:$CP$214"}</definedName>
    <definedName name="bnn" localSheetId="7" hidden="1">{"'előző év december'!$A$2:$CP$214"}</definedName>
    <definedName name="bnn" hidden="1">{"'előző év december'!$A$2:$CP$214"}</definedName>
    <definedName name="brr" localSheetId="7" hidden="1">{"'előző év december'!$A$2:$CP$214"}</definedName>
    <definedName name="brr" hidden="1">{"'előző év december'!$A$2:$CP$214"}</definedName>
    <definedName name="cfgfd" localSheetId="7" hidden="1">{"'előző év december'!$A$2:$CP$214"}</definedName>
    <definedName name="cfgfd" hidden="1">{"'előző év december'!$A$2:$CP$214"}</definedName>
    <definedName name="Chart_ROE_ROA_2007" localSheetId="7" hidden="1">{"'előző év december'!$A$2:$CP$214"}</definedName>
    <definedName name="Chart_ROE_ROA_2007" hidden="1">{"'előző év december'!$A$2:$CP$214"}</definedName>
    <definedName name="cp" localSheetId="7" hidden="1">{"'előző év december'!$A$2:$CP$214"}</definedName>
    <definedName name="cp" hidden="1">{"'előző év december'!$A$2:$CP$214"}</definedName>
    <definedName name="cpi_fanchart" localSheetId="7" hidden="1">{"'előző év december'!$A$2:$CP$214"}</definedName>
    <definedName name="cpi_fanchart" hidden="1">{"'előző év december'!$A$2:$CP$214"}</definedName>
    <definedName name="cppp" localSheetId="7" hidden="1">{"'előző év december'!$A$2:$CP$214"}</definedName>
    <definedName name="cppp" hidden="1">{"'előző év december'!$A$2:$CP$214"}</definedName>
    <definedName name="cpr" localSheetId="7" hidden="1">{"'előző év december'!$A$2:$CP$214"}</definedName>
    <definedName name="cpr" hidden="1">{"'előző év december'!$A$2:$CP$214"}</definedName>
    <definedName name="cprsa" localSheetId="7" hidden="1">{"'előző év december'!$A$2:$CP$214"}</definedName>
    <definedName name="cprsa" hidden="1">{"'előző év december'!$A$2:$CP$214"}</definedName>
    <definedName name="cx" localSheetId="7" hidden="1">{"'előző év december'!$A$2:$CP$214"}</definedName>
    <definedName name="cx" hidden="1">{"'előző év december'!$A$2:$CP$214"}</definedName>
    <definedName name="d" localSheetId="7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 localSheetId="7">OFFSET(#REF!,0,0,COUNT(#REF!),1)</definedName>
    <definedName name="data">OFFSET(#REF!,0,0,COUNT(#REF!),1)</definedName>
    <definedName name="data2" localSheetId="7">OFFSET(#REF!,0,0,COUNT(#REF!),1)</definedName>
    <definedName name="data2">OFFSET(#REF!,0,0,COUNT(#REF!),1)</definedName>
    <definedName name="date" localSheetId="7">#REF!</definedName>
    <definedName name="date">#REF!</definedName>
    <definedName name="Datum" localSheetId="7">OFFSET(#REF!,0,0,COUNTA(#REF!),1)</definedName>
    <definedName name="Datum">OFFSET(#REF!,0,0,COUNTA(#REF!),1)</definedName>
    <definedName name="dátum" localSheetId="7">OFFSET(INDEX(#REF!,2,0),0,0,COUNTA(#REF!),1)</definedName>
    <definedName name="dátum">OFFSET(INDEX(#REF!,2,0),0,0,COUNTA(#REF!),1)</definedName>
    <definedName name="dátum_angol" localSheetId="7">OFFSET(INDEX(#REF!,2,0),0,0,COUNTA(#REF!),1)</definedName>
    <definedName name="dátum_angol">OFFSET(INDEX(#REF!,2,0),0,0,COUNTA(#REF!),1)</definedName>
    <definedName name="dátum_jelenleg_S">#REF!</definedName>
    <definedName name="dátum_jelenleg_T">#REF!</definedName>
    <definedName name="dátum_jelenleg_T_éves">#REF!</definedName>
    <definedName name="dátum_sa" localSheetId="7">OFFSET(#REF!,0,0,COUNTA(#REF!),1)</definedName>
    <definedName name="dátum_sa">OFFSET(#REF!,0,0,COUNTA(#REF!),1)</definedName>
    <definedName name="dátumhatár">#REF!</definedName>
    <definedName name="dátumok">#REF!</definedName>
    <definedName name="DELTA">#REF!</definedName>
    <definedName name="dfhdf" localSheetId="7" hidden="1">{"'előző év december'!$A$2:$CP$214"}</definedName>
    <definedName name="dfhdf" hidden="1">{"'előző év december'!$A$2:$CP$214"}</definedName>
    <definedName name="dQ">#REF!</definedName>
    <definedName name="ds" localSheetId="7" hidden="1">{"'előző év december'!$A$2:$CP$214"}</definedName>
    <definedName name="ds" hidden="1">{"'előző év december'!$A$2:$CP$214"}</definedName>
    <definedName name="dsfgsdfg" localSheetId="7" hidden="1">{"'előző év december'!$A$2:$CP$214"}</definedName>
    <definedName name="dsfgsdfg" hidden="1">{"'előző év december'!$A$2:$CP$214"}</definedName>
    <definedName name="dyf" localSheetId="7" hidden="1">{"'előző év december'!$A$2:$CP$214"}</definedName>
    <definedName name="dyf" hidden="1">{"'előző év december'!$A$2:$CP$214"}</definedName>
    <definedName name="E">#REF!</definedName>
    <definedName name="edr" localSheetId="7" hidden="1">{"'előző év december'!$A$2:$CP$214"}</definedName>
    <definedName name="edr" hidden="1">{"'előző év december'!$A$2:$CP$214"}</definedName>
    <definedName name="egyhettelkorabb_datum" localSheetId="7">OFFSET(#REF!,1,0,COUNT(#REF!),1)</definedName>
    <definedName name="egyhettelkorabb_datum">OFFSET(#REF!,1,0,COUNT(#REF!),1)</definedName>
    <definedName name="egyhonappalkorabb_datum" localSheetId="7">OFFSET(#REF!,1,0,COUNT(#REF!),1)</definedName>
    <definedName name="egyhonappalkorabb_datum">OFFSET(#REF!,1,0,COUNT(#REF!),1)</definedName>
    <definedName name="ert" localSheetId="7" hidden="1">{"'előző év december'!$A$2:$CP$214"}</definedName>
    <definedName name="ert" hidden="1">{"'előző év december'!$A$2:$CP$214"}</definedName>
    <definedName name="ertertwertwert" localSheetId="7" hidden="1">{"'előző év december'!$A$2:$CP$214"}</definedName>
    <definedName name="ertertwertwert" hidden="1">{"'előző év december'!$A$2:$CP$214"}</definedName>
    <definedName name="esi" localSheetId="7">OFFSET(#REF!,0,0,COUNT(#REF!),1)</definedName>
    <definedName name="esi">OFFSET(#REF!,0,0,COUNT(#REF!),1)</definedName>
    <definedName name="eves_hozam">OFFSET(#REF!,0,0,1,COUNTA(#REF!)+12)</definedName>
    <definedName name="ew" localSheetId="7" hidden="1">#REF!</definedName>
    <definedName name="ew" hidden="1">#REF!</definedName>
    <definedName name="f" localSheetId="7" hidden="1">{"'előző év december'!$A$2:$CP$214"}</definedName>
    <definedName name="f" hidden="1">{"'előző év december'!$A$2:$CP$214"}</definedName>
    <definedName name="ff" localSheetId="7" hidden="1">{"'előző év december'!$A$2:$CP$214"}</definedName>
    <definedName name="ff" hidden="1">{"'előző év december'!$A$2:$CP$214"}</definedName>
    <definedName name="ffg" localSheetId="7" hidden="1">{"'előző év december'!$A$2:$CP$214"}</definedName>
    <definedName name="ffg" hidden="1">{"'előző év december'!$A$2:$CP$214"}</definedName>
    <definedName name="fg" localSheetId="7" hidden="1">{"'előző év december'!$A$2:$CP$214"}</definedName>
    <definedName name="fg" hidden="1">{"'előző év december'!$A$2:$CP$214"}</definedName>
    <definedName name="fgh" localSheetId="7" hidden="1">{"'előző év december'!$A$2:$CP$214"}</definedName>
    <definedName name="fgh" hidden="1">{"'előző év december'!$A$2:$CP$214"}</definedName>
    <definedName name="fghf" localSheetId="7" hidden="1">{"'előző év december'!$A$2:$CP$214"}</definedName>
    <definedName name="fghf" hidden="1">{"'előző év december'!$A$2:$CP$214"}</definedName>
    <definedName name="fiskalis2" localSheetId="7" hidden="1">#REF!</definedName>
    <definedName name="fiskalis2" hidden="1">#REF!</definedName>
    <definedName name="frt" localSheetId="7" hidden="1">{"'előző év december'!$A$2:$CP$214"}</definedName>
    <definedName name="frt" hidden="1">{"'előző év december'!$A$2:$CP$214"}</definedName>
    <definedName name="fthf" localSheetId="7" hidden="1">{"'előző év december'!$A$2:$CP$214"}</definedName>
    <definedName name="fthf" hidden="1">{"'előző év december'!$A$2:$CP$214"}</definedName>
    <definedName name="g" localSheetId="7" hidden="1">{"'előző év december'!$A$2:$CP$214"}</definedName>
    <definedName name="g" hidden="1">{"'előző év december'!$A$2:$CP$214"}</definedName>
    <definedName name="GAMMA">#REF!</definedName>
    <definedName name="gf" localSheetId="7" hidden="1">#REF!</definedName>
    <definedName name="gf" hidden="1">#REF!</definedName>
    <definedName name="gg" localSheetId="7" hidden="1">{"'előző év december'!$A$2:$CP$214"}</definedName>
    <definedName name="gg" hidden="1">{"'előző év december'!$A$2:$CP$214"}</definedName>
    <definedName name="gggg" localSheetId="7" hidden="1">{"'előző év december'!$A$2:$CP$214"}</definedName>
    <definedName name="gggg" hidden="1">{"'előző év december'!$A$2:$CP$214"}</definedName>
    <definedName name="gh" localSheetId="7" hidden="1">{"'előző év december'!$A$2:$CP$214"}</definedName>
    <definedName name="gh" hidden="1">{"'előző év december'!$A$2:$CP$214"}</definedName>
    <definedName name="ghj" localSheetId="7" hidden="1">{"'előző év december'!$A$2:$CP$214"}</definedName>
    <definedName name="ghj" hidden="1">{"'előző év december'!$A$2:$CP$214"}</definedName>
    <definedName name="GraphX" localSheetId="7" hidden="1">#REF!</definedName>
    <definedName name="GraphX" hidden="1">#REF!</definedName>
    <definedName name="grtg">#REF!</definedName>
    <definedName name="gvi" localSheetId="7">OFFSET(#REF!,0,0,COUNT(#REF!),1)</definedName>
    <definedName name="gvi">OFFSET(#REF!,0,0,COUNT(#REF!),1)</definedName>
    <definedName name="havi_hozam">OFFSET(#REF!,0,0,1,COUNTA(#REF!))</definedName>
    <definedName name="hgf" localSheetId="7" hidden="1">{"'előző év december'!$A$2:$CP$214"}</definedName>
    <definedName name="hgf" hidden="1">{"'előző év december'!$A$2:$CP$214"}</definedName>
    <definedName name="hgjghj" localSheetId="7" hidden="1">{"'előző év december'!$A$2:$CP$214"}</definedName>
    <definedName name="hgjghj" hidden="1">{"'előző év december'!$A$2:$CP$214"}</definedName>
    <definedName name="ht" localSheetId="7" hidden="1">{"'előző év december'!$A$2:$CP$214"}</definedName>
    <definedName name="ht" hidden="1">{"'előző év december'!$A$2:$CP$214"}</definedName>
    <definedName name="HTML_CodePage" hidden="1">1250</definedName>
    <definedName name="HTML_Control" localSheetId="7" hidden="1">{"'előző év december'!$A$2:$CP$214"}</definedName>
    <definedName name="HTML_Control" hidden="1">{"'előző év december'!$A$2:$CP$214"}</definedName>
    <definedName name="HTML_Controll2" localSheetId="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7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 localSheetId="7">OFFSET(#REF!,0,0,1,COUNT(#REF!))</definedName>
    <definedName name="hu">OFFSET(#REF!,0,0,1,COUNT(#REF!))</definedName>
    <definedName name="IDO">#REF!</definedName>
    <definedName name="Idősorok">#REF!,#REF!,#REF!</definedName>
    <definedName name="infláció" localSheetId="7">OFFSET(#REF!,0,0,COUNTA(#REF!),1)</definedName>
    <definedName name="infláció">OFFSET(#REF!,0,0,COUNTA(#REF!),1)</definedName>
    <definedName name="infláció_mtm" localSheetId="7">OFFSET(#REF!,0,0,COUNTA(#REF!),1)</definedName>
    <definedName name="infláció_mtm">OFFSET(#REF!,0,0,COUNTA(#REF!),1)</definedName>
    <definedName name="k" localSheetId="7" hidden="1">#REF!</definedName>
    <definedName name="k" hidden="1">#REF!</definedName>
    <definedName name="KO">#REF!</definedName>
    <definedName name="kopint" localSheetId="7">OFFSET(#REF!,0,0,COUNT(#REF!),1)</definedName>
    <definedName name="kopint">OFFSET(#REF!,0,0,COUNT(#REF!),1)</definedName>
    <definedName name="Koveteles" localSheetId="7">OFFSET(#REF!,0,0,COUNTA(#REF!),1)</definedName>
    <definedName name="Koveteles">OFFSET(#REF!,0,0,COUNTA(#REF!),1)</definedName>
    <definedName name="kulker" localSheetId="7" hidden="1">{"'előző év december'!$A$2:$CP$214"}</definedName>
    <definedName name="kulker" hidden="1">{"'előző év december'!$A$2:$CP$214"}</definedName>
    <definedName name="LAMBDA">#REF!</definedName>
    <definedName name="legfrisebb_datum" localSheetId="7">OFFSET(#REF!,1,0,COUNT(#REF!),1)</definedName>
    <definedName name="legfrisebb_datum">OFFSET(#REF!,1,0,COUNT(#REF!),1)</definedName>
    <definedName name="m" localSheetId="7" hidden="1">{"'előző év december'!$A$2:$CP$214"}</definedName>
    <definedName name="m" hidden="1">{"'előző év december'!$A$2:$CP$214"}</definedName>
    <definedName name="M_1" localSheetId="7">OFFSET(#REF!,0,0,COUNTA(#REF!),1)</definedName>
    <definedName name="M_1">OFFSET(#REF!,0,0,COUNTA(#REF!),1)</definedName>
    <definedName name="m_egy" localSheetId="7">OFFSET(INDEX(#REF!,2,0),0,0,COUNT(#REF!)+1,1)</definedName>
    <definedName name="m_egy">OFFSET(INDEX(#REF!,2,0),0,0,COUNT(#REF!)+1,1)</definedName>
    <definedName name="m_három" localSheetId="7">OFFSET(INDEX(#REF!,2,0),0,0,COUNT(#REF!)+1,1)</definedName>
    <definedName name="m_három">OFFSET(INDEX(#REF!,2,0),0,0,COUNT(#REF!)+1,1)</definedName>
    <definedName name="m_kettő" localSheetId="7">OFFSET(INDEX(#REF!,2,0),0,0,COUNT(#REF!)+1,1)</definedName>
    <definedName name="m_kettő">OFFSET(INDEX(#REF!,2,0),0,0,COUNT(#REF!)+1,1)</definedName>
    <definedName name="M1_reál" localSheetId="7">OFFSET(#REF!,0,0,COUNTA(#REF!),1)</definedName>
    <definedName name="M1_reál">OFFSET(#REF!,0,0,COUNTA(#REF!),1)</definedName>
    <definedName name="M1reálnöv_sa" localSheetId="7">OFFSET(#REF!,0,0,COUNTA(#REF!),1)</definedName>
    <definedName name="M1reálnöv_sa">OFFSET(#REF!,0,0,COUNTA(#REF!),1)</definedName>
    <definedName name="maxminfd" localSheetId="7">OFFSET(#REF!,0,0,COUNT(#REF!),1)</definedName>
    <definedName name="maxminfd">OFFSET(#REF!,0,0,COUNT(#REF!),1)</definedName>
    <definedName name="maxminpsz" localSheetId="7">OFFSET(#REF!,0,0,COUNT(#REF!),1)</definedName>
    <definedName name="maxminpsz">OFFSET(#REF!,0,0,COUNT(#REF!),1)</definedName>
    <definedName name="mh" localSheetId="7" hidden="1">{"'előző év december'!$A$2:$CP$214"}</definedName>
    <definedName name="mh" hidden="1">{"'előző év december'!$A$2:$CP$214"}</definedName>
    <definedName name="mhz" localSheetId="7" hidden="1">{"'előző év december'!$A$2:$CP$214"}</definedName>
    <definedName name="mhz" hidden="1">{"'előző év december'!$A$2:$CP$214"}</definedName>
    <definedName name="minfd" localSheetId="7">OFFSET(#REF!,0,0,COUNT(#REF!),1)</definedName>
    <definedName name="minfd">OFFSET(#REF!,0,0,COUNT(#REF!),1)</definedName>
    <definedName name="minpsz" localSheetId="7">OFFSET(#REF!,0,0,COUNT(#REF!),1)</definedName>
    <definedName name="minpsz">OFFSET(#REF!,0,0,COUNT(#REF!),1)</definedName>
    <definedName name="MN">#REF!</definedName>
    <definedName name="MonthField" localSheetId="7">#REF!</definedName>
    <definedName name="MonthField">#REF!</definedName>
    <definedName name="Netto_finanszirozasi_kepesseg" localSheetId="7">OFFSET(#REF!,0,0,COUNTA(#REF!),1)</definedName>
    <definedName name="Netto_finanszirozasi_kepesseg">OFFSET(#REF!,0,0,COUNTA(#REF!),1)</definedName>
    <definedName name="nm" localSheetId="7" hidden="1">{"'előző év december'!$A$2:$CP$214"}</definedName>
    <definedName name="nm" hidden="1">{"'előző év december'!$A$2:$CP$214"}</definedName>
    <definedName name="P">#REF!</definedName>
    <definedName name="ParamsCopy">#REF!</definedName>
    <definedName name="ParamsPaste">#REF!</definedName>
    <definedName name="PI">#REF!</definedName>
    <definedName name="premium">OFFSET(#REF!,0,0,COUNT(#REF!),1)</definedName>
    <definedName name="Print_Area_MI">#REF!</definedName>
    <definedName name="pti" localSheetId="7" hidden="1">{"'előző év december'!$A$2:$CP$214"}</definedName>
    <definedName name="pti" hidden="1">{"'előző év december'!$A$2:$CP$214"}</definedName>
    <definedName name="qwerw" localSheetId="7" hidden="1">{"'előző év december'!$A$2:$CP$214"}</definedName>
    <definedName name="qwerw" hidden="1">{"'előző év december'!$A$2:$CP$214"}</definedName>
    <definedName name="qwq" hidden="1">#REF!</definedName>
    <definedName name="RMAX_Betet" comment="[RMAX] - [Éven belüli betéti kamat]">OFFSET(#REF!,0,0,1,COUNTA(#REF!))/100</definedName>
    <definedName name="RMAX_hozam">OFFSET(#REF!,0,0,1,COUNTA(#REF!))/100</definedName>
    <definedName name="rt" localSheetId="7" hidden="1">{"'előző év december'!$A$2:$CP$214"}</definedName>
    <definedName name="rt" hidden="1">{"'előző év december'!$A$2:$CP$214"}</definedName>
    <definedName name="rte" localSheetId="7" hidden="1">{"'előző év december'!$A$2:$CP$214"}</definedName>
    <definedName name="rte" hidden="1">{"'előző év december'!$A$2:$CP$214"}</definedName>
    <definedName name="rtew" localSheetId="7" hidden="1">{"'előző év december'!$A$2:$CP$214"}</definedName>
    <definedName name="rtew" hidden="1">{"'előző év december'!$A$2:$CP$214"}</definedName>
    <definedName name="rtn" localSheetId="7" hidden="1">{"'előző év december'!$A$2:$CP$214"}</definedName>
    <definedName name="rtn" hidden="1">{"'előző év december'!$A$2:$CP$214"}</definedName>
    <definedName name="rtz" localSheetId="7" hidden="1">{"'előző év december'!$A$2:$CP$214"}</definedName>
    <definedName name="rtz" hidden="1">{"'előző év december'!$A$2:$CP$214"}</definedName>
    <definedName name="sd">#REF!</definedName>
    <definedName name="sdf" localSheetId="7" hidden="1">{"'előző év december'!$A$2:$CP$214"}</definedName>
    <definedName name="sdf" hidden="1">{"'előző év december'!$A$2:$CP$214"}</definedName>
    <definedName name="sdfsfd" localSheetId="7" hidden="1">{"'előző év december'!$A$2:$CP$214"}</definedName>
    <definedName name="sdfsfd" hidden="1">{"'előző év december'!$A$2:$CP$214"}</definedName>
    <definedName name="sf">#REF!</definedName>
    <definedName name="Sheet1_Chart_2_ChartType" hidden="1">64</definedName>
    <definedName name="SIGMA">#REF!</definedName>
    <definedName name="SolverModelBands">#REF!</definedName>
    <definedName name="SolverModelParams">#REF!</definedName>
    <definedName name="SpreadsheetBuilder_1" localSheetId="7" hidden="1">#REF!</definedName>
    <definedName name="SpreadsheetBuilder_1" hidden="1">#REF!</definedName>
    <definedName name="SpreadsheetBuilder_2" localSheetId="7" hidden="1">#REF!</definedName>
    <definedName name="SpreadsheetBuilder_2" hidden="1">#REF!</definedName>
    <definedName name="SR">#REF!</definedName>
    <definedName name="ss" localSheetId="7" hidden="1">{"'előző év december'!$A$2:$CP$214"}</definedName>
    <definedName name="ss" hidden="1">{"'előző év december'!$A$2:$CP$214"}</definedName>
    <definedName name="TAR">#REF!</definedName>
    <definedName name="Tartozas" localSheetId="7">OFFSET(#REF!,0,0,COUNTA(#REF!),1)</definedName>
    <definedName name="Tartozas">OFFSET(#REF!,0,0,COUNTA(#REF!),1)</definedName>
    <definedName name="test" localSheetId="7" hidden="1">{"'előző év december'!$A$2:$CP$214"}</definedName>
    <definedName name="test" hidden="1">{"'előző év december'!$A$2:$CP$214"}</definedName>
    <definedName name="tge" localSheetId="7" hidden="1">#REF!</definedName>
    <definedName name="tge" hidden="1">#REF!</definedName>
    <definedName name="tgz" localSheetId="7" hidden="1">{"'előző év december'!$A$2:$CP$214"}</definedName>
    <definedName name="tgz" hidden="1">{"'előző év december'!$A$2:$CP$214"}</definedName>
    <definedName name="tre" localSheetId="7" hidden="1">{"'előző év december'!$A$2:$CP$214"}</definedName>
    <definedName name="tre" hidden="1">{"'előző év december'!$A$2:$CP$214"}</definedName>
    <definedName name="vb" localSheetId="7" hidden="1">{"'előző év december'!$A$2:$CP$214"}</definedName>
    <definedName name="vb" hidden="1">{"'előző év december'!$A$2:$CP$214"}</definedName>
    <definedName name="vc" localSheetId="7" hidden="1">{"'előző év december'!$A$2:$CP$214"}</definedName>
    <definedName name="vc" hidden="1">{"'előző év december'!$A$2:$CP$214"}</definedName>
    <definedName name="VH">#REF!</definedName>
    <definedName name="w" localSheetId="7" hidden="1">{"'előző év december'!$A$2:$CP$214"}</definedName>
    <definedName name="w" hidden="1">{"'előző év december'!$A$2:$CP$214"}</definedName>
    <definedName name="we" localSheetId="7" hidden="1">{"'előző év december'!$A$2:$CP$214"}</definedName>
    <definedName name="we" hidden="1">{"'előző év december'!$A$2:$CP$214"}</definedName>
    <definedName name="wee" localSheetId="7" hidden="1">{"'előző év december'!$A$2:$CP$214"}</definedName>
    <definedName name="wee" hidden="1">{"'előző év december'!$A$2:$CP$214"}</definedName>
    <definedName name="werwe" localSheetId="7" hidden="1">{"'előző év december'!$A$2:$CP$214"}</definedName>
    <definedName name="werwe" hidden="1">{"'előző év december'!$A$2:$CP$214"}</definedName>
    <definedName name="werwer" localSheetId="7" hidden="1">{"'előző év december'!$A$2:$CP$214"}</definedName>
    <definedName name="werwer" hidden="1">{"'előző év december'!$A$2:$CP$214"}</definedName>
    <definedName name="ww" localSheetId="7" hidden="1">{"'előző év december'!$A$2:$CP$214"}</definedName>
    <definedName name="ww" hidden="1">{"'előző év december'!$A$2:$CP$214"}</definedName>
    <definedName name="www" localSheetId="7" hidden="1">{"'előző év december'!$A$2:$CP$214"}</definedName>
    <definedName name="www" hidden="1">{"'előző év december'!$A$2:$CP$214"}</definedName>
    <definedName name="X">#REF!</definedName>
    <definedName name="xxx" localSheetId="7" hidden="1">{"'előző év december'!$A$2:$CP$214"}</definedName>
    <definedName name="xxx" hidden="1">{"'előző év december'!$A$2:$CP$214"}</definedName>
    <definedName name="xxxxxxx" localSheetId="7" hidden="1">{"'előző év december'!$A$2:$CP$214"}</definedName>
    <definedName name="xxxxxxx" hidden="1">{"'előző év december'!$A$2:$CP$214"}</definedName>
    <definedName name="yygf" localSheetId="7" hidden="1">{"'előző év december'!$A$2:$CP$214"}</definedName>
    <definedName name="yygf" hidden="1">{"'előző év december'!$A$2:$CP$214"}</definedName>
    <definedName name="yyy" localSheetId="7" hidden="1">{"'előző év december'!$A$2:$CP$214"}</definedName>
    <definedName name="yyy" hidden="1">{"'előző év december'!$A$2:$CP$214"}</definedName>
    <definedName name="ztr" localSheetId="7" hidden="1">{"'előző év december'!$A$2:$CP$214"}</definedName>
    <definedName name="ztr" hidden="1">{"'előző év december'!$A$2:$CP$214"}</definedName>
    <definedName name="zzz" localSheetId="7" hidden="1">{"'előző év december'!$A$2:$CP$214"}</definedName>
    <definedName name="zzz" hidden="1">{"'előző év december'!$A$2:$CP$214"}</definedName>
    <definedName name="zzzz" localSheetId="7" hidden="1">#REF!</definedName>
    <definedName name="z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" i="83" l="1"/>
  <c r="BT1" i="83"/>
  <c r="BU1" i="83"/>
  <c r="BV1" i="83"/>
  <c r="BW1" i="83"/>
  <c r="BX1" i="83"/>
  <c r="H13" i="212" l="1"/>
  <c r="G13" i="212"/>
  <c r="F13" i="212"/>
  <c r="E13" i="212"/>
  <c r="D13" i="212"/>
  <c r="C13" i="212"/>
  <c r="BX1" i="60" l="1"/>
  <c r="BX2" i="60"/>
  <c r="BX2" i="83" l="1"/>
  <c r="BP1" i="88" s="1"/>
  <c r="BX3" i="83"/>
  <c r="BP2" i="88" s="1"/>
  <c r="GR10" i="157"/>
  <c r="FD10" i="157" l="1"/>
  <c r="BP1" i="159" l="1"/>
  <c r="BP2" i="159"/>
  <c r="BS1" i="8" l="1"/>
  <c r="BS2" i="8"/>
  <c r="BP2" i="80"/>
  <c r="BP1" i="80"/>
  <c r="BP1" i="3"/>
  <c r="BP2" i="3"/>
  <c r="BP7" i="3" l="1"/>
  <c r="BP1" i="57" l="1"/>
  <c r="BP2" i="57"/>
  <c r="AF2" i="72"/>
  <c r="AF1" i="72"/>
  <c r="AF3" i="72"/>
  <c r="AF4" i="72"/>
  <c r="BP1" i="65"/>
  <c r="BP2" i="65"/>
  <c r="BP1" i="46"/>
  <c r="BP2" i="46"/>
  <c r="BP1" i="99"/>
  <c r="BP2" i="99"/>
  <c r="CV2" i="1"/>
  <c r="CV1" i="1"/>
  <c r="BP1" i="44" s="1"/>
  <c r="BP2" i="44"/>
  <c r="CR2" i="211"/>
  <c r="CV2" i="211" s="1"/>
  <c r="CP2" i="211"/>
  <c r="CT2" i="211" s="1"/>
  <c r="CO2" i="211"/>
  <c r="CS2" i="211" s="1"/>
  <c r="AA2" i="211"/>
  <c r="W2" i="211"/>
  <c r="S2" i="211"/>
  <c r="O2" i="211"/>
  <c r="K2" i="211"/>
  <c r="G2" i="211"/>
  <c r="C2" i="211"/>
  <c r="CR1" i="211"/>
  <c r="CV1" i="211" s="1"/>
  <c r="CP1" i="211"/>
  <c r="CT1" i="211" s="1"/>
  <c r="CO1" i="211"/>
  <c r="CS1" i="211" s="1"/>
  <c r="BN1" i="88" l="1"/>
  <c r="BO1" i="88"/>
  <c r="BN2" i="88"/>
  <c r="BO2" i="88"/>
  <c r="BV2" i="83"/>
  <c r="BW2" i="83"/>
  <c r="BV3" i="83"/>
  <c r="BW3" i="83"/>
  <c r="BN1" i="159" l="1"/>
  <c r="BO1" i="159"/>
  <c r="BN2" i="159"/>
  <c r="BO2" i="159"/>
  <c r="BN1" i="80" l="1"/>
  <c r="BO1" i="80"/>
  <c r="BN2" i="80"/>
  <c r="BO2" i="80"/>
  <c r="BN1" i="3" l="1"/>
  <c r="BO1" i="3"/>
  <c r="BN2" i="3"/>
  <c r="BO2" i="3"/>
  <c r="AE3" i="72" l="1"/>
  <c r="AE4" i="72"/>
  <c r="BO1" i="65"/>
  <c r="BO2" i="65"/>
  <c r="BN1" i="44"/>
  <c r="BO1" i="44"/>
  <c r="BN2" i="44"/>
  <c r="BO2" i="44"/>
  <c r="BQ1" i="8"/>
  <c r="BR1" i="8"/>
  <c r="BQ2" i="8"/>
  <c r="BR2" i="8"/>
  <c r="AD3" i="72" l="1"/>
  <c r="AD4" i="72"/>
  <c r="BV1" i="60"/>
  <c r="BW1" i="60"/>
  <c r="BV2" i="60"/>
  <c r="BW2" i="60"/>
  <c r="BN1" i="57" l="1"/>
  <c r="BO1" i="57"/>
  <c r="BN2" i="57"/>
  <c r="BO2" i="57"/>
  <c r="BN1" i="46"/>
  <c r="BO1" i="46"/>
  <c r="BN2" i="46"/>
  <c r="BO2" i="46"/>
  <c r="BO2" i="99"/>
  <c r="BO1" i="99"/>
  <c r="BN2" i="99"/>
  <c r="BN1" i="99"/>
  <c r="CS1" i="1" l="1"/>
  <c r="AC3" i="72" s="1"/>
  <c r="CT1" i="1"/>
  <c r="BN1" i="65" s="1"/>
  <c r="CS2" i="1"/>
  <c r="AC4" i="72" s="1"/>
  <c r="CT2" i="1"/>
  <c r="BN2" i="65" s="1"/>
  <c r="BM1" i="57"/>
  <c r="BM2" i="57"/>
  <c r="BU1" i="60" l="1"/>
  <c r="BU2" i="60"/>
  <c r="BU2" i="83"/>
  <c r="BM1" i="88" s="1"/>
  <c r="BU3" i="83"/>
  <c r="BM2" i="88" s="1"/>
  <c r="BM1" i="65"/>
  <c r="BM2" i="65"/>
  <c r="BM1" i="46" l="1"/>
  <c r="BM2" i="46"/>
  <c r="BM1" i="44" l="1"/>
  <c r="BM2" i="44"/>
  <c r="CC10" i="157"/>
  <c r="EX10" i="157" l="1"/>
  <c r="EY10" i="157" s="1"/>
  <c r="EZ10" i="157" s="1"/>
  <c r="DJ10" i="157"/>
  <c r="DK10" i="157" s="1"/>
  <c r="DL10" i="157" s="1"/>
  <c r="DM10" i="157" s="1"/>
  <c r="DN10" i="157" s="1"/>
  <c r="DO10" i="157" s="1"/>
  <c r="DP10" i="157" s="1"/>
  <c r="BM1" i="159"/>
  <c r="BM2" i="159"/>
  <c r="BP1" i="8"/>
  <c r="BP2" i="8"/>
  <c r="BM1" i="80"/>
  <c r="BM2" i="80"/>
  <c r="FE10" i="157" l="1"/>
  <c r="FA10" i="157"/>
  <c r="FB10" i="157" s="1"/>
  <c r="FC10" i="157" s="1"/>
  <c r="BM1" i="99" l="1"/>
  <c r="BM1" i="3" s="1"/>
  <c r="BM2" i="99"/>
  <c r="BM2" i="3" s="1"/>
  <c r="BL2" i="159" l="1"/>
  <c r="BK2" i="159"/>
  <c r="BJ2" i="159"/>
  <c r="BL1" i="159"/>
  <c r="BK1" i="159"/>
  <c r="BJ1" i="159"/>
  <c r="BM1" i="8"/>
  <c r="BN1" i="8"/>
  <c r="BO1" i="8"/>
  <c r="BM2" i="8"/>
  <c r="BN2" i="8"/>
  <c r="BO2" i="8"/>
  <c r="BL1" i="80"/>
  <c r="BL2" i="80"/>
  <c r="BK1" i="80"/>
  <c r="BK2" i="80"/>
  <c r="BJ2" i="80"/>
  <c r="BJ1" i="80"/>
  <c r="BJ2" i="88" l="1"/>
  <c r="BK2" i="88"/>
  <c r="BS1" i="60"/>
  <c r="BR1" i="60"/>
  <c r="BT1" i="60"/>
  <c r="BR2" i="60"/>
  <c r="BS2" i="60"/>
  <c r="BT2" i="60"/>
  <c r="BR2" i="83"/>
  <c r="BJ1" i="88" s="1"/>
  <c r="BS2" i="83"/>
  <c r="BK1" i="88" s="1"/>
  <c r="BT2" i="83"/>
  <c r="BL1" i="88" s="1"/>
  <c r="BR3" i="83"/>
  <c r="BS3" i="83"/>
  <c r="BT3" i="83"/>
  <c r="BL2" i="88" s="1"/>
  <c r="BJ1" i="57" l="1"/>
  <c r="BK1" i="57"/>
  <c r="BL1" i="57"/>
  <c r="BJ2" i="57"/>
  <c r="BK2" i="57"/>
  <c r="BL2" i="57"/>
  <c r="AA1" i="72" l="1"/>
  <c r="AB1" i="72"/>
  <c r="AC1" i="72" s="1"/>
  <c r="AD1" i="72" s="1"/>
  <c r="Z3" i="72"/>
  <c r="AA3" i="72"/>
  <c r="AB3" i="72"/>
  <c r="Z4" i="72"/>
  <c r="AA4" i="72"/>
  <c r="AB4" i="72"/>
  <c r="BJ1" i="65"/>
  <c r="BK1" i="65"/>
  <c r="BL1" i="65"/>
  <c r="BJ2" i="65"/>
  <c r="BK2" i="65"/>
  <c r="BL2" i="65"/>
  <c r="CP2" i="1"/>
  <c r="BJ2" i="46" s="1"/>
  <c r="CP1" i="1"/>
  <c r="BJ1" i="99" s="1"/>
  <c r="BJ1" i="3" s="1"/>
  <c r="BI1" i="46"/>
  <c r="BJ1" i="46"/>
  <c r="BI2" i="46"/>
  <c r="BK1" i="46"/>
  <c r="BL1" i="46"/>
  <c r="BK2" i="46"/>
  <c r="BL2" i="46"/>
  <c r="BL1" i="99"/>
  <c r="BL1" i="3" s="1"/>
  <c r="BL2" i="99"/>
  <c r="BL2" i="3" s="1"/>
  <c r="BK1" i="99"/>
  <c r="BK1" i="3" s="1"/>
  <c r="BJ2" i="99"/>
  <c r="BJ2" i="3" s="1"/>
  <c r="BK2" i="99"/>
  <c r="BK2" i="3" s="1"/>
  <c r="BJ1" i="44"/>
  <c r="BK1" i="44"/>
  <c r="BL1" i="44"/>
  <c r="BK2" i="44"/>
  <c r="BL2" i="44"/>
  <c r="CR2" i="1"/>
  <c r="CR1" i="1"/>
  <c r="BJ2" i="44" l="1"/>
  <c r="C2" i="1" l="1"/>
  <c r="G2" i="1"/>
  <c r="K2" i="1"/>
  <c r="O2" i="1"/>
  <c r="S2" i="1"/>
  <c r="W2" i="1"/>
  <c r="AA2" i="1"/>
  <c r="X1" i="72"/>
  <c r="Y1" i="72" s="1"/>
  <c r="CO2" i="1" l="1"/>
  <c r="CO1" i="1"/>
  <c r="BQ2" i="83" l="1"/>
  <c r="BI1" i="88" s="1"/>
  <c r="BI1" i="57"/>
  <c r="BI1" i="44"/>
  <c r="BI1" i="159"/>
  <c r="Y3" i="72"/>
  <c r="BI1" i="65"/>
  <c r="BL1" i="8"/>
  <c r="BI1" i="80"/>
  <c r="BQ2" i="60"/>
  <c r="BQ3" i="83"/>
  <c r="BI2" i="88" s="1"/>
  <c r="BI2" i="57"/>
  <c r="BI2" i="44"/>
  <c r="BI2" i="159"/>
  <c r="Y4" i="72"/>
  <c r="BI2" i="65"/>
  <c r="BL2" i="8"/>
  <c r="BI2" i="80"/>
  <c r="BI2" i="99"/>
  <c r="BI2" i="3" s="1"/>
  <c r="BI1" i="99"/>
  <c r="BI1" i="3" s="1"/>
  <c r="BP2" i="83" l="1"/>
  <c r="BH1" i="88" s="1"/>
  <c r="BP3" i="83"/>
  <c r="BH2" i="88" s="1"/>
  <c r="BH1" i="57"/>
  <c r="BH2" i="57"/>
  <c r="X3" i="72"/>
  <c r="X4" i="72"/>
  <c r="BH1" i="65"/>
  <c r="BH2" i="65"/>
  <c r="BH1" i="44"/>
  <c r="BH2" i="44"/>
  <c r="BH1" i="159"/>
  <c r="BH2" i="159"/>
  <c r="BK1" i="8" l="1"/>
  <c r="BK2" i="8"/>
  <c r="BH1" i="80"/>
  <c r="BH2" i="80"/>
  <c r="BP2" i="60" l="1"/>
  <c r="BP1" i="60"/>
  <c r="BH1" i="99"/>
  <c r="BH1" i="3" s="1"/>
  <c r="BH2" i="99"/>
  <c r="BH2" i="3" s="1"/>
  <c r="BH1" i="46"/>
  <c r="BH2" i="46"/>
  <c r="BN2" i="83" l="1"/>
  <c r="BF1" i="88" s="1"/>
  <c r="BO2" i="83"/>
  <c r="BG1" i="88" s="1"/>
  <c r="BN3" i="83"/>
  <c r="BF2" i="88" s="1"/>
  <c r="BO3" i="83"/>
  <c r="BG2" i="88" s="1"/>
  <c r="K2" i="83"/>
  <c r="C1" i="88" s="1"/>
  <c r="L2" i="83"/>
  <c r="D1" i="88" s="1"/>
  <c r="M2" i="83"/>
  <c r="E1" i="88" s="1"/>
  <c r="N2" i="83"/>
  <c r="F1" i="88" s="1"/>
  <c r="O2" i="83"/>
  <c r="G1" i="88" s="1"/>
  <c r="P2" i="83"/>
  <c r="H1" i="88" s="1"/>
  <c r="Q2" i="83"/>
  <c r="I1" i="88" s="1"/>
  <c r="R2" i="83"/>
  <c r="J1" i="88" s="1"/>
  <c r="S2" i="83"/>
  <c r="K1" i="88" s="1"/>
  <c r="T2" i="83"/>
  <c r="L1" i="88" s="1"/>
  <c r="U2" i="83"/>
  <c r="M1" i="88" s="1"/>
  <c r="V2" i="83"/>
  <c r="N1" i="88" s="1"/>
  <c r="W2" i="83"/>
  <c r="O1" i="88" s="1"/>
  <c r="X2" i="83"/>
  <c r="P1" i="88" s="1"/>
  <c r="Y2" i="83"/>
  <c r="Q1" i="88" s="1"/>
  <c r="Z2" i="83"/>
  <c r="R1" i="88" s="1"/>
  <c r="AA2" i="83"/>
  <c r="S1" i="88" s="1"/>
  <c r="AB2" i="83"/>
  <c r="T1" i="88" s="1"/>
  <c r="AC2" i="83"/>
  <c r="U1" i="88" s="1"/>
  <c r="AD2" i="83"/>
  <c r="V1" i="88" s="1"/>
  <c r="AE2" i="83"/>
  <c r="W1" i="88" s="1"/>
  <c r="AF2" i="83"/>
  <c r="X1" i="88" s="1"/>
  <c r="AG2" i="83"/>
  <c r="Y1" i="88" s="1"/>
  <c r="AH2" i="83"/>
  <c r="Z1" i="88" s="1"/>
  <c r="AI2" i="83"/>
  <c r="AA1" i="88" s="1"/>
  <c r="AJ2" i="83"/>
  <c r="AB1" i="88" s="1"/>
  <c r="AK2" i="83"/>
  <c r="AC1" i="88" s="1"/>
  <c r="AL2" i="83"/>
  <c r="AD1" i="88" s="1"/>
  <c r="AM2" i="83"/>
  <c r="AE1" i="88" s="1"/>
  <c r="AN2" i="83"/>
  <c r="AF1" i="88" s="1"/>
  <c r="AO2" i="83"/>
  <c r="AG1" i="88" s="1"/>
  <c r="AP2" i="83"/>
  <c r="AH1" i="88" s="1"/>
  <c r="AQ2" i="83"/>
  <c r="AI1" i="88" s="1"/>
  <c r="AR2" i="83"/>
  <c r="AJ1" i="88" s="1"/>
  <c r="AS2" i="83"/>
  <c r="AK1" i="88" s="1"/>
  <c r="AT2" i="83"/>
  <c r="AL1" i="88" s="1"/>
  <c r="AU2" i="83"/>
  <c r="AM1" i="88" s="1"/>
  <c r="AV2" i="83"/>
  <c r="AN1" i="88" s="1"/>
  <c r="AW2" i="83"/>
  <c r="AO1" i="88" s="1"/>
  <c r="AX2" i="83"/>
  <c r="AP1" i="88" s="1"/>
  <c r="AY2" i="83"/>
  <c r="AQ1" i="88" s="1"/>
  <c r="AZ2" i="83"/>
  <c r="AR1" i="88" s="1"/>
  <c r="BA2" i="83"/>
  <c r="AS1" i="88" s="1"/>
  <c r="BB2" i="83"/>
  <c r="AT1" i="88" s="1"/>
  <c r="BC2" i="83"/>
  <c r="AU1" i="88" s="1"/>
  <c r="BD2" i="83"/>
  <c r="AV1" i="88" s="1"/>
  <c r="BE2" i="83"/>
  <c r="AW1" i="88" s="1"/>
  <c r="BF2" i="83"/>
  <c r="AX1" i="88" s="1"/>
  <c r="BG2" i="83"/>
  <c r="AY1" i="88" s="1"/>
  <c r="BH2" i="83"/>
  <c r="AZ1" i="88" s="1"/>
  <c r="BI2" i="83"/>
  <c r="BA1" i="88" s="1"/>
  <c r="BJ2" i="83"/>
  <c r="BB1" i="88" s="1"/>
  <c r="BK2" i="83"/>
  <c r="BC1" i="88" s="1"/>
  <c r="BL2" i="83"/>
  <c r="BD1" i="88" s="1"/>
  <c r="K3" i="83"/>
  <c r="C2" i="88" s="1"/>
  <c r="L3" i="83"/>
  <c r="D2" i="88" s="1"/>
  <c r="M3" i="83"/>
  <c r="E2" i="88" s="1"/>
  <c r="N3" i="83"/>
  <c r="F2" i="88" s="1"/>
  <c r="O3" i="83"/>
  <c r="G2" i="88" s="1"/>
  <c r="P3" i="83"/>
  <c r="H2" i="88" s="1"/>
  <c r="Q3" i="83"/>
  <c r="I2" i="88" s="1"/>
  <c r="R3" i="83"/>
  <c r="J2" i="88" s="1"/>
  <c r="S3" i="83"/>
  <c r="K2" i="88" s="1"/>
  <c r="T3" i="83"/>
  <c r="L2" i="88" s="1"/>
  <c r="U3" i="83"/>
  <c r="M2" i="88" s="1"/>
  <c r="V3" i="83"/>
  <c r="N2" i="88" s="1"/>
  <c r="W3" i="83"/>
  <c r="O2" i="88" s="1"/>
  <c r="X3" i="83"/>
  <c r="P2" i="88" s="1"/>
  <c r="Y3" i="83"/>
  <c r="Q2" i="88" s="1"/>
  <c r="Z3" i="83"/>
  <c r="R2" i="88" s="1"/>
  <c r="AA3" i="83"/>
  <c r="S2" i="88" s="1"/>
  <c r="AB3" i="83"/>
  <c r="T2" i="88" s="1"/>
  <c r="AC3" i="83"/>
  <c r="U2" i="88" s="1"/>
  <c r="AD3" i="83"/>
  <c r="V2" i="88" s="1"/>
  <c r="AE3" i="83"/>
  <c r="W2" i="88" s="1"/>
  <c r="AF3" i="83"/>
  <c r="X2" i="88" s="1"/>
  <c r="AG3" i="83"/>
  <c r="Y2" i="88" s="1"/>
  <c r="AH3" i="83"/>
  <c r="Z2" i="88" s="1"/>
  <c r="AI3" i="83"/>
  <c r="AA2" i="88" s="1"/>
  <c r="AJ3" i="83"/>
  <c r="AB2" i="88" s="1"/>
  <c r="AK3" i="83"/>
  <c r="AC2" i="88" s="1"/>
  <c r="AL3" i="83"/>
  <c r="AD2" i="88" s="1"/>
  <c r="AM3" i="83"/>
  <c r="AE2" i="88" s="1"/>
  <c r="AN3" i="83"/>
  <c r="AF2" i="88" s="1"/>
  <c r="AO3" i="83"/>
  <c r="AG2" i="88" s="1"/>
  <c r="AP3" i="83"/>
  <c r="AH2" i="88" s="1"/>
  <c r="AQ3" i="83"/>
  <c r="AI2" i="88" s="1"/>
  <c r="AR3" i="83"/>
  <c r="AJ2" i="88" s="1"/>
  <c r="AS3" i="83"/>
  <c r="AK2" i="88" s="1"/>
  <c r="AT3" i="83"/>
  <c r="AL2" i="88" s="1"/>
  <c r="AU3" i="83"/>
  <c r="AM2" i="88" s="1"/>
  <c r="AV3" i="83"/>
  <c r="AN2" i="88" s="1"/>
  <c r="AW3" i="83"/>
  <c r="AO2" i="88" s="1"/>
  <c r="AX3" i="83"/>
  <c r="AP2" i="88" s="1"/>
  <c r="AY3" i="83"/>
  <c r="AQ2" i="88" s="1"/>
  <c r="AZ3" i="83"/>
  <c r="AR2" i="88" s="1"/>
  <c r="BA3" i="83"/>
  <c r="AS2" i="88" s="1"/>
  <c r="BB3" i="83"/>
  <c r="AT2" i="88" s="1"/>
  <c r="BC3" i="83"/>
  <c r="AU2" i="88" s="1"/>
  <c r="BD3" i="83"/>
  <c r="AV2" i="88" s="1"/>
  <c r="BE3" i="83"/>
  <c r="AW2" i="88" s="1"/>
  <c r="BF3" i="83"/>
  <c r="AX2" i="88" s="1"/>
  <c r="BG3" i="83"/>
  <c r="AY2" i="88" s="1"/>
  <c r="BH3" i="83"/>
  <c r="AZ2" i="88" s="1"/>
  <c r="BI3" i="83"/>
  <c r="BA2" i="88" s="1"/>
  <c r="BJ3" i="83"/>
  <c r="BB2" i="88" s="1"/>
  <c r="BK3" i="83"/>
  <c r="BC2" i="88" s="1"/>
  <c r="BL3" i="83"/>
  <c r="BD2" i="88" s="1"/>
  <c r="BM3" i="83"/>
  <c r="BE2" i="88" s="1"/>
  <c r="BM2" i="83"/>
  <c r="BE1" i="88" s="1"/>
  <c r="BO1" i="60" l="1"/>
  <c r="BO2" i="60"/>
  <c r="K1" i="60"/>
  <c r="L1" i="60"/>
  <c r="M1" i="60"/>
  <c r="N1" i="60"/>
  <c r="O1" i="60"/>
  <c r="P1" i="60"/>
  <c r="Q1" i="60"/>
  <c r="R1" i="60"/>
  <c r="S1" i="60"/>
  <c r="T1" i="60"/>
  <c r="U1" i="60"/>
  <c r="V1" i="60"/>
  <c r="W1" i="60"/>
  <c r="X1" i="60"/>
  <c r="Y1" i="60"/>
  <c r="Z1" i="60"/>
  <c r="AA1" i="60"/>
  <c r="AB1" i="60"/>
  <c r="AC1" i="60"/>
  <c r="AD1" i="60"/>
  <c r="AE1" i="60"/>
  <c r="AF1" i="60"/>
  <c r="AG1" i="60"/>
  <c r="AH1" i="60"/>
  <c r="AI1" i="60"/>
  <c r="AJ1" i="60"/>
  <c r="AK1" i="60"/>
  <c r="AL1" i="60"/>
  <c r="AM1" i="60"/>
  <c r="AN1" i="60"/>
  <c r="AO1" i="60"/>
  <c r="AP1" i="60"/>
  <c r="AQ1" i="60"/>
  <c r="AR1" i="60"/>
  <c r="AS1" i="60"/>
  <c r="AT1" i="60"/>
  <c r="AU1" i="60"/>
  <c r="AV1" i="60"/>
  <c r="AW1" i="60"/>
  <c r="AX1" i="60"/>
  <c r="AY1" i="60"/>
  <c r="AZ1" i="60"/>
  <c r="BA1" i="60"/>
  <c r="BB1" i="60"/>
  <c r="BC1" i="60"/>
  <c r="BD1" i="60"/>
  <c r="BE1" i="60"/>
  <c r="BF1" i="60"/>
  <c r="BG1" i="60"/>
  <c r="BH1" i="60"/>
  <c r="BI1" i="60"/>
  <c r="BJ1" i="60"/>
  <c r="BK1" i="60"/>
  <c r="BL1" i="60"/>
  <c r="BM1" i="60"/>
  <c r="K2" i="60"/>
  <c r="L2" i="60"/>
  <c r="M2" i="60"/>
  <c r="N2" i="60"/>
  <c r="O2" i="60"/>
  <c r="P2" i="60"/>
  <c r="Q2" i="60"/>
  <c r="R2" i="60"/>
  <c r="S2" i="60"/>
  <c r="T2" i="60"/>
  <c r="U2" i="60"/>
  <c r="V2" i="60"/>
  <c r="W2" i="60"/>
  <c r="X2" i="60"/>
  <c r="Y2" i="60"/>
  <c r="Z2" i="60"/>
  <c r="AA2" i="60"/>
  <c r="AB2" i="60"/>
  <c r="AC2" i="60"/>
  <c r="AD2" i="60"/>
  <c r="AE2" i="60"/>
  <c r="AF2" i="60"/>
  <c r="AG2" i="60"/>
  <c r="AH2" i="60"/>
  <c r="AI2" i="60"/>
  <c r="AJ2" i="60"/>
  <c r="AK2" i="60"/>
  <c r="AL2" i="60"/>
  <c r="AM2" i="60"/>
  <c r="AN2" i="60"/>
  <c r="AO2" i="60"/>
  <c r="AP2" i="60"/>
  <c r="AQ2" i="60"/>
  <c r="AR2" i="60"/>
  <c r="AS2" i="60"/>
  <c r="AT2" i="60"/>
  <c r="AU2" i="60"/>
  <c r="AV2" i="60"/>
  <c r="AW2" i="60"/>
  <c r="AX2" i="60"/>
  <c r="AY2" i="60"/>
  <c r="AZ2" i="60"/>
  <c r="BA2" i="60"/>
  <c r="BB2" i="60"/>
  <c r="BC2" i="60"/>
  <c r="BD2" i="60"/>
  <c r="BE2" i="60"/>
  <c r="BF2" i="60"/>
  <c r="BG2" i="60"/>
  <c r="BH2" i="60"/>
  <c r="BI2" i="60"/>
  <c r="BJ2" i="60"/>
  <c r="BK2" i="60"/>
  <c r="BL2" i="60"/>
  <c r="BM2" i="60"/>
  <c r="BN2" i="60"/>
  <c r="BN1" i="60"/>
  <c r="BG1" i="57"/>
  <c r="BG2" i="57"/>
  <c r="C1" i="57"/>
  <c r="D1" i="57"/>
  <c r="E1" i="57"/>
  <c r="F1" i="57"/>
  <c r="G1" i="57"/>
  <c r="H1" i="57"/>
  <c r="I1" i="57"/>
  <c r="J1" i="57"/>
  <c r="K1" i="57"/>
  <c r="L1" i="57"/>
  <c r="M1" i="57"/>
  <c r="N1" i="57"/>
  <c r="O1" i="57"/>
  <c r="P1" i="57"/>
  <c r="Q1" i="57"/>
  <c r="R1" i="57"/>
  <c r="S1" i="57"/>
  <c r="T1" i="57"/>
  <c r="U1" i="57"/>
  <c r="V1" i="57"/>
  <c r="W1" i="57"/>
  <c r="X1" i="57"/>
  <c r="Y1" i="57"/>
  <c r="Z1" i="57"/>
  <c r="AA1" i="57"/>
  <c r="AB1" i="57"/>
  <c r="AC1" i="57"/>
  <c r="AD1" i="57"/>
  <c r="AE1" i="57"/>
  <c r="AF1" i="57"/>
  <c r="AG1" i="57"/>
  <c r="AH1" i="57"/>
  <c r="AI1" i="57"/>
  <c r="AJ1" i="57"/>
  <c r="AK1" i="57"/>
  <c r="AL1" i="57"/>
  <c r="AM1" i="57"/>
  <c r="AN1" i="57"/>
  <c r="AO1" i="57"/>
  <c r="AP1" i="57"/>
  <c r="AQ1" i="57"/>
  <c r="AR1" i="57"/>
  <c r="AS1" i="57"/>
  <c r="AT1" i="57"/>
  <c r="AU1" i="57"/>
  <c r="AV1" i="57"/>
  <c r="AW1" i="57"/>
  <c r="AX1" i="57"/>
  <c r="AY1" i="57"/>
  <c r="AZ1" i="57"/>
  <c r="BA1" i="57"/>
  <c r="BB1" i="57"/>
  <c r="BC1" i="57"/>
  <c r="BD1" i="57"/>
  <c r="BE1" i="57"/>
  <c r="C2" i="57"/>
  <c r="D2" i="57"/>
  <c r="E2" i="57"/>
  <c r="F2" i="57"/>
  <c r="G2" i="57"/>
  <c r="H2" i="57"/>
  <c r="I2" i="57"/>
  <c r="J2" i="57"/>
  <c r="K2" i="57"/>
  <c r="L2" i="57"/>
  <c r="M2" i="57"/>
  <c r="N2" i="57"/>
  <c r="O2" i="57"/>
  <c r="P2" i="57"/>
  <c r="Q2" i="57"/>
  <c r="R2" i="57"/>
  <c r="S2" i="57"/>
  <c r="T2" i="57"/>
  <c r="U2" i="57"/>
  <c r="V2" i="57"/>
  <c r="W2" i="57"/>
  <c r="X2" i="57"/>
  <c r="Y2" i="57"/>
  <c r="Z2" i="57"/>
  <c r="AA2" i="57"/>
  <c r="AB2" i="57"/>
  <c r="AC2" i="57"/>
  <c r="AD2" i="57"/>
  <c r="AE2" i="57"/>
  <c r="AF2" i="57"/>
  <c r="AG2" i="57"/>
  <c r="AH2" i="57"/>
  <c r="AI2" i="57"/>
  <c r="AJ2" i="57"/>
  <c r="AK2" i="57"/>
  <c r="AL2" i="57"/>
  <c r="AM2" i="57"/>
  <c r="AN2" i="57"/>
  <c r="AO2" i="57"/>
  <c r="AP2" i="57"/>
  <c r="AQ2" i="57"/>
  <c r="AR2" i="57"/>
  <c r="AS2" i="57"/>
  <c r="AT2" i="57"/>
  <c r="AU2" i="57"/>
  <c r="AV2" i="57"/>
  <c r="AW2" i="57"/>
  <c r="AX2" i="57"/>
  <c r="AY2" i="57"/>
  <c r="AZ2" i="57"/>
  <c r="BA2" i="57"/>
  <c r="BB2" i="57"/>
  <c r="BC2" i="57"/>
  <c r="BD2" i="57"/>
  <c r="BE2" i="57"/>
  <c r="BF2" i="57"/>
  <c r="BF1" i="57"/>
  <c r="C3" i="72"/>
  <c r="D3" i="72"/>
  <c r="E3" i="72"/>
  <c r="F3" i="72"/>
  <c r="G3" i="72"/>
  <c r="H3" i="72"/>
  <c r="I3" i="72"/>
  <c r="J3" i="72"/>
  <c r="K3" i="72"/>
  <c r="L3" i="72"/>
  <c r="M3" i="72"/>
  <c r="N3" i="72"/>
  <c r="O3" i="72"/>
  <c r="P3" i="72"/>
  <c r="Q3" i="72"/>
  <c r="R3" i="72"/>
  <c r="S3" i="72"/>
  <c r="T3" i="72"/>
  <c r="U3" i="72"/>
  <c r="C4" i="72"/>
  <c r="D4" i="72"/>
  <c r="E4" i="72"/>
  <c r="F4" i="72"/>
  <c r="G4" i="72"/>
  <c r="H4" i="72"/>
  <c r="I4" i="72"/>
  <c r="J4" i="72"/>
  <c r="K4" i="72"/>
  <c r="L4" i="72"/>
  <c r="M4" i="72"/>
  <c r="N4" i="72"/>
  <c r="O4" i="72"/>
  <c r="P4" i="72"/>
  <c r="Q4" i="72"/>
  <c r="R4" i="72"/>
  <c r="S4" i="72"/>
  <c r="T4" i="72"/>
  <c r="U4" i="72"/>
  <c r="W3" i="72"/>
  <c r="W4" i="72"/>
  <c r="V4" i="72"/>
  <c r="V3" i="72"/>
  <c r="C1" i="65" l="1"/>
  <c r="D1" i="65"/>
  <c r="E1" i="65"/>
  <c r="F1" i="65"/>
  <c r="G1" i="65"/>
  <c r="H1" i="65"/>
  <c r="I1" i="65"/>
  <c r="J1" i="65"/>
  <c r="K1" i="65"/>
  <c r="L1" i="65"/>
  <c r="M1" i="65"/>
  <c r="N1" i="65"/>
  <c r="O1" i="65"/>
  <c r="P1" i="65"/>
  <c r="Q1" i="65"/>
  <c r="R1" i="65"/>
  <c r="S1" i="65"/>
  <c r="T1" i="65"/>
  <c r="U1" i="65"/>
  <c r="V1" i="65"/>
  <c r="W1" i="65"/>
  <c r="X1" i="65"/>
  <c r="Y1" i="65"/>
  <c r="Z1" i="65"/>
  <c r="AA1" i="65"/>
  <c r="AB1" i="65"/>
  <c r="AC1" i="65"/>
  <c r="AD1" i="65"/>
  <c r="AE1" i="65"/>
  <c r="AF1" i="65"/>
  <c r="AG1" i="65"/>
  <c r="AH1" i="65"/>
  <c r="AI1" i="65"/>
  <c r="AJ1" i="65"/>
  <c r="AK1" i="65"/>
  <c r="AL1" i="65"/>
  <c r="AM1" i="65"/>
  <c r="AN1" i="65"/>
  <c r="AO1" i="65"/>
  <c r="AP1" i="65"/>
  <c r="AQ1" i="65"/>
  <c r="AR1" i="65"/>
  <c r="AS1" i="65"/>
  <c r="AT1" i="65"/>
  <c r="AU1" i="65"/>
  <c r="AV1" i="65"/>
  <c r="AW1" i="65"/>
  <c r="AX1" i="65"/>
  <c r="AY1" i="65"/>
  <c r="AZ1" i="65"/>
  <c r="BA1" i="65"/>
  <c r="BB1" i="65"/>
  <c r="BC1" i="65"/>
  <c r="BD1" i="65"/>
  <c r="BE1" i="65"/>
  <c r="C2" i="65"/>
  <c r="D2" i="65"/>
  <c r="E2" i="65"/>
  <c r="F2" i="65"/>
  <c r="G2" i="65"/>
  <c r="H2" i="65"/>
  <c r="I2" i="65"/>
  <c r="J2" i="65"/>
  <c r="K2" i="65"/>
  <c r="L2" i="65"/>
  <c r="M2" i="65"/>
  <c r="N2" i="65"/>
  <c r="O2" i="65"/>
  <c r="P2" i="65"/>
  <c r="Q2" i="65"/>
  <c r="R2" i="65"/>
  <c r="S2" i="65"/>
  <c r="T2" i="65"/>
  <c r="U2" i="65"/>
  <c r="V2" i="65"/>
  <c r="W2" i="65"/>
  <c r="X2" i="65"/>
  <c r="Y2" i="65"/>
  <c r="Z2" i="65"/>
  <c r="AA2" i="65"/>
  <c r="AB2" i="65"/>
  <c r="AC2" i="65"/>
  <c r="AD2" i="65"/>
  <c r="AE2" i="65"/>
  <c r="AF2" i="65"/>
  <c r="AG2" i="65"/>
  <c r="AH2" i="65"/>
  <c r="AI2" i="65"/>
  <c r="AJ2" i="65"/>
  <c r="AK2" i="65"/>
  <c r="AL2" i="65"/>
  <c r="AM2" i="65"/>
  <c r="AN2" i="65"/>
  <c r="AO2" i="65"/>
  <c r="AP2" i="65"/>
  <c r="AQ2" i="65"/>
  <c r="AR2" i="65"/>
  <c r="AS2" i="65"/>
  <c r="AT2" i="65"/>
  <c r="AU2" i="65"/>
  <c r="AV2" i="65"/>
  <c r="AW2" i="65"/>
  <c r="AX2" i="65"/>
  <c r="AY2" i="65"/>
  <c r="AZ2" i="65"/>
  <c r="BA2" i="65"/>
  <c r="BB2" i="65"/>
  <c r="BC2" i="65"/>
  <c r="BD2" i="65"/>
  <c r="BE2" i="65"/>
  <c r="BG1" i="65"/>
  <c r="BG2" i="65"/>
  <c r="BF2" i="65"/>
  <c r="BF1" i="65"/>
  <c r="C1" i="46" l="1"/>
  <c r="C2" i="46"/>
  <c r="D1" i="46"/>
  <c r="E1" i="46"/>
  <c r="F1" i="46"/>
  <c r="G1" i="46"/>
  <c r="H1" i="46"/>
  <c r="I1" i="46"/>
  <c r="J1" i="46"/>
  <c r="K1" i="46"/>
  <c r="L1" i="46"/>
  <c r="M1" i="46"/>
  <c r="N1" i="46"/>
  <c r="O1" i="46"/>
  <c r="P1" i="46"/>
  <c r="Q1" i="46"/>
  <c r="R1" i="46"/>
  <c r="S1" i="46"/>
  <c r="T1" i="46"/>
  <c r="U1" i="46"/>
  <c r="V1" i="46"/>
  <c r="W1" i="46"/>
  <c r="X1" i="46"/>
  <c r="Y1" i="46"/>
  <c r="Z1" i="46"/>
  <c r="AA1" i="46"/>
  <c r="AB1" i="46"/>
  <c r="AC1" i="46"/>
  <c r="AD1" i="46"/>
  <c r="AE1" i="46"/>
  <c r="AF1" i="46"/>
  <c r="AG1" i="46"/>
  <c r="AH1" i="46"/>
  <c r="AI1" i="46"/>
  <c r="AJ1" i="46"/>
  <c r="AK1" i="46"/>
  <c r="AL1" i="46"/>
  <c r="AM1" i="46"/>
  <c r="AN1" i="46"/>
  <c r="AO1" i="46"/>
  <c r="AP1" i="46"/>
  <c r="AQ1" i="46"/>
  <c r="AR1" i="46"/>
  <c r="AS1" i="46"/>
  <c r="AT1" i="46"/>
  <c r="AU1" i="46"/>
  <c r="AV1" i="46"/>
  <c r="AW1" i="46"/>
  <c r="AX1" i="46"/>
  <c r="AY1" i="46"/>
  <c r="AZ1" i="46"/>
  <c r="BA1" i="46"/>
  <c r="BB1" i="46"/>
  <c r="BC1" i="46"/>
  <c r="BD1" i="46"/>
  <c r="BE1" i="46"/>
  <c r="BF1" i="46"/>
  <c r="D2" i="46"/>
  <c r="E2" i="46"/>
  <c r="F2" i="46"/>
  <c r="G2" i="46"/>
  <c r="H2" i="46"/>
  <c r="I2" i="46"/>
  <c r="J2" i="46"/>
  <c r="K2" i="46"/>
  <c r="L2" i="46"/>
  <c r="M2" i="46"/>
  <c r="N2" i="46"/>
  <c r="O2" i="46"/>
  <c r="P2" i="46"/>
  <c r="Q2" i="46"/>
  <c r="R2" i="46"/>
  <c r="S2" i="46"/>
  <c r="T2" i="46"/>
  <c r="U2" i="46"/>
  <c r="V2" i="46"/>
  <c r="W2" i="46"/>
  <c r="X2" i="46"/>
  <c r="Y2" i="46"/>
  <c r="Z2" i="46"/>
  <c r="AA2" i="46"/>
  <c r="AB2" i="46"/>
  <c r="AC2" i="46"/>
  <c r="AD2" i="46"/>
  <c r="AE2" i="46"/>
  <c r="AF2" i="46"/>
  <c r="AG2" i="46"/>
  <c r="AH2" i="46"/>
  <c r="AI2" i="46"/>
  <c r="AJ2" i="46"/>
  <c r="AK2" i="46"/>
  <c r="AL2" i="46"/>
  <c r="AM2" i="46"/>
  <c r="AN2" i="46"/>
  <c r="AO2" i="46"/>
  <c r="AP2" i="46"/>
  <c r="AQ2" i="46"/>
  <c r="AR2" i="46"/>
  <c r="AS2" i="46"/>
  <c r="AT2" i="46"/>
  <c r="AU2" i="46"/>
  <c r="AV2" i="46"/>
  <c r="AW2" i="46"/>
  <c r="AX2" i="46"/>
  <c r="AY2" i="46"/>
  <c r="AZ2" i="46"/>
  <c r="BA2" i="46"/>
  <c r="BB2" i="46"/>
  <c r="BC2" i="46"/>
  <c r="BD2" i="46"/>
  <c r="BE2" i="46"/>
  <c r="BF2" i="46"/>
  <c r="BG2" i="46"/>
  <c r="BG1" i="46"/>
  <c r="C1" i="44"/>
  <c r="D1" i="44"/>
  <c r="E1" i="44"/>
  <c r="F1" i="44"/>
  <c r="G1" i="44"/>
  <c r="H1" i="44"/>
  <c r="I1" i="44"/>
  <c r="J1" i="44"/>
  <c r="K1" i="44"/>
  <c r="L1" i="44"/>
  <c r="M1" i="44"/>
  <c r="N1" i="44"/>
  <c r="O1" i="44"/>
  <c r="P1" i="44"/>
  <c r="Q1" i="44"/>
  <c r="R1" i="44"/>
  <c r="S1" i="44"/>
  <c r="T1" i="44"/>
  <c r="U1" i="44"/>
  <c r="V1" i="44"/>
  <c r="W1" i="44"/>
  <c r="X1" i="44"/>
  <c r="Y1" i="44"/>
  <c r="Z1" i="44"/>
  <c r="AA1" i="44"/>
  <c r="AB1" i="44"/>
  <c r="AC1" i="44"/>
  <c r="AD1" i="44"/>
  <c r="AE1" i="44"/>
  <c r="AF1" i="44"/>
  <c r="AG1" i="44"/>
  <c r="AH1" i="44"/>
  <c r="AI1" i="44"/>
  <c r="AJ1" i="44"/>
  <c r="AK1" i="44"/>
  <c r="AL1" i="44"/>
  <c r="AM1" i="44"/>
  <c r="AN1" i="44"/>
  <c r="AO1" i="44"/>
  <c r="AP1" i="44"/>
  <c r="AQ1" i="44"/>
  <c r="AR1" i="44"/>
  <c r="AS1" i="44"/>
  <c r="AT1" i="44"/>
  <c r="AU1" i="44"/>
  <c r="AV1" i="44"/>
  <c r="AW1" i="44"/>
  <c r="AX1" i="44"/>
  <c r="AY1" i="44"/>
  <c r="AZ1" i="44"/>
  <c r="BA1" i="44"/>
  <c r="BB1" i="44"/>
  <c r="BC1" i="44"/>
  <c r="BD1" i="44"/>
  <c r="BE1" i="44"/>
  <c r="C2" i="44"/>
  <c r="D2" i="44"/>
  <c r="E2" i="44"/>
  <c r="F2" i="44"/>
  <c r="G2" i="44"/>
  <c r="H2" i="44"/>
  <c r="I2" i="44"/>
  <c r="J2" i="44"/>
  <c r="K2" i="44"/>
  <c r="L2" i="44"/>
  <c r="M2" i="44"/>
  <c r="N2" i="44"/>
  <c r="O2" i="44"/>
  <c r="P2" i="44"/>
  <c r="Q2" i="44"/>
  <c r="R2" i="44"/>
  <c r="S2" i="44"/>
  <c r="T2" i="44"/>
  <c r="U2" i="44"/>
  <c r="V2" i="44"/>
  <c r="W2" i="44"/>
  <c r="X2" i="44"/>
  <c r="Y2" i="44"/>
  <c r="Z2" i="44"/>
  <c r="AA2" i="44"/>
  <c r="AB2" i="44"/>
  <c r="AC2" i="44"/>
  <c r="AD2" i="44"/>
  <c r="AE2" i="44"/>
  <c r="AF2" i="44"/>
  <c r="AG2" i="44"/>
  <c r="AH2" i="44"/>
  <c r="AI2" i="44"/>
  <c r="AJ2" i="44"/>
  <c r="AK2" i="44"/>
  <c r="AL2" i="44"/>
  <c r="AM2" i="44"/>
  <c r="AN2" i="44"/>
  <c r="AO2" i="44"/>
  <c r="AP2" i="44"/>
  <c r="AQ2" i="44"/>
  <c r="AR2" i="44"/>
  <c r="AS2" i="44"/>
  <c r="AT2" i="44"/>
  <c r="AU2" i="44"/>
  <c r="AV2" i="44"/>
  <c r="AW2" i="44"/>
  <c r="AX2" i="44"/>
  <c r="AY2" i="44"/>
  <c r="AZ2" i="44"/>
  <c r="BA2" i="44"/>
  <c r="BB2" i="44"/>
  <c r="BC2" i="44"/>
  <c r="BD2" i="44"/>
  <c r="BE2" i="44"/>
  <c r="BG1" i="44"/>
  <c r="BG2" i="44"/>
  <c r="BF2" i="44"/>
  <c r="BF1" i="44"/>
  <c r="GH10" i="157"/>
  <c r="GI10" i="157" s="1"/>
  <c r="GJ10" i="157" s="1"/>
  <c r="GK10" i="157" s="1"/>
  <c r="GL10" i="157" s="1"/>
  <c r="GM10" i="157" s="1"/>
  <c r="GN10" i="157" s="1"/>
  <c r="GO10" i="157" s="1"/>
  <c r="GP10" i="157" s="1"/>
  <c r="GQ10" i="157" s="1"/>
  <c r="C1" i="159"/>
  <c r="D1" i="159"/>
  <c r="E1" i="159"/>
  <c r="F1" i="159"/>
  <c r="G1" i="159"/>
  <c r="H1" i="159"/>
  <c r="I1" i="159"/>
  <c r="J1" i="159"/>
  <c r="K1" i="159"/>
  <c r="L1" i="159"/>
  <c r="M1" i="159"/>
  <c r="N1" i="159"/>
  <c r="O1" i="159"/>
  <c r="P1" i="159"/>
  <c r="Q1" i="159"/>
  <c r="R1" i="159"/>
  <c r="S1" i="159"/>
  <c r="T1" i="159"/>
  <c r="U1" i="159"/>
  <c r="V1" i="159"/>
  <c r="W1" i="159"/>
  <c r="X1" i="159"/>
  <c r="Y1" i="159"/>
  <c r="Z1" i="159"/>
  <c r="AA1" i="159"/>
  <c r="AB1" i="159"/>
  <c r="AC1" i="159"/>
  <c r="AD1" i="159"/>
  <c r="AE1" i="159"/>
  <c r="AF1" i="159"/>
  <c r="AG1" i="159"/>
  <c r="AH1" i="159"/>
  <c r="AI1" i="159"/>
  <c r="AJ1" i="159"/>
  <c r="AK1" i="159"/>
  <c r="AL1" i="159"/>
  <c r="AM1" i="159"/>
  <c r="AN1" i="159"/>
  <c r="AO1" i="159"/>
  <c r="AP1" i="159"/>
  <c r="AQ1" i="159"/>
  <c r="AR1" i="159"/>
  <c r="AS1" i="159"/>
  <c r="AT1" i="159"/>
  <c r="AU1" i="159"/>
  <c r="AV1" i="159"/>
  <c r="AW1" i="159"/>
  <c r="AX1" i="159"/>
  <c r="AY1" i="159"/>
  <c r="AZ1" i="159"/>
  <c r="BA1" i="159"/>
  <c r="BB1" i="159"/>
  <c r="BC1" i="159"/>
  <c r="BD1" i="159"/>
  <c r="BE1" i="159"/>
  <c r="C2" i="159"/>
  <c r="D2" i="159"/>
  <c r="E2" i="159"/>
  <c r="F2" i="159"/>
  <c r="G2" i="159"/>
  <c r="H2" i="159"/>
  <c r="I2" i="159"/>
  <c r="J2" i="159"/>
  <c r="K2" i="159"/>
  <c r="L2" i="159"/>
  <c r="M2" i="159"/>
  <c r="N2" i="159"/>
  <c r="O2" i="159"/>
  <c r="P2" i="159"/>
  <c r="Q2" i="159"/>
  <c r="R2" i="159"/>
  <c r="S2" i="159"/>
  <c r="T2" i="159"/>
  <c r="U2" i="159"/>
  <c r="V2" i="159"/>
  <c r="W2" i="159"/>
  <c r="X2" i="159"/>
  <c r="Y2" i="159"/>
  <c r="Z2" i="159"/>
  <c r="AA2" i="159"/>
  <c r="AB2" i="159"/>
  <c r="AC2" i="159"/>
  <c r="AD2" i="159"/>
  <c r="AE2" i="159"/>
  <c r="AF2" i="159"/>
  <c r="AG2" i="159"/>
  <c r="AH2" i="159"/>
  <c r="AI2" i="159"/>
  <c r="AJ2" i="159"/>
  <c r="AK2" i="159"/>
  <c r="AL2" i="159"/>
  <c r="AM2" i="159"/>
  <c r="AN2" i="159"/>
  <c r="AO2" i="159"/>
  <c r="AP2" i="159"/>
  <c r="AQ2" i="159"/>
  <c r="AR2" i="159"/>
  <c r="AS2" i="159"/>
  <c r="AT2" i="159"/>
  <c r="AU2" i="159"/>
  <c r="AV2" i="159"/>
  <c r="AW2" i="159"/>
  <c r="AX2" i="159"/>
  <c r="AY2" i="159"/>
  <c r="AZ2" i="159"/>
  <c r="BA2" i="159"/>
  <c r="BB2" i="159"/>
  <c r="BC2" i="159"/>
  <c r="BD2" i="159"/>
  <c r="BE2" i="159"/>
  <c r="BF2" i="159"/>
  <c r="BG2" i="159"/>
  <c r="BG1" i="159"/>
  <c r="BF1" i="159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BF2" i="8"/>
  <c r="BG2" i="8"/>
  <c r="BH2" i="8"/>
  <c r="BJ1" i="8"/>
  <c r="BJ2" i="8"/>
  <c r="BI2" i="8"/>
  <c r="BI1" i="8"/>
  <c r="C1" i="80"/>
  <c r="D1" i="80"/>
  <c r="E1" i="80"/>
  <c r="F1" i="80"/>
  <c r="G1" i="80"/>
  <c r="H1" i="80"/>
  <c r="I1" i="80"/>
  <c r="J1" i="80"/>
  <c r="K1" i="80"/>
  <c r="L1" i="80"/>
  <c r="M1" i="80"/>
  <c r="N1" i="80"/>
  <c r="O1" i="80"/>
  <c r="P1" i="80"/>
  <c r="Q1" i="80"/>
  <c r="R1" i="80"/>
  <c r="S1" i="80"/>
  <c r="T1" i="80"/>
  <c r="U1" i="80"/>
  <c r="V1" i="80"/>
  <c r="W1" i="80"/>
  <c r="X1" i="80"/>
  <c r="Y1" i="80"/>
  <c r="Z1" i="80"/>
  <c r="AA1" i="80"/>
  <c r="AB1" i="80"/>
  <c r="AC1" i="80"/>
  <c r="AD1" i="80"/>
  <c r="AE1" i="80"/>
  <c r="AF1" i="80"/>
  <c r="AG1" i="80"/>
  <c r="AH1" i="80"/>
  <c r="AI1" i="80"/>
  <c r="AJ1" i="80"/>
  <c r="AK1" i="80"/>
  <c r="AL1" i="80"/>
  <c r="AM1" i="80"/>
  <c r="AN1" i="80"/>
  <c r="AO1" i="80"/>
  <c r="AP1" i="80"/>
  <c r="AQ1" i="80"/>
  <c r="AR1" i="80"/>
  <c r="AS1" i="80"/>
  <c r="AT1" i="80"/>
  <c r="AU1" i="80"/>
  <c r="AV1" i="80"/>
  <c r="AW1" i="80"/>
  <c r="AX1" i="80"/>
  <c r="AY1" i="80"/>
  <c r="AZ1" i="80"/>
  <c r="BA1" i="80"/>
  <c r="BB1" i="80"/>
  <c r="BC1" i="80"/>
  <c r="BD1" i="80"/>
  <c r="BE1" i="80"/>
  <c r="BF1" i="80"/>
  <c r="C2" i="80"/>
  <c r="D2" i="80"/>
  <c r="E2" i="80"/>
  <c r="F2" i="80"/>
  <c r="G2" i="80"/>
  <c r="H2" i="80"/>
  <c r="I2" i="80"/>
  <c r="J2" i="80"/>
  <c r="K2" i="80"/>
  <c r="L2" i="80"/>
  <c r="M2" i="80"/>
  <c r="N2" i="80"/>
  <c r="O2" i="80"/>
  <c r="P2" i="80"/>
  <c r="Q2" i="80"/>
  <c r="R2" i="80"/>
  <c r="S2" i="80"/>
  <c r="T2" i="80"/>
  <c r="U2" i="80"/>
  <c r="V2" i="80"/>
  <c r="W2" i="80"/>
  <c r="X2" i="80"/>
  <c r="Y2" i="80"/>
  <c r="Z2" i="80"/>
  <c r="AA2" i="80"/>
  <c r="AB2" i="80"/>
  <c r="AC2" i="80"/>
  <c r="AD2" i="80"/>
  <c r="AE2" i="80"/>
  <c r="AF2" i="80"/>
  <c r="AG2" i="80"/>
  <c r="AH2" i="80"/>
  <c r="AI2" i="80"/>
  <c r="AJ2" i="80"/>
  <c r="AK2" i="80"/>
  <c r="AL2" i="80"/>
  <c r="AM2" i="80"/>
  <c r="AN2" i="80"/>
  <c r="AO2" i="80"/>
  <c r="AP2" i="80"/>
  <c r="AQ2" i="80"/>
  <c r="AR2" i="80"/>
  <c r="AS2" i="80"/>
  <c r="AT2" i="80"/>
  <c r="AU2" i="80"/>
  <c r="AV2" i="80"/>
  <c r="AW2" i="80"/>
  <c r="AX2" i="80"/>
  <c r="AY2" i="80"/>
  <c r="AZ2" i="80"/>
  <c r="BA2" i="80"/>
  <c r="BB2" i="80"/>
  <c r="BC2" i="80"/>
  <c r="BD2" i="80"/>
  <c r="BE2" i="80"/>
  <c r="BF2" i="80"/>
  <c r="BG2" i="80"/>
  <c r="BG1" i="80"/>
  <c r="D2" i="99"/>
  <c r="D2" i="3" s="1"/>
  <c r="E2" i="99"/>
  <c r="E2" i="3" s="1"/>
  <c r="F2" i="99"/>
  <c r="F2" i="3" s="1"/>
  <c r="G2" i="99"/>
  <c r="G2" i="3" s="1"/>
  <c r="H2" i="99"/>
  <c r="H2" i="3" s="1"/>
  <c r="I2" i="99"/>
  <c r="I2" i="3" s="1"/>
  <c r="J2" i="99"/>
  <c r="J2" i="3" s="1"/>
  <c r="K2" i="99"/>
  <c r="K2" i="3" s="1"/>
  <c r="L2" i="99"/>
  <c r="L2" i="3" s="1"/>
  <c r="M2" i="99"/>
  <c r="M2" i="3" s="1"/>
  <c r="N2" i="99"/>
  <c r="N2" i="3" s="1"/>
  <c r="O2" i="99"/>
  <c r="O2" i="3" s="1"/>
  <c r="P2" i="99"/>
  <c r="P2" i="3" s="1"/>
  <c r="Q2" i="99"/>
  <c r="Q2" i="3" s="1"/>
  <c r="R2" i="99"/>
  <c r="R2" i="3" s="1"/>
  <c r="S2" i="99"/>
  <c r="S2" i="3" s="1"/>
  <c r="T2" i="99"/>
  <c r="T2" i="3" s="1"/>
  <c r="U2" i="99"/>
  <c r="U2" i="3" s="1"/>
  <c r="V2" i="99"/>
  <c r="V2" i="3" s="1"/>
  <c r="W2" i="99"/>
  <c r="W2" i="3" s="1"/>
  <c r="X2" i="99"/>
  <c r="X2" i="3" s="1"/>
  <c r="Y2" i="99"/>
  <c r="Y2" i="3" s="1"/>
  <c r="Z2" i="99"/>
  <c r="Z2" i="3" s="1"/>
  <c r="AA2" i="99"/>
  <c r="AA2" i="3" s="1"/>
  <c r="AB2" i="99"/>
  <c r="AB2" i="3" s="1"/>
  <c r="AC2" i="99"/>
  <c r="AC2" i="3" s="1"/>
  <c r="AD2" i="99"/>
  <c r="AD2" i="3" s="1"/>
  <c r="AE2" i="99"/>
  <c r="AE2" i="3" s="1"/>
  <c r="AF2" i="99"/>
  <c r="AF2" i="3" s="1"/>
  <c r="AG2" i="99"/>
  <c r="AG2" i="3" s="1"/>
  <c r="AH2" i="99"/>
  <c r="AH2" i="3" s="1"/>
  <c r="AI2" i="99"/>
  <c r="AI2" i="3" s="1"/>
  <c r="AJ2" i="99"/>
  <c r="AJ2" i="3" s="1"/>
  <c r="AK2" i="99"/>
  <c r="AK2" i="3" s="1"/>
  <c r="AL2" i="99"/>
  <c r="AL2" i="3" s="1"/>
  <c r="AM2" i="99"/>
  <c r="AM2" i="3" s="1"/>
  <c r="AN2" i="99"/>
  <c r="AN2" i="3" s="1"/>
  <c r="AO2" i="99"/>
  <c r="AO2" i="3" s="1"/>
  <c r="AP2" i="99"/>
  <c r="AP2" i="3" s="1"/>
  <c r="AQ2" i="99"/>
  <c r="AQ2" i="3" s="1"/>
  <c r="AR2" i="99"/>
  <c r="AR2" i="3" s="1"/>
  <c r="AS2" i="99"/>
  <c r="AS2" i="3" s="1"/>
  <c r="AT2" i="99"/>
  <c r="AT2" i="3" s="1"/>
  <c r="AU2" i="99"/>
  <c r="AU2" i="3" s="1"/>
  <c r="AV2" i="99"/>
  <c r="AV2" i="3" s="1"/>
  <c r="AW2" i="99"/>
  <c r="AW2" i="3" s="1"/>
  <c r="AX2" i="99"/>
  <c r="AX2" i="3" s="1"/>
  <c r="AY2" i="99"/>
  <c r="AY2" i="3" s="1"/>
  <c r="AZ2" i="99"/>
  <c r="AZ2" i="3" s="1"/>
  <c r="BA2" i="99"/>
  <c r="BA2" i="3" s="1"/>
  <c r="BB2" i="99"/>
  <c r="BB2" i="3" s="1"/>
  <c r="BC2" i="99"/>
  <c r="BC2" i="3" s="1"/>
  <c r="BD2" i="99"/>
  <c r="BD2" i="3" s="1"/>
  <c r="BE2" i="99"/>
  <c r="BE2" i="3" s="1"/>
  <c r="BF2" i="99"/>
  <c r="BF2" i="3" s="1"/>
  <c r="BG2" i="99"/>
  <c r="BG2" i="3" s="1"/>
  <c r="C2" i="99"/>
  <c r="C2" i="3" s="1"/>
  <c r="D1" i="99"/>
  <c r="D1" i="3" s="1"/>
  <c r="E1" i="99"/>
  <c r="E1" i="3" s="1"/>
  <c r="F1" i="99"/>
  <c r="F1" i="3" s="1"/>
  <c r="G1" i="99"/>
  <c r="G1" i="3" s="1"/>
  <c r="H1" i="99"/>
  <c r="H1" i="3" s="1"/>
  <c r="I1" i="99"/>
  <c r="I1" i="3" s="1"/>
  <c r="J1" i="99"/>
  <c r="J1" i="3" s="1"/>
  <c r="K1" i="99"/>
  <c r="K1" i="3" s="1"/>
  <c r="L1" i="99"/>
  <c r="L1" i="3" s="1"/>
  <c r="M1" i="99"/>
  <c r="M1" i="3" s="1"/>
  <c r="N1" i="99"/>
  <c r="N1" i="3" s="1"/>
  <c r="O1" i="99"/>
  <c r="O1" i="3" s="1"/>
  <c r="P1" i="99"/>
  <c r="P1" i="3" s="1"/>
  <c r="Q1" i="99"/>
  <c r="Q1" i="3" s="1"/>
  <c r="R1" i="99"/>
  <c r="R1" i="3" s="1"/>
  <c r="S1" i="99"/>
  <c r="S1" i="3" s="1"/>
  <c r="T1" i="99"/>
  <c r="T1" i="3" s="1"/>
  <c r="U1" i="99"/>
  <c r="U1" i="3" s="1"/>
  <c r="V1" i="99"/>
  <c r="V1" i="3" s="1"/>
  <c r="W1" i="99"/>
  <c r="W1" i="3" s="1"/>
  <c r="X1" i="99"/>
  <c r="X1" i="3" s="1"/>
  <c r="Y1" i="99"/>
  <c r="Y1" i="3" s="1"/>
  <c r="Z1" i="99"/>
  <c r="Z1" i="3" s="1"/>
  <c r="AA1" i="99"/>
  <c r="AA1" i="3" s="1"/>
  <c r="AB1" i="99"/>
  <c r="AB1" i="3" s="1"/>
  <c r="AC1" i="99"/>
  <c r="AC1" i="3" s="1"/>
  <c r="AD1" i="99"/>
  <c r="AD1" i="3" s="1"/>
  <c r="AE1" i="99"/>
  <c r="AE1" i="3" s="1"/>
  <c r="AF1" i="99"/>
  <c r="AF1" i="3" s="1"/>
  <c r="AG1" i="99"/>
  <c r="AG1" i="3" s="1"/>
  <c r="AH1" i="99"/>
  <c r="AH1" i="3" s="1"/>
  <c r="AI1" i="99"/>
  <c r="AI1" i="3" s="1"/>
  <c r="AJ1" i="99"/>
  <c r="AJ1" i="3" s="1"/>
  <c r="AK1" i="99"/>
  <c r="AK1" i="3" s="1"/>
  <c r="AL1" i="99"/>
  <c r="AL1" i="3" s="1"/>
  <c r="AM1" i="99"/>
  <c r="AM1" i="3" s="1"/>
  <c r="AN1" i="99"/>
  <c r="AN1" i="3" s="1"/>
  <c r="AO1" i="99"/>
  <c r="AO1" i="3" s="1"/>
  <c r="AP1" i="99"/>
  <c r="AP1" i="3" s="1"/>
  <c r="AQ1" i="99"/>
  <c r="AQ1" i="3" s="1"/>
  <c r="AR1" i="99"/>
  <c r="AR1" i="3" s="1"/>
  <c r="AS1" i="99"/>
  <c r="AS1" i="3" s="1"/>
  <c r="AT1" i="99"/>
  <c r="AT1" i="3" s="1"/>
  <c r="AU1" i="99"/>
  <c r="AU1" i="3" s="1"/>
  <c r="AV1" i="99"/>
  <c r="AV1" i="3" s="1"/>
  <c r="AW1" i="99"/>
  <c r="AW1" i="3" s="1"/>
  <c r="AX1" i="99"/>
  <c r="AX1" i="3" s="1"/>
  <c r="AY1" i="99"/>
  <c r="AY1" i="3" s="1"/>
  <c r="AZ1" i="99"/>
  <c r="AZ1" i="3" s="1"/>
  <c r="BA1" i="99"/>
  <c r="BA1" i="3" s="1"/>
  <c r="BB1" i="99"/>
  <c r="BB1" i="3" s="1"/>
  <c r="BC1" i="99"/>
  <c r="BC1" i="3" s="1"/>
  <c r="BD1" i="99"/>
  <c r="BD1" i="3" s="1"/>
  <c r="BE1" i="99"/>
  <c r="BE1" i="3" s="1"/>
  <c r="BF1" i="99"/>
  <c r="BF1" i="3" s="1"/>
  <c r="BG1" i="99"/>
  <c r="BG1" i="3" s="1"/>
  <c r="C1" i="99"/>
  <c r="C1" i="3" s="1"/>
  <c r="M1" i="72" l="1"/>
  <c r="L1" i="72" l="1"/>
  <c r="K1" i="72" l="1"/>
  <c r="J1" i="72" l="1"/>
  <c r="I1" i="72"/>
  <c r="H1" i="72"/>
  <c r="G1" i="72"/>
  <c r="F1" i="72"/>
  <c r="E1" i="72"/>
  <c r="D1" i="72"/>
  <c r="C1" i="72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U10" i="157" s="1"/>
  <c r="V10" i="157" s="1"/>
  <c r="W10" i="157" s="1"/>
  <c r="X10" i="157" s="1"/>
  <c r="Y10" i="157" s="1"/>
  <c r="AD10" i="157" l="1"/>
  <c r="AJ10" i="157" s="1"/>
  <c r="Z10" i="157"/>
  <c r="AA10" i="157" l="1"/>
  <c r="AF10" i="157" s="1"/>
  <c r="AL10" i="157" s="1"/>
  <c r="AE10" i="157"/>
  <c r="AO10" i="157" l="1"/>
  <c r="AK10" i="157"/>
  <c r="AB10" i="157"/>
  <c r="AG10" i="157"/>
  <c r="AM10" i="157" s="1"/>
  <c r="AC10" i="157" l="1"/>
  <c r="AI10" i="157" s="1"/>
  <c r="AH10" i="157"/>
  <c r="AN10" i="157" s="1"/>
  <c r="AU7" i="3" l="1"/>
  <c r="BK7" i="3"/>
  <c r="BA7" i="3"/>
  <c r="BJ7" i="3"/>
  <c r="AT7" i="3"/>
  <c r="BN7" i="3"/>
  <c r="BE7" i="3"/>
  <c r="BF7" i="3"/>
  <c r="AM7" i="3"/>
  <c r="AE7" i="3"/>
  <c r="W7" i="3"/>
  <c r="O7" i="3"/>
  <c r="G7" i="3"/>
  <c r="AL7" i="3"/>
  <c r="AD7" i="3"/>
  <c r="V7" i="3"/>
  <c r="N7" i="3"/>
  <c r="F7" i="3"/>
  <c r="AS7" i="3"/>
  <c r="AZ7" i="3"/>
  <c r="BL7" i="3"/>
  <c r="AK7" i="3"/>
  <c r="AC7" i="3"/>
  <c r="U7" i="3"/>
  <c r="M7" i="3"/>
  <c r="E7" i="3"/>
  <c r="AY7" i="3"/>
  <c r="BC7" i="3"/>
  <c r="AJ7" i="3"/>
  <c r="AB7" i="3"/>
  <c r="T7" i="3"/>
  <c r="L7" i="3"/>
  <c r="D7" i="3"/>
  <c r="AV7" i="3"/>
  <c r="AQ7" i="3"/>
  <c r="AI7" i="3"/>
  <c r="AA7" i="3"/>
  <c r="S7" i="3"/>
  <c r="K7" i="3"/>
  <c r="C7" i="3"/>
  <c r="AW7" i="3"/>
  <c r="AX7" i="3"/>
  <c r="BB7" i="3"/>
  <c r="BH7" i="3"/>
  <c r="AP7" i="3"/>
  <c r="AH7" i="3"/>
  <c r="Z7" i="3"/>
  <c r="R7" i="3"/>
  <c r="J7" i="3"/>
  <c r="BO7" i="3"/>
  <c r="AO7" i="3"/>
  <c r="AG7" i="3"/>
  <c r="Y7" i="3"/>
  <c r="Q7" i="3"/>
  <c r="I7" i="3"/>
  <c r="AR7" i="3"/>
  <c r="BG7" i="3"/>
  <c r="BI7" i="3"/>
  <c r="AN7" i="3"/>
  <c r="AF7" i="3"/>
  <c r="X7" i="3"/>
  <c r="P7" i="3"/>
  <c r="H7" i="3"/>
  <c r="BD7" i="3"/>
  <c r="BM7" i="3"/>
  <c r="BX5" i="60" l="1"/>
  <c r="BX7" i="60"/>
  <c r="BP4" i="99"/>
  <c r="D10" i="1" l="1"/>
  <c r="E10" i="1"/>
  <c r="F10" i="1"/>
  <c r="C10" i="1"/>
  <c r="BH5" i="60" l="1"/>
  <c r="BI5" i="60"/>
  <c r="BG5" i="60" l="1"/>
  <c r="AA5" i="60"/>
  <c r="K5" i="60"/>
  <c r="AS5" i="60"/>
  <c r="BT7" i="60"/>
  <c r="BT5" i="60"/>
  <c r="BK8" i="60"/>
  <c r="BK5" i="60"/>
  <c r="BJ5" i="60"/>
  <c r="M5" i="60"/>
  <c r="BU7" i="60"/>
  <c r="BU5" i="60"/>
  <c r="U5" i="60"/>
  <c r="AC5" i="60"/>
  <c r="BV7" i="60"/>
  <c r="BV5" i="60"/>
  <c r="AB5" i="60"/>
  <c r="AZ5" i="60"/>
  <c r="AY5" i="60"/>
  <c r="AU5" i="60"/>
  <c r="BL8" i="60"/>
  <c r="BL5" i="60"/>
  <c r="BM8" i="60"/>
  <c r="BM5" i="60"/>
  <c r="BA4" i="99"/>
  <c r="M10" i="1"/>
  <c r="BL4" i="99"/>
  <c r="AK4" i="99"/>
  <c r="AZ4" i="99"/>
  <c r="J10" i="1"/>
  <c r="AY4" i="99"/>
  <c r="G10" i="1"/>
  <c r="BN4" i="99"/>
  <c r="I10" i="1"/>
  <c r="BC4" i="99"/>
  <c r="L10" i="1"/>
  <c r="S4" i="99"/>
  <c r="P10" i="1"/>
  <c r="BM4" i="99"/>
  <c r="O10" i="1"/>
  <c r="BE4" i="99"/>
  <c r="BB4" i="99"/>
  <c r="H10" i="1"/>
  <c r="K10" i="1"/>
  <c r="BD4" i="99"/>
  <c r="T4" i="99"/>
  <c r="N10" i="1"/>
  <c r="AT5" i="60" l="1"/>
  <c r="AZ10" i="1"/>
  <c r="N5" i="60"/>
  <c r="AW5" i="60"/>
  <c r="T5" i="60"/>
  <c r="G5" i="60"/>
  <c r="F5" i="60"/>
  <c r="S5" i="60"/>
  <c r="I5" i="60"/>
  <c r="L5" i="60"/>
  <c r="AV5" i="60"/>
  <c r="D5" i="60"/>
  <c r="E5" i="60"/>
  <c r="BS7" i="60"/>
  <c r="BS5" i="60"/>
  <c r="BR7" i="60"/>
  <c r="BR5" i="60"/>
  <c r="AY10" i="1"/>
  <c r="BA5" i="60"/>
  <c r="J5" i="60"/>
  <c r="H5" i="60"/>
  <c r="AX5" i="60"/>
  <c r="C5" i="60"/>
  <c r="F4" i="99"/>
  <c r="AS4" i="99"/>
  <c r="BJ4" i="99"/>
  <c r="D4" i="99"/>
  <c r="AM4" i="99"/>
  <c r="AO4" i="99"/>
  <c r="AN4" i="99"/>
  <c r="AL4" i="99"/>
  <c r="E4" i="99"/>
  <c r="AQ4" i="99"/>
  <c r="U4" i="99"/>
  <c r="BK4" i="99"/>
  <c r="AP4" i="99"/>
  <c r="AR4" i="99"/>
  <c r="U10" i="1"/>
  <c r="M4" i="99"/>
  <c r="L4" i="99"/>
  <c r="K4" i="99"/>
  <c r="C4" i="99"/>
  <c r="AB10" i="1" l="1"/>
  <c r="AH10" i="1"/>
  <c r="AL10" i="1"/>
  <c r="AK10" i="1"/>
  <c r="BA10" i="1"/>
  <c r="AE10" i="1"/>
  <c r="AA10" i="1"/>
  <c r="AQ10" i="1"/>
  <c r="BE5" i="60"/>
  <c r="AS10" i="1"/>
  <c r="AR10" i="1"/>
  <c r="AG10" i="1"/>
  <c r="AF10" i="1"/>
  <c r="AI10" i="1"/>
  <c r="AD10" i="1"/>
  <c r="AC10" i="1"/>
  <c r="AJ10" i="1"/>
  <c r="R10" i="1"/>
  <c r="T10" i="1"/>
  <c r="Q10" i="1"/>
  <c r="S10" i="1"/>
  <c r="Z5" i="60" l="1"/>
  <c r="W5" i="60"/>
  <c r="Z10" i="1"/>
  <c r="W10" i="1"/>
  <c r="Y10" i="1"/>
  <c r="Q5" i="60"/>
  <c r="BC5" i="60"/>
  <c r="AF5" i="60"/>
  <c r="V5" i="60"/>
  <c r="AO5" i="60"/>
  <c r="BP7" i="60"/>
  <c r="BP5" i="60"/>
  <c r="AH5" i="60"/>
  <c r="BB5" i="60"/>
  <c r="AQ5" i="60"/>
  <c r="AP5" i="60"/>
  <c r="O5" i="60"/>
  <c r="AN5" i="60"/>
  <c r="R5" i="60"/>
  <c r="AK5" i="60"/>
  <c r="BF5" i="60"/>
  <c r="BQ7" i="60"/>
  <c r="BQ5" i="60"/>
  <c r="AI5" i="60"/>
  <c r="AR5" i="60"/>
  <c r="P5" i="60"/>
  <c r="BO7" i="60"/>
  <c r="BO5" i="60"/>
  <c r="X10" i="1"/>
  <c r="V10" i="1"/>
  <c r="AL5" i="60"/>
  <c r="Y5" i="60"/>
  <c r="X5" i="60"/>
  <c r="BD5" i="60"/>
  <c r="BN8" i="60"/>
  <c r="BN5" i="60"/>
  <c r="Q4" i="99"/>
  <c r="I4" i="99"/>
  <c r="AH4" i="99"/>
  <c r="BG4" i="99"/>
  <c r="J4" i="99"/>
  <c r="AW4" i="99"/>
  <c r="N4" i="99"/>
  <c r="AI4" i="99"/>
  <c r="AU4" i="99"/>
  <c r="R4" i="99"/>
  <c r="AG4" i="99"/>
  <c r="AA4" i="99"/>
  <c r="AJ4" i="99"/>
  <c r="BH4" i="99"/>
  <c r="G4" i="99"/>
  <c r="Z4" i="99"/>
  <c r="AF4" i="99"/>
  <c r="P4" i="99"/>
  <c r="AV10" i="1"/>
  <c r="H4" i="99"/>
  <c r="BI4" i="99"/>
  <c r="BF4" i="99"/>
  <c r="AX4" i="99"/>
  <c r="AT4" i="99"/>
  <c r="AV4" i="99"/>
  <c r="O4" i="99"/>
  <c r="AM5" i="60" l="1"/>
  <c r="BL10" i="1"/>
  <c r="AM10" i="1"/>
  <c r="BG10" i="1"/>
  <c r="AO10" i="1"/>
  <c r="AW10" i="1"/>
  <c r="AT10" i="1"/>
  <c r="BN10" i="1"/>
  <c r="AU10" i="1"/>
  <c r="AJ5" i="60"/>
  <c r="AN10" i="1"/>
  <c r="BF10" i="1"/>
  <c r="AX10" i="1"/>
  <c r="AD5" i="60"/>
  <c r="BM10" i="1"/>
  <c r="AP10" i="1"/>
  <c r="AG5" i="60"/>
  <c r="AE5" i="60"/>
  <c r="W4" i="99"/>
  <c r="AC4" i="99"/>
  <c r="Y4" i="99"/>
  <c r="X4" i="99"/>
  <c r="V4" i="99"/>
  <c r="AE4" i="99"/>
  <c r="AB4" i="99"/>
  <c r="AD4" i="99"/>
  <c r="BJ10" i="1" l="1"/>
  <c r="BD10" i="1"/>
  <c r="BK10" i="1"/>
  <c r="BI10" i="1"/>
  <c r="BB10" i="1"/>
  <c r="BH10" i="1"/>
  <c r="BC10" i="1"/>
  <c r="BE10" i="1"/>
  <c r="BW7" i="60" l="1"/>
  <c r="BW5" i="60"/>
  <c r="BO4" i="99"/>
  <c r="N18" i="212" l="1"/>
  <c r="N26" i="212"/>
  <c r="M18" i="212"/>
  <c r="V18" i="212"/>
  <c r="K18" i="212"/>
  <c r="L18" i="212" l="1"/>
  <c r="Q18" i="212"/>
  <c r="U18" i="212"/>
  <c r="L5" i="99"/>
  <c r="D5" i="99"/>
  <c r="AI5" i="99"/>
  <c r="R5" i="99"/>
  <c r="BT3" i="8"/>
  <c r="F5" i="99"/>
  <c r="AM5" i="99"/>
  <c r="Z5" i="99"/>
  <c r="AC5" i="99"/>
  <c r="Q5" i="99"/>
  <c r="V5" i="99"/>
  <c r="R26" i="212"/>
  <c r="X26" i="212"/>
  <c r="M22" i="212"/>
  <c r="W13" i="212"/>
  <c r="O18" i="212"/>
  <c r="M13" i="212"/>
  <c r="R18" i="212"/>
  <c r="R13" i="212"/>
  <c r="S18" i="212"/>
  <c r="M26" i="212"/>
  <c r="Q13" i="212"/>
  <c r="L13" i="212"/>
  <c r="T18" i="212"/>
  <c r="X13" i="212"/>
  <c r="U13" i="212"/>
  <c r="V13" i="212"/>
  <c r="K22" i="212"/>
  <c r="X22" i="212"/>
  <c r="W26" i="212"/>
  <c r="O22" i="212"/>
  <c r="U22" i="212"/>
  <c r="L26" i="212"/>
  <c r="O13" i="212"/>
  <c r="P22" i="212"/>
  <c r="S26" i="212"/>
  <c r="R22" i="212"/>
  <c r="L22" i="212"/>
  <c r="T26" i="212"/>
  <c r="W22" i="212"/>
  <c r="T13" i="212"/>
  <c r="P18" i="212"/>
  <c r="BG6" i="159"/>
  <c r="W18" i="212"/>
  <c r="T22" i="212"/>
  <c r="O26" i="212"/>
  <c r="U26" i="212"/>
  <c r="S22" i="212"/>
  <c r="K26" i="212"/>
  <c r="V22" i="212"/>
  <c r="Y6" i="159"/>
  <c r="V26" i="212"/>
  <c r="Q22" i="212"/>
  <c r="N13" i="212"/>
  <c r="Q26" i="212"/>
  <c r="X18" i="212"/>
  <c r="K13" i="212"/>
  <c r="N22" i="212"/>
  <c r="AP6" i="159"/>
  <c r="P26" i="212"/>
  <c r="P13" i="212"/>
  <c r="S13" i="212"/>
  <c r="AT5" i="99"/>
  <c r="S5" i="99"/>
  <c r="AR5" i="99"/>
  <c r="BE5" i="99"/>
  <c r="E6" i="159"/>
  <c r="AH5" i="99"/>
  <c r="K5" i="99"/>
  <c r="C5" i="99"/>
  <c r="AQ5" i="99"/>
  <c r="D6" i="159"/>
  <c r="Y5" i="99"/>
  <c r="J5" i="99"/>
  <c r="AP5" i="99"/>
  <c r="AY5" i="99"/>
  <c r="BB5" i="99"/>
  <c r="AO5" i="99"/>
  <c r="AL5" i="99"/>
  <c r="AI6" i="159"/>
  <c r="X5" i="99"/>
  <c r="I5" i="99"/>
  <c r="BP5" i="99"/>
  <c r="AN5" i="99"/>
  <c r="AK5" i="99"/>
  <c r="AJ5" i="99"/>
  <c r="T6" i="159"/>
  <c r="AA5" i="99"/>
  <c r="W5" i="99"/>
  <c r="AG5" i="99"/>
  <c r="P5" i="99"/>
  <c r="H5" i="99"/>
  <c r="AF5" i="99"/>
  <c r="O5" i="99"/>
  <c r="G5" i="99"/>
  <c r="AU5" i="99"/>
  <c r="AK6" i="159"/>
  <c r="AB5" i="99"/>
  <c r="U5" i="99"/>
  <c r="AE5" i="99"/>
  <c r="N5" i="99"/>
  <c r="AV5" i="99"/>
  <c r="BI6" i="159"/>
  <c r="N6" i="159"/>
  <c r="T5" i="99"/>
  <c r="AD5" i="99"/>
  <c r="M5" i="99"/>
  <c r="E5" i="99"/>
  <c r="AS5" i="99"/>
  <c r="AL4" i="46" l="1"/>
  <c r="O6" i="159"/>
  <c r="AH6" i="159"/>
  <c r="AX6" i="159"/>
  <c r="U6" i="159"/>
  <c r="P6" i="159"/>
  <c r="C6" i="159"/>
  <c r="AD6" i="159"/>
  <c r="L6" i="159"/>
  <c r="AS6" i="159"/>
  <c r="F6" i="159"/>
  <c r="AZ6" i="159"/>
  <c r="BC4" i="46"/>
  <c r="Z4" i="46"/>
  <c r="CK10" i="1"/>
  <c r="CR10" i="1"/>
  <c r="BT10" i="1"/>
  <c r="CI10" i="1"/>
  <c r="CE10" i="1"/>
  <c r="N4" i="46"/>
  <c r="K4" i="46"/>
  <c r="CM10" i="1"/>
  <c r="CQ10" i="1"/>
  <c r="CH10" i="1"/>
  <c r="BU10" i="1"/>
  <c r="CA10" i="1"/>
  <c r="CP10" i="1"/>
  <c r="CT10" i="1"/>
  <c r="BX10" i="1"/>
  <c r="BZ10" i="1"/>
  <c r="AA4" i="46"/>
  <c r="AN4" i="46"/>
  <c r="CG10" i="1"/>
  <c r="CL10" i="1"/>
  <c r="CB10" i="1"/>
  <c r="Z6" i="159"/>
  <c r="CF10" i="1"/>
  <c r="BS10" i="1"/>
  <c r="BT4" i="8"/>
  <c r="BP10" i="1"/>
  <c r="CC10" i="1"/>
  <c r="CN10" i="1"/>
  <c r="V6" i="159"/>
  <c r="AB6" i="159"/>
  <c r="AM4" i="46"/>
  <c r="S6" i="159"/>
  <c r="BN4" i="46"/>
  <c r="BV10" i="1"/>
  <c r="CO10" i="1"/>
  <c r="BW10" i="1"/>
  <c r="BQ10" i="1"/>
  <c r="BR10" i="1"/>
  <c r="Q6" i="159"/>
  <c r="BI4" i="46"/>
  <c r="E4" i="46"/>
  <c r="CS10" i="1"/>
  <c r="CD10" i="1"/>
  <c r="BY10" i="1"/>
  <c r="CU10" i="1"/>
  <c r="CJ10" i="1"/>
  <c r="CV10" i="1"/>
  <c r="BO10" i="1"/>
  <c r="AQ4" i="46"/>
  <c r="BD4" i="46"/>
  <c r="AE6" i="159"/>
  <c r="M6" i="159"/>
  <c r="BN5" i="99"/>
  <c r="AX5" i="99"/>
  <c r="BE6" i="159"/>
  <c r="AW6" i="159"/>
  <c r="BN6" i="159"/>
  <c r="W4" i="46"/>
  <c r="BO6" i="159"/>
  <c r="K6" i="159"/>
  <c r="BP6" i="159"/>
  <c r="H6" i="159"/>
  <c r="BB4" i="46"/>
  <c r="I4" i="46"/>
  <c r="L4" i="46"/>
  <c r="BP4" i="46"/>
  <c r="BK4" i="46"/>
  <c r="BG4" i="46"/>
  <c r="I6" i="159"/>
  <c r="H4" i="46"/>
  <c r="S4" i="46"/>
  <c r="BO4" i="46"/>
  <c r="AR4" i="46"/>
  <c r="BM5" i="99"/>
  <c r="BF6" i="159"/>
  <c r="AR6" i="159"/>
  <c r="BO5" i="99"/>
  <c r="BA6" i="159"/>
  <c r="AL6" i="159"/>
  <c r="BK5" i="99"/>
  <c r="BD6" i="159"/>
  <c r="AM6" i="159"/>
  <c r="BJ6" i="159"/>
  <c r="AJ6" i="159"/>
  <c r="BL5" i="99"/>
  <c r="BI5" i="99"/>
  <c r="AC6" i="159"/>
  <c r="AG4" i="46"/>
  <c r="AH4" i="46"/>
  <c r="X4" i="46"/>
  <c r="AZ4" i="46"/>
  <c r="BA4" i="46"/>
  <c r="AD4" i="46"/>
  <c r="BJ5" i="99"/>
  <c r="BH5" i="99"/>
  <c r="AA6" i="159"/>
  <c r="AJ4" i="46"/>
  <c r="BA5" i="99"/>
  <c r="AS4" i="46"/>
  <c r="AF4" i="46"/>
  <c r="V4" i="46"/>
  <c r="G4" i="46"/>
  <c r="C4" i="46"/>
  <c r="BH4" i="46"/>
  <c r="AW5" i="99"/>
  <c r="AQ6" i="159"/>
  <c r="BD5" i="99"/>
  <c r="AY6" i="159"/>
  <c r="AU6" i="159"/>
  <c r="AN6" i="159"/>
  <c r="AI4" i="46"/>
  <c r="AB4" i="46"/>
  <c r="AO4" i="46"/>
  <c r="AP4" i="46"/>
  <c r="AK4" i="46"/>
  <c r="BE4" i="46"/>
  <c r="BJ4" i="46"/>
  <c r="U4" i="46"/>
  <c r="AG6" i="159"/>
  <c r="AY4" i="46"/>
  <c r="AV6" i="159"/>
  <c r="W6" i="159"/>
  <c r="AO6" i="159"/>
  <c r="AZ5" i="99"/>
  <c r="AU4" i="46"/>
  <c r="AE4" i="46"/>
  <c r="AC4" i="46"/>
  <c r="BH6" i="159"/>
  <c r="BL6" i="159"/>
  <c r="R6" i="159"/>
  <c r="BG5" i="99"/>
  <c r="BC5" i="99"/>
  <c r="G6" i="159"/>
  <c r="BK6" i="159"/>
  <c r="BF5" i="99"/>
  <c r="X6" i="159"/>
  <c r="AF6" i="159"/>
  <c r="F4" i="46"/>
  <c r="BB6" i="159"/>
  <c r="J6" i="159"/>
  <c r="Q4" i="46"/>
  <c r="AW4" i="46"/>
  <c r="AT4" i="46"/>
  <c r="BL4" i="46"/>
  <c r="AX4" i="46"/>
  <c r="T4" i="46"/>
  <c r="J4" i="46"/>
  <c r="M4" i="46"/>
  <c r="P4" i="46"/>
  <c r="AV4" i="46"/>
  <c r="AT6" i="159"/>
  <c r="R4" i="46"/>
  <c r="BM4" i="46"/>
  <c r="BM6" i="159"/>
  <c r="Y4" i="46"/>
  <c r="D4" i="46"/>
  <c r="O4" i="46"/>
  <c r="BF4" i="46"/>
  <c r="BC6" i="159" l="1"/>
  <c r="BT5" i="8"/>
  <c r="BT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tc={4C4B73ED-B1B1-42B7-94CB-C5B423051FAC}</author>
  </authors>
  <commentList>
    <comment ref="C5" authorId="0" shapeId="0" xr:uid="{4C4B73ED-B1B1-42B7-94CB-C5B423051FAC}">
      <text>
        <t>[Threaded comment]
Your version of Excel allows you to read this threaded comment; however, any edits to it will get removed if the file is opened in a newer version of Excel. Learn more: https://go.microsoft.com/fwlink/?linkid=870924
Comment:
    MÓK</t>
      </text>
    </comment>
  </commentList>
</comments>
</file>

<file path=xl/sharedStrings.xml><?xml version="1.0" encoding="utf-8"?>
<sst xmlns="http://schemas.openxmlformats.org/spreadsheetml/2006/main" count="825" uniqueCount="293">
  <si>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</si>
  <si>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</si>
  <si>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</si>
  <si>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</si>
  <si>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</si>
  <si>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</si>
  <si>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</si>
  <si>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Tulajdonosi hitelek kamategyenlege</t>
  </si>
  <si>
    <t>Államháztartás</t>
  </si>
  <si>
    <t>Bankrendszer</t>
  </si>
  <si>
    <t>III.</t>
  </si>
  <si>
    <t>Vállalat</t>
  </si>
  <si>
    <t>FDI külföldön</t>
  </si>
  <si>
    <t>Háztartás</t>
  </si>
  <si>
    <t>Export</t>
  </si>
  <si>
    <t>Import</t>
  </si>
  <si>
    <t>Tőkemérleg</t>
  </si>
  <si>
    <t>Q2</t>
  </si>
  <si>
    <t>Q3</t>
  </si>
  <si>
    <t>Q4</t>
  </si>
  <si>
    <t>2006 Q1</t>
  </si>
  <si>
    <t>2007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</si>
  <si>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</si>
  <si>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</si>
  <si>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</si>
  <si>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</si>
  <si>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</si>
  <si>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</si>
  <si>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</si>
  <si>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</si>
  <si>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</si>
  <si>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</si>
  <si>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</si>
  <si>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</si>
  <si>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</si>
  <si>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</si>
  <si>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</si>
  <si>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</si>
  <si>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</si>
  <si>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Tartalékszint</t>
  </si>
  <si>
    <t>Különbség</t>
  </si>
  <si>
    <t>Nettó FDI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</si>
  <si>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</si>
  <si>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</si>
  <si>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</si>
  <si>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</si>
  <si>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</si>
  <si>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</si>
  <si>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</si>
  <si>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</si>
  <si>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</si>
  <si>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</si>
  <si>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</si>
  <si>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</si>
  <si>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</si>
  <si>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Kumulált tranzakciók</t>
  </si>
  <si>
    <t>Balance of goods and services</t>
  </si>
  <si>
    <t>Income balance</t>
  </si>
  <si>
    <t>Transfer balance</t>
  </si>
  <si>
    <t>Net lending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</si>
  <si>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</si>
  <si>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</si>
  <si>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</si>
  <si>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</si>
  <si>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</si>
  <si>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</si>
  <si>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</si>
  <si>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</si>
  <si>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</si>
  <si>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</si>
  <si>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</si>
  <si>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</si>
  <si>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</si>
  <si>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</si>
  <si>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</si>
  <si>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</si>
  <si>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</si>
  <si>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</si>
  <si>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Debt-type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</si>
  <si>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</si>
  <si>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</si>
  <si>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</si>
  <si>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</si>
  <si>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</si>
  <si>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</si>
  <si>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Assets</t>
  </si>
  <si>
    <t>Net external debt</t>
  </si>
  <si>
    <t>Banking sector</t>
  </si>
  <si>
    <t>General government</t>
  </si>
  <si>
    <t>Corporate sector</t>
  </si>
  <si>
    <t>Gross external debt (r.h.s.)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</si>
  <si>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</si>
  <si>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</si>
  <si>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</si>
  <si>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</si>
  <si>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</si>
  <si>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</si>
  <si>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Románia</t>
  </si>
  <si>
    <t>Romania</t>
  </si>
  <si>
    <t>Czech Republic</t>
  </si>
  <si>
    <t>Állampapír</t>
  </si>
  <si>
    <t>Betét</t>
  </si>
  <si>
    <t>Befektetési jegy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</si>
  <si>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</si>
  <si>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</si>
  <si>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</si>
  <si>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</si>
  <si>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</si>
  <si>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</si>
  <si>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</si>
  <si>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</si>
  <si>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</si>
  <si>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Összesen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</si>
  <si>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</si>
  <si>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</si>
  <si>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</si>
  <si>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</si>
  <si>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</si>
  <si>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</si>
  <si>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Net external debt (r. h. s.)</t>
  </si>
  <si>
    <t>2006. I</t>
  </si>
  <si>
    <t>2007. I</t>
  </si>
  <si>
    <t>Exports</t>
  </si>
  <si>
    <t>Imports</t>
  </si>
  <si>
    <t xml:space="preserve">Revaluation </t>
  </si>
  <si>
    <t>Átértékelődés</t>
  </si>
  <si>
    <t xml:space="preserve">Készpénz </t>
  </si>
  <si>
    <t>Contribution of net exports to GDP growth (right-hand scale)</t>
  </si>
  <si>
    <t>Külső finanszírozási képesség (finanszírozás)</t>
  </si>
  <si>
    <t>A belföldi felhasználás éves növekedési üteme és a nettó export GDP-növekedéshez való hozzájárulása</t>
  </si>
  <si>
    <t>Az export és import éves reálnövekedése</t>
  </si>
  <si>
    <t xml:space="preserve">A GDP szerinti külkereskedelmi egyenleg tényezőinek alakulása (éves változás) </t>
  </si>
  <si>
    <t xml:space="preserve">A jövedelemegyenleg* tételeinek alakulása (négy negyedéves értékek a GDP arányában) </t>
  </si>
  <si>
    <t>Külső finanszírozási igény (finanszírozás)</t>
  </si>
  <si>
    <t>Külső finanszírozási igény (reálgazdaság)</t>
  </si>
  <si>
    <t xml:space="preserve">A transzferegyenleg tételeinek négy negyedéves alakulása (négy negyedéves értékek a GDP arányában) </t>
  </si>
  <si>
    <t>2022 Q1</t>
  </si>
  <si>
    <t>Tőzsdei részvények</t>
  </si>
  <si>
    <t>Listed shares</t>
  </si>
  <si>
    <t>SZJA visszatérítés hatásával</t>
  </si>
  <si>
    <t>Háztartás (SZJA-visszatérítés nélkül)</t>
  </si>
  <si>
    <t>With the effect of tax repayment</t>
  </si>
  <si>
    <t>Nettó külső adósság</t>
  </si>
  <si>
    <t>Government securities</t>
  </si>
  <si>
    <t>Energiaegyenleg</t>
  </si>
  <si>
    <t>Energy balance</t>
  </si>
  <si>
    <t>Egyéb külkereskedelmi egyenleg</t>
  </si>
  <si>
    <t>Árszint-hatás</t>
  </si>
  <si>
    <t>Change in price level</t>
  </si>
  <si>
    <t>II.</t>
  </si>
  <si>
    <t>IV.</t>
  </si>
  <si>
    <t>2008. I.</t>
  </si>
  <si>
    <t>2009. I.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</si>
  <si>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</si>
  <si>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</si>
  <si>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</si>
  <si>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</si>
  <si>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</si>
  <si>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</si>
  <si>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</si>
  <si>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</si>
  <si>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</si>
  <si>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</si>
  <si>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</si>
  <si>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</si>
  <si>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2022. I.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</si>
  <si>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</si>
  <si>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</si>
  <si>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</si>
  <si>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</si>
  <si>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</si>
  <si>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</si>
  <si>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</si>
  <si>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</si>
  <si>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</si>
  <si>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</si>
  <si>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</si>
  <si>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</si>
  <si>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</si>
  <si>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</si>
  <si>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2007. I.</t>
  </si>
  <si>
    <t>Other trade balance</t>
  </si>
  <si>
    <t>Egyéb tranzakciók (portfólió-részvény és derivatíva)</t>
  </si>
  <si>
    <t>Other transactions (portfolio-shares and derivatives)</t>
  </si>
  <si>
    <t>GDP-arányos</t>
  </si>
  <si>
    <t>FDI Magyarországon: újrabefektett jövedelem</t>
  </si>
  <si>
    <t>FDI Magyarországon: részesedés és hitel</t>
  </si>
  <si>
    <t>Rövid külső adósság</t>
  </si>
  <si>
    <t>Short term external debt</t>
  </si>
  <si>
    <t>2023. I.</t>
  </si>
  <si>
    <t>2023 Q1</t>
  </si>
  <si>
    <t>Egyéb áruegyenleg</t>
  </si>
  <si>
    <t>Other balance of goods</t>
  </si>
  <si>
    <t>2024. I.</t>
  </si>
  <si>
    <t>2024 Q1</t>
  </si>
  <si>
    <t xml:space="preserve">Szezonálisan igazított folyó fizetési mérleg (jobb tengely)
</t>
  </si>
  <si>
    <t>Seasonally adjusted current account (rhs)</t>
  </si>
  <si>
    <t>Egyes szektorok nettó finanszírozási képessége* (négy negyedéves GDP-arányos adatok)</t>
  </si>
  <si>
    <t>Külső finanszírozási képesség revízió előtt</t>
  </si>
  <si>
    <t>Net lending before revision</t>
  </si>
  <si>
    <t>Külső finanszírozási képesség revízió után</t>
  </si>
  <si>
    <t>Net lending after revision</t>
  </si>
  <si>
    <t>Folyó fizetési mérleg revízió előtt</t>
  </si>
  <si>
    <t>Current account before revision</t>
  </si>
  <si>
    <t>Folyó fizetési mérleg revízió után</t>
  </si>
  <si>
    <t>Current account after revision</t>
  </si>
  <si>
    <r>
      <rPr>
        <b/>
        <sz val="10"/>
        <rFont val="Arial"/>
        <family val="2"/>
        <charset val="238"/>
      </rPr>
      <t>Revízió előtti</t>
    </r>
    <r>
      <rPr>
        <sz val="10"/>
        <color theme="1"/>
        <rFont val="Calibri"/>
        <family val="2"/>
        <charset val="238"/>
        <scheme val="minor"/>
      </rPr>
      <t xml:space="preserve"> jövedelemegyenleg</t>
    </r>
  </si>
  <si>
    <t>Income balance (pre revision)</t>
  </si>
  <si>
    <r>
      <rPr>
        <b/>
        <sz val="10"/>
        <rFont val="Arial"/>
        <family val="2"/>
        <charset val="238"/>
      </rPr>
      <t>Revízió hatása</t>
    </r>
    <r>
      <rPr>
        <sz val="10"/>
        <color theme="1"/>
        <rFont val="Calibri"/>
        <family val="2"/>
        <charset val="238"/>
        <scheme val="minor"/>
      </rPr>
      <t xml:space="preserve"> a jövedelemegyenlegre</t>
    </r>
  </si>
  <si>
    <t>Effect of revision on income balance</t>
  </si>
  <si>
    <t>Revízió hatása a jövelemegyenlegre</t>
  </si>
  <si>
    <t>Nettó export</t>
  </si>
  <si>
    <t>Net export</t>
  </si>
  <si>
    <t>Nettó export (korábban)</t>
  </si>
  <si>
    <t>Revízió hatása a nettó exportra</t>
  </si>
  <si>
    <t>Effect of revision on net export</t>
  </si>
  <si>
    <t>Tőkemérleg (korábban)</t>
  </si>
  <si>
    <t>Revízió hatása a tőkemérlegre</t>
  </si>
  <si>
    <t>Viszonzatlan folyó átutalás</t>
  </si>
  <si>
    <t>Viszonzatlan folyó átutalás (korábban)</t>
  </si>
  <si>
    <t>Revízió hatása a viszonzatlan folyó átutalásra</t>
  </si>
  <si>
    <t>Nyereség</t>
  </si>
  <si>
    <t>Osztalék</t>
  </si>
  <si>
    <t>Újrabefektetés</t>
  </si>
  <si>
    <t>FDI arányos jövedelem - bankok</t>
  </si>
  <si>
    <t>FDI arányos jövedelem - nem pénzügyi vállalat</t>
  </si>
  <si>
    <t>Osztalékhányad - bankok (j.t.)</t>
  </si>
  <si>
    <t>Osztalékhányad - nem pénzügyi vállalat (j.t.)</t>
  </si>
  <si>
    <t>Export volumen</t>
  </si>
  <si>
    <t>Külföldi tulajdonú vállalatok nyeresége</t>
  </si>
  <si>
    <t>Vegyi anyag, termék gyártása</t>
  </si>
  <si>
    <t>Gyógyszergyártás</t>
  </si>
  <si>
    <t>Járműgyártás</t>
  </si>
  <si>
    <t>Kereskedelem</t>
  </si>
  <si>
    <t>Pénzügy, biztosítás</t>
  </si>
  <si>
    <t>Információ és kommunikáció</t>
  </si>
  <si>
    <t>Szállítás és turizmus</t>
  </si>
  <si>
    <t>Egyéb</t>
  </si>
  <si>
    <t>Külföldön működő magyar vállalatok nyeresége</t>
  </si>
  <si>
    <t>Külföldön működő magyar bankok nyeresége</t>
  </si>
  <si>
    <t>Külföldön működő magyar nem pénzügyi vállalatok nyeresége</t>
  </si>
  <si>
    <t>Kőolaj-feldolgozás</t>
  </si>
  <si>
    <t>Egyéb feldolgozóipar</t>
  </si>
  <si>
    <t>Pénzügy</t>
  </si>
  <si>
    <t>Egyéb szolgáltatás</t>
  </si>
  <si>
    <t>Háztartások bef., ingatlan vásárlás</t>
  </si>
  <si>
    <t>Mezőgazd., bányászat, építőipar</t>
  </si>
  <si>
    <t>2023*</t>
  </si>
  <si>
    <t>Profit</t>
  </si>
  <si>
    <t>Dividend</t>
  </si>
  <si>
    <t>Czechia</t>
  </si>
  <si>
    <t>Czech Rep.</t>
  </si>
  <si>
    <t>Reinvested earnings</t>
  </si>
  <si>
    <t>Profit of corporations abroad, in Hungarian ownership</t>
  </si>
  <si>
    <t>Profit of banks abroad, in Hungarian ownership</t>
  </si>
  <si>
    <t>Profit of non-financial corporations abroad, in Hungarian ownership</t>
  </si>
  <si>
    <t>Pharmaceutical production</t>
  </si>
  <si>
    <t>Finance, insurance</t>
  </si>
  <si>
    <t>Transport and tourism</t>
  </si>
  <si>
    <t>Vehicle production</t>
  </si>
  <si>
    <t>Other</t>
  </si>
  <si>
    <t>Trade</t>
  </si>
  <si>
    <t>Information and communication</t>
  </si>
  <si>
    <t>Chemical production</t>
  </si>
  <si>
    <t>Export volumenindex</t>
  </si>
  <si>
    <t>Profit of foreign-owned corporations</t>
  </si>
  <si>
    <t>Nyugat-Európa</t>
  </si>
  <si>
    <t>Közép-Európa</t>
  </si>
  <si>
    <t>Kelet-Európa</t>
  </si>
  <si>
    <t>Dél-Európa</t>
  </si>
  <si>
    <t>Észak-Európa</t>
  </si>
  <si>
    <t>Világ</t>
  </si>
  <si>
    <t>Western Europe</t>
  </si>
  <si>
    <t>Central Europe</t>
  </si>
  <si>
    <t>Eastern Europe</t>
  </si>
  <si>
    <t>Northern Europe</t>
  </si>
  <si>
    <t>World</t>
  </si>
  <si>
    <t>Southern Europe</t>
  </si>
  <si>
    <t>FDI proportionate profit - banks</t>
  </si>
  <si>
    <t>Dividend ration - banks (rhs)</t>
  </si>
  <si>
    <t>Dividend ration - corporations (rhs)</t>
  </si>
  <si>
    <t>FDI proportionate profit - corporations</t>
  </si>
  <si>
    <t>Oil processing</t>
  </si>
  <si>
    <t>Other manufacturing</t>
  </si>
  <si>
    <t>Investments of households</t>
  </si>
  <si>
    <t>Total</t>
  </si>
  <si>
    <t>Other sevices</t>
  </si>
  <si>
    <t>Agriculture, Mining, Construction</t>
  </si>
  <si>
    <t>Effect of revision on current transfers</t>
  </si>
  <si>
    <t>Effect of revision on capital balance</t>
  </si>
  <si>
    <t>Külső finanszírozási képesség (reálgazdasági adatok alapján)</t>
  </si>
  <si>
    <t>Külső finanszírozási képesség (finanszírozási adatok alapján)</t>
  </si>
  <si>
    <t>Tévedések és kihagyások egyenlege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</si>
</sst>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48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808080"/>
      <name val="Calibri"/>
      <family val="2"/>
      <charset val="238"/>
      <scheme val="minor"/>
    </font>
    <font>
      <b/>
      <sz val="10"/>
      <color rgb="FF80808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38"/>
    </font>
    <font>
      <sz val="9"/>
      <color theme="1"/>
      <name val="Calibri"/>
      <family val="2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84">
    <xf numFmtId="0" fontId="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  <xf numFmtId="0" fontId="17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165" fontId="9" fillId="0" borderId="0" applyFont="0" applyFill="0" applyBorder="0" applyAlignment="0" applyProtection="0"/>
    <xf numFmtId="0" fontId="24" fillId="0" borderId="0"/>
    <xf numFmtId="0" fontId="16" fillId="0" borderId="0"/>
    <xf numFmtId="0" fontId="14" fillId="0" borderId="0"/>
    <xf numFmtId="0" fontId="9" fillId="0" borderId="0"/>
    <xf numFmtId="0" fontId="25" fillId="0" borderId="0"/>
    <xf numFmtId="0" fontId="26" fillId="0" borderId="0"/>
    <xf numFmtId="0" fontId="7" fillId="0" borderId="0"/>
    <xf numFmtId="9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  <xf numFmtId="0" fontId="17" fillId="0" borderId="0"/>
    <xf numFmtId="0" fontId="9" fillId="0" borderId="0"/>
    <xf numFmtId="0" fontId="16" fillId="0" borderId="0"/>
    <xf numFmtId="0" fontId="7" fillId="0" borderId="0"/>
    <xf numFmtId="9" fontId="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6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15" fillId="0" borderId="0" xfId="0" applyFont="1"/>
    <xf numFmtId="0" fontId="28" fillId="0" borderId="0" xfId="0" applyFont="1" applyAlignment="1">
      <alignment horizontal="center" vertical="center"/>
    </xf>
    <xf numFmtId="14" fontId="15" fillId="0" borderId="0" xfId="0" applyNumberFormat="1" applyFont="1"/>
    <xf numFmtId="1" fontId="29" fillId="0" borderId="0" xfId="0" applyNumberFormat="1" applyFont="1" applyAlignment="1">
      <alignment vertical="center" wrapText="1"/>
    </xf>
    <xf numFmtId="1" fontId="30" fillId="0" borderId="0" xfId="0" applyNumberFormat="1" applyFont="1" applyAlignment="1">
      <alignment vertical="center"/>
    </xf>
    <xf numFmtId="166" fontId="15" fillId="0" borderId="0" xfId="0" applyNumberFormat="1" applyFont="1"/>
    <xf numFmtId="1" fontId="15" fillId="0" borderId="0" xfId="0" applyNumberFormat="1" applyFont="1"/>
    <xf numFmtId="3" fontId="15" fillId="0" borderId="0" xfId="0" applyNumberFormat="1" applyFont="1"/>
    <xf numFmtId="167" fontId="15" fillId="0" borderId="0" xfId="0" applyNumberFormat="1" applyFont="1"/>
    <xf numFmtId="169" fontId="15" fillId="0" borderId="0" xfId="0" applyNumberFormat="1" applyFont="1"/>
    <xf numFmtId="2" fontId="15" fillId="0" borderId="0" xfId="0" applyNumberFormat="1" applyFont="1"/>
    <xf numFmtId="0" fontId="30" fillId="0" borderId="0" xfId="0" applyFont="1"/>
    <xf numFmtId="166" fontId="30" fillId="0" borderId="0" xfId="0" applyNumberFormat="1" applyFont="1"/>
    <xf numFmtId="0" fontId="29" fillId="0" borderId="0" xfId="38" applyFont="1"/>
    <xf numFmtId="0" fontId="15" fillId="0" borderId="0" xfId="39" applyFont="1"/>
    <xf numFmtId="168" fontId="29" fillId="0" borderId="0" xfId="38" applyNumberFormat="1" applyFont="1"/>
    <xf numFmtId="0" fontId="15" fillId="0" borderId="0" xfId="1" applyFont="1"/>
    <xf numFmtId="166" fontId="15" fillId="0" borderId="0" xfId="1" applyNumberFormat="1" applyFont="1"/>
    <xf numFmtId="167" fontId="15" fillId="0" borderId="0" xfId="1" applyNumberFormat="1" applyFont="1"/>
    <xf numFmtId="2" fontId="15" fillId="0" borderId="0" xfId="1" applyNumberFormat="1" applyFont="1"/>
    <xf numFmtId="1" fontId="15" fillId="0" borderId="0" xfId="1" applyNumberFormat="1" applyFont="1"/>
    <xf numFmtId="0" fontId="29" fillId="0" borderId="0" xfId="7" applyFont="1"/>
    <xf numFmtId="166" fontId="29" fillId="0" borderId="0" xfId="7" applyNumberFormat="1" applyFont="1"/>
    <xf numFmtId="14" fontId="29" fillId="0" borderId="0" xfId="7" applyNumberFormat="1" applyFont="1"/>
    <xf numFmtId="0" fontId="31" fillId="0" borderId="0" xfId="1" applyFont="1"/>
    <xf numFmtId="170" fontId="15" fillId="0" borderId="0" xfId="21" applyNumberFormat="1" applyFont="1"/>
    <xf numFmtId="14" fontId="30" fillId="0" borderId="0" xfId="0" applyNumberFormat="1" applyFont="1"/>
    <xf numFmtId="2" fontId="30" fillId="0" borderId="0" xfId="0" applyNumberFormat="1" applyFont="1"/>
    <xf numFmtId="165" fontId="15" fillId="0" borderId="0" xfId="0" applyNumberFormat="1" applyFont="1"/>
    <xf numFmtId="0" fontId="15" fillId="0" borderId="0" xfId="1" applyFont="1" applyAlignment="1">
      <alignment horizontal="left"/>
    </xf>
    <xf numFmtId="2" fontId="29" fillId="0" borderId="0" xfId="38" applyNumberFormat="1" applyFont="1"/>
    <xf numFmtId="0" fontId="32" fillId="0" borderId="0" xfId="17" applyFont="1" applyAlignment="1">
      <alignment horizontal="left" vertical="center"/>
    </xf>
    <xf numFmtId="0" fontId="31" fillId="0" borderId="0" xfId="0" applyFont="1"/>
    <xf numFmtId="167" fontId="29" fillId="0" borderId="0" xfId="7" applyNumberFormat="1" applyFont="1"/>
    <xf numFmtId="166" fontId="15" fillId="2" borderId="0" xfId="0" applyNumberFormat="1" applyFont="1" applyFill="1"/>
    <xf numFmtId="167" fontId="15" fillId="2" borderId="0" xfId="0" applyNumberFormat="1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28" fillId="0" borderId="0" xfId="0" applyFont="1" applyAlignment="1">
      <alignment horizontal="left" vertical="center"/>
    </xf>
    <xf numFmtId="166" fontId="29" fillId="0" borderId="0" xfId="0" applyNumberFormat="1" applyFont="1" applyAlignment="1">
      <alignment vertical="center" wrapText="1"/>
    </xf>
    <xf numFmtId="1" fontId="30" fillId="0" borderId="0" xfId="0" applyNumberFormat="1" applyFont="1" applyAlignment="1">
      <alignment vertical="center" wrapText="1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14" fillId="0" borderId="0" xfId="40"/>
    <xf numFmtId="166" fontId="14" fillId="0" borderId="0" xfId="40" applyNumberFormat="1"/>
    <xf numFmtId="168" fontId="14" fillId="0" borderId="0" xfId="40" applyNumberFormat="1"/>
    <xf numFmtId="1" fontId="14" fillId="0" borderId="0" xfId="40" applyNumberFormat="1"/>
    <xf numFmtId="0" fontId="40" fillId="0" borderId="0" xfId="0" applyFont="1"/>
    <xf numFmtId="0" fontId="41" fillId="0" borderId="0" xfId="0" applyFont="1"/>
    <xf numFmtId="166" fontId="40" fillId="0" borderId="0" xfId="0" applyNumberFormat="1" applyFont="1"/>
    <xf numFmtId="166" fontId="42" fillId="0" borderId="0" xfId="0" applyNumberFormat="1" applyFont="1" applyBorder="1"/>
    <xf numFmtId="0" fontId="43" fillId="0" borderId="0" xfId="0" applyFont="1"/>
    <xf numFmtId="166" fontId="29" fillId="3" borderId="0" xfId="29" applyNumberFormat="1" applyFont="1" applyFill="1"/>
    <xf numFmtId="0" fontId="40" fillId="0" borderId="1" xfId="0" applyFont="1" applyBorder="1"/>
    <xf numFmtId="0" fontId="40" fillId="0" borderId="0" xfId="0" applyFont="1" applyFill="1"/>
    <xf numFmtId="1" fontId="40" fillId="0" borderId="0" xfId="0" applyNumberFormat="1" applyFont="1" applyFill="1"/>
    <xf numFmtId="0" fontId="44" fillId="0" borderId="0" xfId="0" applyFont="1" applyFill="1"/>
    <xf numFmtId="0" fontId="42" fillId="0" borderId="0" xfId="0" applyFont="1"/>
    <xf numFmtId="0" fontId="45" fillId="0" borderId="0" xfId="0" applyFont="1"/>
    <xf numFmtId="2" fontId="42" fillId="0" borderId="0" xfId="0" applyNumberFormat="1" applyFont="1"/>
    <xf numFmtId="2" fontId="23" fillId="3" borderId="0" xfId="0" applyNumberFormat="1" applyFont="1" applyFill="1"/>
    <xf numFmtId="166" fontId="23" fillId="3" borderId="0" xfId="0" applyNumberFormat="1" applyFont="1" applyFill="1"/>
    <xf numFmtId="0" fontId="23" fillId="3" borderId="0" xfId="0" applyNumberFormat="1" applyFont="1" applyFill="1" applyAlignment="1">
      <alignment horizontal="center"/>
    </xf>
    <xf numFmtId="0" fontId="4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" fontId="47" fillId="0" borderId="0" xfId="0" applyNumberFormat="1" applyFont="1" applyAlignment="1">
      <alignment horizontal="center"/>
    </xf>
    <xf numFmtId="166" fontId="30" fillId="0" borderId="0" xfId="1" applyNumberFormat="1" applyFont="1"/>
  </cellXfs>
  <cellStyles count="84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83" xr:uid="{14D49C4D-63F0-4B66-840E-3A2D120280E0}"/>
    <cellStyle name="Normál 12" xfId="5" xr:uid="{00000000-0005-0000-0000-000008000000}"/>
    <cellStyle name="Normál 12 2" xfId="68" xr:uid="{A313CDA4-4AE2-4707-8671-51264AB7A9FF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7 2" xfId="69" xr:uid="{99E5B0B9-E073-4601-B52B-2BB644A95774}"/>
    <cellStyle name="Normál 18" xfId="38" xr:uid="{00000000-0005-0000-0000-00000F000000}"/>
    <cellStyle name="Normál 18 2" xfId="70" xr:uid="{8B5A3E71-68F2-4474-BF65-F1A8750F4722}"/>
    <cellStyle name="Normál 19" xfId="44" xr:uid="{2ED862B3-1A06-4C1B-B875-343D9200D72A}"/>
    <cellStyle name="Normál 19 2" xfId="74" xr:uid="{BCF411AC-AB7C-486C-94BF-1F3E73CFC900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2 2" xfId="72" xr:uid="{F02E61E0-9DA9-4079-AD33-DF656E1DB6F6}"/>
    <cellStyle name="Normal 2 2 3" xfId="67" xr:uid="{EEAA0CCD-12A8-44CA-A1A8-40ACB3C5EA6D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 6" xfId="64" xr:uid="{CE100BA0-D848-40FA-9A27-E1CC89547D5D}"/>
    <cellStyle name="Normál 20" xfId="65" xr:uid="{3365FC8F-7B07-4157-8F68-F9485ABB5698}"/>
    <cellStyle name="Normál 20 2" xfId="81" xr:uid="{C229D21D-AD3D-4A63-AF53-B6A576E91E16}"/>
    <cellStyle name="Normál 21" xfId="66" xr:uid="{CBF5EEE4-54B3-47BE-8984-8106BE3175F3}"/>
    <cellStyle name="Normál 21 2" xfId="82" xr:uid="{BFD8F046-D447-4DFF-B701-3AE7D59E50EB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al 3 2 2" xfId="73" xr:uid="{9DB536AC-FE1F-440C-B3A8-BA41ED275A31}"/>
    <cellStyle name="Normál 3 2 2" xfId="57" xr:uid="{C278E8E0-C4E8-41AA-B24C-96D2F7F0DAEE}"/>
    <cellStyle name="Normal 3 2 3" xfId="71" xr:uid="{1619CA66-9C12-4783-BB84-BC375EB3D025}"/>
    <cellStyle name="Normál 3 3" xfId="39" xr:uid="{00000000-0005-0000-0000-00001A000000}"/>
    <cellStyle name="Normal 3 3 2 2" xfId="51" xr:uid="{89161033-7895-436E-AC8B-0167D8C05EBE}"/>
    <cellStyle name="Normal 3 3 2 2 2" xfId="76" xr:uid="{AEBB5090-53AF-47D4-91C7-C041349AFDD9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ál 6 3 2 2" xfId="79" xr:uid="{EBFDC701-5BA9-43C7-B388-01DB83701CDD}"/>
    <cellStyle name="Normál 6 3 3" xfId="77" xr:uid="{52F8C708-394C-4485-A1F0-402A11C302EE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ál 9 2 2 2" xfId="80" xr:uid="{6276FF4B-EF31-406B-8414-5A4A9113104B}"/>
    <cellStyle name="Normál 9 2 3" xfId="78" xr:uid="{05041C7D-EF16-4D3B-833E-E130AADC4F6E}"/>
    <cellStyle name="Percent 2" xfId="20" xr:uid="{00000000-0005-0000-0000-00002B000000}"/>
    <cellStyle name="Százalék 2" xfId="45" xr:uid="{DC8CFC03-3D58-482C-8F53-C3E08EB59118}"/>
    <cellStyle name="Százalék 2 2" xfId="75" xr:uid="{23569F2C-50A8-44FA-8769-CC00D87BB5EC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9C0000"/>
      <color rgb="FFAC9F70"/>
      <color rgb="FFFF9797"/>
      <color rgb="FF78A3D5"/>
      <color rgb="FF295B7E"/>
      <color rgb="FFBFBFBF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'1. adat'!$AI$4:$CV$4</c:f>
              <c:numCache>
                <c:formatCode>0.00</c:formatCode>
                <c:ptCount val="66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>
                  <c:v>3.1451346060525589</c:v>
                </c:pt>
                <c:pt idx="46">
                  <c:v>2.9854982368578424</c:v>
                </c:pt>
                <c:pt idx="47">
                  <c:v>2.2218842392624878</c:v>
                </c:pt>
                <c:pt idx="48">
                  <c:v>2.1194435909058997</c:v>
                </c:pt>
                <c:pt idx="49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2.3203210819546114</c:v>
                </c:pt>
                <c:pt idx="53">
                  <c:v>3.0016751944595752</c:v>
                </c:pt>
                <c:pt idx="54">
                  <c:v>1.6389220748867346</c:v>
                </c:pt>
                <c:pt idx="55">
                  <c:v>0.12088431820159184</c:v>
                </c:pt>
                <c:pt idx="56">
                  <c:v>-1.6172712781647349</c:v>
                </c:pt>
                <c:pt idx="57">
                  <c:v>-2.6031153224707482</c:v>
                </c:pt>
                <c:pt idx="58" formatCode="0.0">
                  <c:v>-4.0610881870358533</c:v>
                </c:pt>
                <c:pt idx="59">
                  <c:v>-4.7293445472853204</c:v>
                </c:pt>
                <c:pt idx="60" formatCode="0.0">
                  <c:v>-3.2350278713722767</c:v>
                </c:pt>
                <c:pt idx="61" formatCode="0.0">
                  <c:v>-0.70223555187415998</c:v>
                </c:pt>
                <c:pt idx="62" formatCode="0.0">
                  <c:v>2.7383554675047641</c:v>
                </c:pt>
                <c:pt idx="63" formatCode="0.0">
                  <c:v>5.0000565250525604</c:v>
                </c:pt>
                <c:pt idx="64" formatCode="0.0">
                  <c:v>5.9981750908126399</c:v>
                </c:pt>
                <c:pt idx="65" formatCode="0.0">
                  <c:v>6.3291888216138306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D8D-8794-63E8578DC2A2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'1. adat'!$AI$5:$CV$5</c:f>
              <c:numCache>
                <c:formatCode>0.00</c:formatCode>
                <c:ptCount val="66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-6.2236428285511858</c:v>
                </c:pt>
                <c:pt idx="7">
                  <c:v>-5.3740804701133973</c:v>
                </c:pt>
                <c:pt idx="8">
                  <c:v>-5.450119614326888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-5.6468311219047651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-5.2577092267634269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-5.3933547004542195</c:v>
                </c:pt>
                <c:pt idx="28">
                  <c:v>-5.1239957940544638</c:v>
                </c:pt>
                <c:pt idx="29">
                  <c:v>-5.0525626261445735</c:v>
                </c:pt>
                <c:pt idx="30">
                  <c:v>-5.1374829873183696</c:v>
                </c:pt>
                <c:pt idx="31">
                  <c:v>-5.5642641686520316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-4.1573360740279819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-4.3491124899939351</c:v>
                </c:pt>
                <c:pt idx="38">
                  <c:v>-4.5757226676862626</c:v>
                </c:pt>
                <c:pt idx="39">
                  <c:v>-4.7774546569530036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-4.4833891180338226</c:v>
                </c:pt>
                <c:pt idx="43">
                  <c:v>-4.4001982615868185</c:v>
                </c:pt>
                <c:pt idx="44">
                  <c:v>-4.0046005815382637</c:v>
                </c:pt>
                <c:pt idx="45">
                  <c:v>-3.7108747129657309</c:v>
                </c:pt>
                <c:pt idx="46">
                  <c:v>-3.3448529595127381</c:v>
                </c:pt>
                <c:pt idx="47">
                  <c:v>-3.0724176817419999</c:v>
                </c:pt>
                <c:pt idx="48">
                  <c:v>-3.232672405465947</c:v>
                </c:pt>
                <c:pt idx="49">
                  <c:v>-3.1200057535920496</c:v>
                </c:pt>
                <c:pt idx="50">
                  <c:v>-3.2439729968331181</c:v>
                </c:pt>
                <c:pt idx="51">
                  <c:v>-3.2119914732349755</c:v>
                </c:pt>
                <c:pt idx="52">
                  <c:v>-3.2748745461911364</c:v>
                </c:pt>
                <c:pt idx="53">
                  <c:v>-3.3904262126311826</c:v>
                </c:pt>
                <c:pt idx="54">
                  <c:v>-3.597338166495708</c:v>
                </c:pt>
                <c:pt idx="55">
                  <c:v>-3.8475665811138025</c:v>
                </c:pt>
                <c:pt idx="56">
                  <c:v>-3.6085871657084594</c:v>
                </c:pt>
                <c:pt idx="57">
                  <c:v>-3.5100861305689639</c:v>
                </c:pt>
                <c:pt idx="58" formatCode="0.0">
                  <c:v>-3.5535451467061621</c:v>
                </c:pt>
                <c:pt idx="59">
                  <c:v>-3.5343786499403951</c:v>
                </c:pt>
                <c:pt idx="60" formatCode="0.0">
                  <c:v>-3.6441922839332097</c:v>
                </c:pt>
                <c:pt idx="61" formatCode="0.0">
                  <c:v>-3.7835228651752062</c:v>
                </c:pt>
                <c:pt idx="62" formatCode="0.0">
                  <c:v>-3.8066650159995827</c:v>
                </c:pt>
                <c:pt idx="63" formatCode="0.0">
                  <c:v>-3.7497909480659319</c:v>
                </c:pt>
                <c:pt idx="64" formatCode="0.0">
                  <c:v>-3.59164080983538</c:v>
                </c:pt>
                <c:pt idx="65" formatCode="0.0">
                  <c:v>-3.5918540596291821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B-4D8D-8794-63E8578DC2A2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'1. adat'!$AI$6:$CV$6</c:f>
              <c:numCache>
                <c:formatCode>0.00</c:formatCode>
                <c:ptCount val="66"/>
                <c:pt idx="0">
                  <c:v>0.63898427632870136</c:v>
                </c:pt>
                <c:pt idx="1">
                  <c:v>0.495843573781789</c:v>
                </c:pt>
                <c:pt idx="2">
                  <c:v>0.50269789787460151</c:v>
                </c:pt>
                <c:pt idx="3">
                  <c:v>0.86095444271223953</c:v>
                </c:pt>
                <c:pt idx="4">
                  <c:v>1.3191961461435113</c:v>
                </c:pt>
                <c:pt idx="5">
                  <c:v>1.7700440331200711</c:v>
                </c:pt>
                <c:pt idx="6">
                  <c:v>2.3750793383673456</c:v>
                </c:pt>
                <c:pt idx="7">
                  <c:v>2.5274237733278042</c:v>
                </c:pt>
                <c:pt idx="8">
                  <c:v>2.7485540651510436</c:v>
                </c:pt>
                <c:pt idx="9">
                  <c:v>2.9041548875995584</c:v>
                </c:pt>
                <c:pt idx="10">
                  <c:v>2.9496058368275202</c:v>
                </c:pt>
                <c:pt idx="11">
                  <c:v>2.419453754646403</c:v>
                </c:pt>
                <c:pt idx="12">
                  <c:v>2.2768878495202185</c:v>
                </c:pt>
                <c:pt idx="13">
                  <c:v>2.0279285490662815</c:v>
                </c:pt>
                <c:pt idx="14">
                  <c:v>2.2047528632557132</c:v>
                </c:pt>
                <c:pt idx="15">
                  <c:v>2.9386906159023667</c:v>
                </c:pt>
                <c:pt idx="16">
                  <c:v>2.6514546776091525</c:v>
                </c:pt>
                <c:pt idx="17">
                  <c:v>2.6927087226952904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3.3951235718021664</c:v>
                </c:pt>
                <c:pt idx="21">
                  <c:v>3.9196905210167166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3.9181113013813809</c:v>
                </c:pt>
                <c:pt idx="26">
                  <c:v>4.3243521466791028</c:v>
                </c:pt>
                <c:pt idx="27">
                  <c:v>4.1829315144959862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2.8024940397954321</c:v>
                </c:pt>
                <c:pt idx="34">
                  <c:v>1.9292723196149004</c:v>
                </c:pt>
                <c:pt idx="35">
                  <c:v>-0.49690222262689793</c:v>
                </c:pt>
                <c:pt idx="36">
                  <c:v>-0.21686619340022745</c:v>
                </c:pt>
                <c:pt idx="37">
                  <c:v>0.28058453520552562</c:v>
                </c:pt>
                <c:pt idx="38">
                  <c:v>0.48035261631143039</c:v>
                </c:pt>
                <c:pt idx="39">
                  <c:v>0.89751857920765454</c:v>
                </c:pt>
                <c:pt idx="40">
                  <c:v>1.3168176029488288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2.7318854075247208</c:v>
                </c:pt>
                <c:pt idx="44">
                  <c:v>2.1388512371112567</c:v>
                </c:pt>
                <c:pt idx="45">
                  <c:v>2.0256540563241821</c:v>
                </c:pt>
                <c:pt idx="46">
                  <c:v>1.5696645245579646</c:v>
                </c:pt>
                <c:pt idx="47">
                  <c:v>2.010213590348767</c:v>
                </c:pt>
                <c:pt idx="48">
                  <c:v>2.2814906717732035</c:v>
                </c:pt>
                <c:pt idx="49">
                  <c:v>2.3750866900235708</c:v>
                </c:pt>
                <c:pt idx="50">
                  <c:v>2.8450615049524148</c:v>
                </c:pt>
                <c:pt idx="51">
                  <c:v>2.3941086376103828</c:v>
                </c:pt>
                <c:pt idx="52">
                  <c:v>2.4244033265372718</c:v>
                </c:pt>
                <c:pt idx="53">
                  <c:v>1.9530149252375488</c:v>
                </c:pt>
                <c:pt idx="54">
                  <c:v>1.7423588371891614</c:v>
                </c:pt>
                <c:pt idx="55">
                  <c:v>2.0375383690218625</c:v>
                </c:pt>
                <c:pt idx="56">
                  <c:v>2.7386086845766147</c:v>
                </c:pt>
                <c:pt idx="57" formatCode="0.0">
                  <c:v>3.0565135191521864</c:v>
                </c:pt>
                <c:pt idx="58" formatCode="0.0">
                  <c:v>2.6570183555749698</c:v>
                </c:pt>
                <c:pt idx="59" formatCode="0.0">
                  <c:v>1.6864085687599168</c:v>
                </c:pt>
                <c:pt idx="60" formatCode="0.0">
                  <c:v>0.85455023703388966</c:v>
                </c:pt>
                <c:pt idx="61" formatCode="0.0">
                  <c:v>0.51746223260201152</c:v>
                </c:pt>
                <c:pt idx="62" formatCode="0.0">
                  <c:v>0.46718202778767598</c:v>
                </c:pt>
                <c:pt idx="63" formatCode="0.0">
                  <c:v>0.40487642049671724</c:v>
                </c:pt>
                <c:pt idx="64" formatCode="0.0">
                  <c:v>0.3937200544148689</c:v>
                </c:pt>
                <c:pt idx="65" formatCode="0.0">
                  <c:v>0.17886712032899477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AB-4D8D-8794-63E8578D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'1.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'1. adat'!$AI$7:$CV$7</c:f>
              <c:numCache>
                <c:formatCode>0.00</c:formatCode>
                <c:ptCount val="66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1.7698258093360537</c:v>
                </c:pt>
                <c:pt idx="45">
                  <c:v>1.45991394941101</c:v>
                </c:pt>
                <c:pt idx="46">
                  <c:v>1.2103098019030682</c:v>
                </c:pt>
                <c:pt idx="47">
                  <c:v>1.1596801478692547</c:v>
                </c:pt>
                <c:pt idx="48">
                  <c:v>1.1682618572131562</c:v>
                </c:pt>
                <c:pt idx="49">
                  <c:v>0.15362925028267543</c:v>
                </c:pt>
                <c:pt idx="50">
                  <c:v>0.94247847632114878</c:v>
                </c:pt>
                <c:pt idx="51" formatCode="0.0">
                  <c:v>1.0629728817371717</c:v>
                </c:pt>
                <c:pt idx="52" formatCode="0.0">
                  <c:v>1.4698498623007461</c:v>
                </c:pt>
                <c:pt idx="53" formatCode="0.0">
                  <c:v>1.564263907065941</c:v>
                </c:pt>
                <c:pt idx="54" formatCode="0.0">
                  <c:v>-0.21605725441981175</c:v>
                </c:pt>
                <c:pt idx="55" formatCode="0.0">
                  <c:v>-1.689143893890348</c:v>
                </c:pt>
                <c:pt idx="56">
                  <c:v>-2.4872497592965797</c:v>
                </c:pt>
                <c:pt idx="57">
                  <c:v>-3.0566879338875257</c:v>
                </c:pt>
                <c:pt idx="58" formatCode="0.0">
                  <c:v>-4.9576149781670464</c:v>
                </c:pt>
                <c:pt idx="59">
                  <c:v>-6.577314628465798</c:v>
                </c:pt>
                <c:pt idx="60" formatCode="0.0">
                  <c:v>-6.0246699182715959</c:v>
                </c:pt>
                <c:pt idx="61" formatCode="0.0">
                  <c:v>-3.9682961844473543</c:v>
                </c:pt>
                <c:pt idx="62" formatCode="0.0">
                  <c:v>-0.60112752070714215</c:v>
                </c:pt>
                <c:pt idx="63" formatCode="0.0">
                  <c:v>1.6551419974833459</c:v>
                </c:pt>
                <c:pt idx="64" formatCode="0.0">
                  <c:v>2.800254335392129</c:v>
                </c:pt>
                <c:pt idx="65" formatCode="0.0">
                  <c:v>2.9162018823136444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AB-4D8D-8794-63E8578DC2A2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'1. adat'!$AI$8:$CV$8</c:f>
              <c:numCache>
                <c:formatCode>0.0</c:formatCode>
                <c:ptCount val="66"/>
                <c:pt idx="0">
                  <c:v>-7.1127180983535583</c:v>
                </c:pt>
                <c:pt idx="1">
                  <c:v>-6.5544046837218026</c:v>
                </c:pt>
                <c:pt idx="2">
                  <c:v>-7.0326079880658501</c:v>
                </c:pt>
                <c:pt idx="3">
                  <c:v>-7.3655474836096717</c:v>
                </c:pt>
                <c:pt idx="4">
                  <c:v>-6.7392776249019963</c:v>
                </c:pt>
                <c:pt idx="5">
                  <c:v>-5.5535617723382158</c:v>
                </c:pt>
                <c:pt idx="6">
                  <c:v>-3.3207011022726682</c:v>
                </c:pt>
                <c:pt idx="7">
                  <c:v>-1.2391071086245249</c:v>
                </c:pt>
                <c:pt idx="8">
                  <c:v>-0.61232214765562909</c:v>
                </c:pt>
                <c:pt idx="9">
                  <c:v>-0.44572562421988171</c:v>
                </c:pt>
                <c:pt idx="10">
                  <c:v>-0.49893579654638232</c:v>
                </c:pt>
                <c:pt idx="11">
                  <c:v>-0.18345339808870514</c:v>
                </c:pt>
                <c:pt idx="12">
                  <c:v>2.3064376369588503E-2</c:v>
                </c:pt>
                <c:pt idx="13">
                  <c:v>2.1786553941819761E-2</c:v>
                </c:pt>
                <c:pt idx="14">
                  <c:v>0.32001854797429607</c:v>
                </c:pt>
                <c:pt idx="15">
                  <c:v>0.42036635834196806</c:v>
                </c:pt>
                <c:pt idx="16">
                  <c:v>0.20126079141824926</c:v>
                </c:pt>
                <c:pt idx="17">
                  <c:v>0.5694273223519688</c:v>
                </c:pt>
                <c:pt idx="18">
                  <c:v>1.1202457539948145</c:v>
                </c:pt>
                <c:pt idx="19">
                  <c:v>1.1796603945287396</c:v>
                </c:pt>
                <c:pt idx="20">
                  <c:v>2.0375452590599017</c:v>
                </c:pt>
                <c:pt idx="21">
                  <c:v>2.201574293343866</c:v>
                </c:pt>
                <c:pt idx="22">
                  <c:v>2.670274282812457</c:v>
                </c:pt>
                <c:pt idx="23">
                  <c:v>3.0939173744175852</c:v>
                </c:pt>
                <c:pt idx="24">
                  <c:v>2.8717718427638754</c:v>
                </c:pt>
                <c:pt idx="25">
                  <c:v>1.9956388539110506</c:v>
                </c:pt>
                <c:pt idx="26">
                  <c:v>1.4176628200075385</c:v>
                </c:pt>
                <c:pt idx="27">
                  <c:v>0.84023507768611272</c:v>
                </c:pt>
                <c:pt idx="28">
                  <c:v>1.5325221680379324</c:v>
                </c:pt>
                <c:pt idx="29">
                  <c:v>2.033049807546158</c:v>
                </c:pt>
                <c:pt idx="30">
                  <c:v>1.9596338738766403</c:v>
                </c:pt>
                <c:pt idx="31">
                  <c:v>2.1662206455080826</c:v>
                </c:pt>
                <c:pt idx="32">
                  <c:v>2.2652426758177571</c:v>
                </c:pt>
                <c:pt idx="33">
                  <c:v>3.4359503002663794</c:v>
                </c:pt>
                <c:pt idx="34">
                  <c:v>4.2462697274523187</c:v>
                </c:pt>
                <c:pt idx="35">
                  <c:v>4.3697406474902643</c:v>
                </c:pt>
                <c:pt idx="36">
                  <c:v>3.5361627136255258</c:v>
                </c:pt>
                <c:pt idx="37">
                  <c:v>3.0616574724389003</c:v>
                </c:pt>
                <c:pt idx="38">
                  <c:v>2.1772720970003325</c:v>
                </c:pt>
                <c:pt idx="39">
                  <c:v>1.7819652682801403</c:v>
                </c:pt>
                <c:pt idx="40">
                  <c:v>1.9038842377606642</c:v>
                </c:pt>
                <c:pt idx="41">
                  <c:v>1.3992135107325385</c:v>
                </c:pt>
                <c:pt idx="42">
                  <c:v>0.70902783678233694</c:v>
                </c:pt>
                <c:pt idx="43">
                  <c:v>0.24261994926046701</c:v>
                </c:pt>
                <c:pt idx="44">
                  <c:v>-0.18120786756841001</c:v>
                </c:pt>
                <c:pt idx="45">
                  <c:v>-0.3452066149197513</c:v>
                </c:pt>
                <c:pt idx="46">
                  <c:v>-0.54217488232126965</c:v>
                </c:pt>
                <c:pt idx="47">
                  <c:v>-0.64020528882150429</c:v>
                </c:pt>
                <c:pt idx="48">
                  <c:v>-0.79808744961579103</c:v>
                </c:pt>
                <c:pt idx="49">
                  <c:v>-1.9807416240875957</c:v>
                </c:pt>
                <c:pt idx="50">
                  <c:v>-1.4031567175410729</c:v>
                </c:pt>
                <c:pt idx="51">
                  <c:v>-0.94543555238206967</c:v>
                </c:pt>
                <c:pt idx="52">
                  <c:v>-0.60798877557813547</c:v>
                </c:pt>
                <c:pt idx="53">
                  <c:v>-0.42758474119651035</c:v>
                </c:pt>
                <c:pt idx="54">
                  <c:v>-2.1148150883157779</c:v>
                </c:pt>
                <c:pt idx="55">
                  <c:v>-4.0793019246647448</c:v>
                </c:pt>
                <c:pt idx="56" formatCode="0.00">
                  <c:v>-5.4149493076905904</c:v>
                </c:pt>
                <c:pt idx="57" formatCode="0.00">
                  <c:v>-6.1717059404884784</c:v>
                </c:pt>
                <c:pt idx="58">
                  <c:v>-7.8597406156602485</c:v>
                </c:pt>
                <c:pt idx="59" formatCode="0.00">
                  <c:v>-8.5321593517638519</c:v>
                </c:pt>
                <c:pt idx="60">
                  <c:v>-7.2400109221302813</c:v>
                </c:pt>
                <c:pt idx="61">
                  <c:v>-4.8626290751139276</c:v>
                </c:pt>
                <c:pt idx="62">
                  <c:v>-1.4679527939313843</c:v>
                </c:pt>
                <c:pt idx="63">
                  <c:v>0.7339423276008068</c:v>
                </c:pt>
                <c:pt idx="64">
                  <c:v>1.9653835275933877</c:v>
                </c:pt>
                <c:pt idx="65">
                  <c:v>2.3429420332929789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AB-4D8D-8794-63E8578DC2A2}"/>
            </c:ext>
          </c:extLst>
        </c:ser>
        <c:ser>
          <c:idx val="5"/>
          <c:order val="5"/>
          <c:tx>
            <c:strRef>
              <c:f>'1. adat'!$A$11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3C4-4E35-8B39-98CAF1C06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641906104345287E-2"/>
              <c:y val="7.30600933838959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118123402920249"/>
              <c:y val="8.060266520203635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3366132306332541"/>
          <c:w val="0.98798374586875493"/>
          <c:h val="0.1663386769366745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'5.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66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-1.1267406986062549</c:v>
                </c:pt>
                <c:pt idx="45">
                  <c:v>-1.7796714759106218</c:v>
                </c:pt>
                <c:pt idx="46">
                  <c:v>-1.1952371762060072</c:v>
                </c:pt>
                <c:pt idx="47">
                  <c:v>-4.0319994648678774</c:v>
                </c:pt>
                <c:pt idx="48">
                  <c:v>-2.5901621737266369</c:v>
                </c:pt>
                <c:pt idx="49">
                  <c:v>-7.9494609054780661</c:v>
                </c:pt>
                <c:pt idx="50">
                  <c:v>0.58373285250672546</c:v>
                </c:pt>
                <c:pt idx="51">
                  <c:v>0.75617289395423504</c:v>
                </c:pt>
                <c:pt idx="52">
                  <c:v>1.982584058364369</c:v>
                </c:pt>
                <c:pt idx="53">
                  <c:v>6.3316656235049606</c:v>
                </c:pt>
                <c:pt idx="54">
                  <c:v>-3.0498469567985627</c:v>
                </c:pt>
                <c:pt idx="55">
                  <c:v>-0.79550156458784005</c:v>
                </c:pt>
                <c:pt idx="56">
                  <c:v>-2.0891594083266551</c:v>
                </c:pt>
                <c:pt idx="57">
                  <c:v>3.1893126324664248E-2</c:v>
                </c:pt>
                <c:pt idx="58">
                  <c:v>2.9145307495423025</c:v>
                </c:pt>
                <c:pt idx="59">
                  <c:v>1.4561987114546313</c:v>
                </c:pt>
                <c:pt idx="60">
                  <c:v>4.9109391318105029</c:v>
                </c:pt>
                <c:pt idx="61">
                  <c:v>6.3076118093203872</c:v>
                </c:pt>
                <c:pt idx="62">
                  <c:v>4.6121660449862922</c:v>
                </c:pt>
                <c:pt idx="63">
                  <c:v>3.8805458017927466</c:v>
                </c:pt>
                <c:pt idx="64">
                  <c:v>3.6790774183278168</c:v>
                </c:pt>
                <c:pt idx="65">
                  <c:v>1.1487447630295067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66"/>
                <c:pt idx="0">
                  <c:v>0.61523896426666624</c:v>
                </c:pt>
                <c:pt idx="1">
                  <c:v>3.68053243204605</c:v>
                </c:pt>
                <c:pt idx="2">
                  <c:v>1.7313292433142067</c:v>
                </c:pt>
                <c:pt idx="3">
                  <c:v>-4.2424828193010455</c:v>
                </c:pt>
                <c:pt idx="4">
                  <c:v>-9.5596679483946048</c:v>
                </c:pt>
                <c:pt idx="5">
                  <c:v>-13.001101451105214</c:v>
                </c:pt>
                <c:pt idx="6">
                  <c:v>-10.638223560573067</c:v>
                </c:pt>
                <c:pt idx="7">
                  <c:v>-4.8286628757266357</c:v>
                </c:pt>
                <c:pt idx="8">
                  <c:v>-2.0407111946052225</c:v>
                </c:pt>
                <c:pt idx="9">
                  <c:v>-0.22614456729411359</c:v>
                </c:pt>
                <c:pt idx="10">
                  <c:v>1.1823713793703803</c:v>
                </c:pt>
                <c:pt idx="11">
                  <c:v>-0.14601760768833572</c:v>
                </c:pt>
                <c:pt idx="12">
                  <c:v>1.2958338708304922</c:v>
                </c:pt>
                <c:pt idx="13">
                  <c:v>0.47235263382528103</c:v>
                </c:pt>
                <c:pt idx="14">
                  <c:v>-1.5735527258962492</c:v>
                </c:pt>
                <c:pt idx="15">
                  <c:v>-0.69416524877740926</c:v>
                </c:pt>
                <c:pt idx="16">
                  <c:v>-1.1971681464269608</c:v>
                </c:pt>
                <c:pt idx="17">
                  <c:v>-3.9457417275995823</c:v>
                </c:pt>
                <c:pt idx="18">
                  <c:v>-3.2419482658363847</c:v>
                </c:pt>
                <c:pt idx="19">
                  <c:v>-1.5953625394802202</c:v>
                </c:pt>
                <c:pt idx="20">
                  <c:v>-1.5050653516084509</c:v>
                </c:pt>
                <c:pt idx="21">
                  <c:v>3.6843792872811321</c:v>
                </c:pt>
                <c:pt idx="22">
                  <c:v>1.770391630627671</c:v>
                </c:pt>
                <c:pt idx="23">
                  <c:v>3.5637442255640934</c:v>
                </c:pt>
                <c:pt idx="24">
                  <c:v>4.1161740048524678</c:v>
                </c:pt>
                <c:pt idx="25">
                  <c:v>6.6941241750767944</c:v>
                </c:pt>
                <c:pt idx="26">
                  <c:v>6.3684687784605387</c:v>
                </c:pt>
                <c:pt idx="27">
                  <c:v>4.4996140957160264</c:v>
                </c:pt>
                <c:pt idx="28">
                  <c:v>2.1012385471347699</c:v>
                </c:pt>
                <c:pt idx="29">
                  <c:v>1.1187113646744535</c:v>
                </c:pt>
                <c:pt idx="30">
                  <c:v>2.3323913670505902</c:v>
                </c:pt>
                <c:pt idx="31">
                  <c:v>2.3333220496609215</c:v>
                </c:pt>
                <c:pt idx="32">
                  <c:v>3.1759034523841905</c:v>
                </c:pt>
                <c:pt idx="33">
                  <c:v>1.0559110125031737</c:v>
                </c:pt>
                <c:pt idx="34">
                  <c:v>1.8231181763688653</c:v>
                </c:pt>
                <c:pt idx="35">
                  <c:v>2.1415930760805679</c:v>
                </c:pt>
                <c:pt idx="36">
                  <c:v>6.0232381691996011</c:v>
                </c:pt>
                <c:pt idx="37">
                  <c:v>4.014078947550658</c:v>
                </c:pt>
                <c:pt idx="38">
                  <c:v>6.7179353486261277</c:v>
                </c:pt>
                <c:pt idx="39">
                  <c:v>5.4840343519338148</c:v>
                </c:pt>
                <c:pt idx="40">
                  <c:v>5.6451970509754403</c:v>
                </c:pt>
                <c:pt idx="41">
                  <c:v>7.8658287272170213</c:v>
                </c:pt>
                <c:pt idx="42">
                  <c:v>9.2572842818446901</c:v>
                </c:pt>
                <c:pt idx="43">
                  <c:v>6.4529118006571622</c:v>
                </c:pt>
                <c:pt idx="44">
                  <c:v>7.0395624435553259</c:v>
                </c:pt>
                <c:pt idx="45">
                  <c:v>7.0708071565354089</c:v>
                </c:pt>
                <c:pt idx="46">
                  <c:v>6.4545329282875912</c:v>
                </c:pt>
                <c:pt idx="47">
                  <c:v>8.599723142788875</c:v>
                </c:pt>
                <c:pt idx="48">
                  <c:v>4.8592777237807212</c:v>
                </c:pt>
                <c:pt idx="49">
                  <c:v>-5.8416998619716765</c:v>
                </c:pt>
                <c:pt idx="50">
                  <c:v>-4.6334878969469457</c:v>
                </c:pt>
                <c:pt idx="51">
                  <c:v>-3.3513916411873339</c:v>
                </c:pt>
                <c:pt idx="52">
                  <c:v>-4.2397229814067856</c:v>
                </c:pt>
                <c:pt idx="53">
                  <c:v>11.838472820402558</c:v>
                </c:pt>
                <c:pt idx="54">
                  <c:v>9.2178736503816481</c:v>
                </c:pt>
                <c:pt idx="55">
                  <c:v>8.318303066539869</c:v>
                </c:pt>
                <c:pt idx="56">
                  <c:v>9.8506375012598966</c:v>
                </c:pt>
                <c:pt idx="57">
                  <c:v>6.3107888478760827</c:v>
                </c:pt>
                <c:pt idx="58">
                  <c:v>2.9931304086388195</c:v>
                </c:pt>
                <c:pt idx="59">
                  <c:v>-0.51542552515090279</c:v>
                </c:pt>
                <c:pt idx="60">
                  <c:v>-4.0626762137944041</c:v>
                </c:pt>
                <c:pt idx="61">
                  <c:v>-8.0125205137692035</c:v>
                </c:pt>
                <c:pt idx="62">
                  <c:v>-5.8263757889487664</c:v>
                </c:pt>
                <c:pt idx="63">
                  <c:v>-4.418990937690765</c:v>
                </c:pt>
                <c:pt idx="64">
                  <c:v>-3.0952799601691225</c:v>
                </c:pt>
                <c:pt idx="65">
                  <c:v>0.87738062255637317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243371333469857"/>
              <c:y val="3.48969413734175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8730547902207657"/>
          <c:w val="0.92049267676767677"/>
          <c:h val="0.112694520977923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4654937092091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6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-102.8094905258431</c:v>
                </c:pt>
                <c:pt idx="45">
                  <c:v>-178.1485802330244</c:v>
                </c:pt>
                <c:pt idx="46">
                  <c:v>-133.11325189931813</c:v>
                </c:pt>
                <c:pt idx="47">
                  <c:v>-449.60583512244375</c:v>
                </c:pt>
                <c:pt idx="48">
                  <c:v>-248.28641969290766</c:v>
                </c:pt>
                <c:pt idx="49">
                  <c:v>-830.79725569769107</c:v>
                </c:pt>
                <c:pt idx="50">
                  <c:v>64.244395547193562</c:v>
                </c:pt>
                <c:pt idx="51">
                  <c:v>87.965590342651922</c:v>
                </c:pt>
                <c:pt idx="52">
                  <c:v>201.62233881683824</c:v>
                </c:pt>
                <c:pt idx="53">
                  <c:v>656.78500860014447</c:v>
                </c:pt>
                <c:pt idx="54">
                  <c:v>-327.99686947512964</c:v>
                </c:pt>
                <c:pt idx="55">
                  <c:v>-92.877486611359927</c:v>
                </c:pt>
                <c:pt idx="56">
                  <c:v>-207.68622422620865</c:v>
                </c:pt>
                <c:pt idx="57">
                  <c:v>1.8991346395705477</c:v>
                </c:pt>
                <c:pt idx="58">
                  <c:v>346.73259039174991</c:v>
                </c:pt>
                <c:pt idx="59">
                  <c:v>148.41346957201495</c:v>
                </c:pt>
                <c:pt idx="60">
                  <c:v>595.17505045457983</c:v>
                </c:pt>
                <c:pt idx="61">
                  <c:v>1008.6809760180731</c:v>
                </c:pt>
                <c:pt idx="62">
                  <c:v>862.80539202867112</c:v>
                </c:pt>
                <c:pt idx="63">
                  <c:v>784.53041717647648</c:v>
                </c:pt>
                <c:pt idx="64">
                  <c:v>578.84353116244893</c:v>
                </c:pt>
                <c:pt idx="65">
                  <c:v>158.14030309288137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'6.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6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-74.382356331012545</c:v>
                </c:pt>
                <c:pt idx="45">
                  <c:v>-14.494966285192049</c:v>
                </c:pt>
                <c:pt idx="46">
                  <c:v>87.37698174581945</c:v>
                </c:pt>
                <c:pt idx="47">
                  <c:v>104.57971182401869</c:v>
                </c:pt>
                <c:pt idx="48">
                  <c:v>205.72509653093556</c:v>
                </c:pt>
                <c:pt idx="49">
                  <c:v>215.42531536305887</c:v>
                </c:pt>
                <c:pt idx="50">
                  <c:v>148.58542750694932</c:v>
                </c:pt>
                <c:pt idx="51">
                  <c:v>160.56380699436221</c:v>
                </c:pt>
                <c:pt idx="52">
                  <c:v>5.3106107142572228</c:v>
                </c:pt>
                <c:pt idx="53">
                  <c:v>-256.09655961139117</c:v>
                </c:pt>
                <c:pt idx="54">
                  <c:v>-320.47383776005665</c:v>
                </c:pt>
                <c:pt idx="55">
                  <c:v>-653.43620799330483</c:v>
                </c:pt>
                <c:pt idx="56">
                  <c:v>-795.72538351350818</c:v>
                </c:pt>
                <c:pt idx="57">
                  <c:v>-604.69575470469294</c:v>
                </c:pt>
                <c:pt idx="58">
                  <c:v>-862.63025796588784</c:v>
                </c:pt>
                <c:pt idx="59">
                  <c:v>-468.13885670788829</c:v>
                </c:pt>
                <c:pt idx="60">
                  <c:v>354.70433670903503</c:v>
                </c:pt>
                <c:pt idx="61">
                  <c:v>685.26675112188582</c:v>
                </c:pt>
                <c:pt idx="62">
                  <c:v>1441.2352090509034</c:v>
                </c:pt>
                <c:pt idx="63">
                  <c:v>1163.1080176535111</c:v>
                </c:pt>
                <c:pt idx="64">
                  <c:v>308.84644614379295</c:v>
                </c:pt>
                <c:pt idx="65">
                  <c:v>187.28304843999831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ser>
          <c:idx val="3"/>
          <c:order val="3"/>
          <c:tx>
            <c:strRef>
              <c:f>'6. adat'!$A$6</c:f>
              <c:strCache>
                <c:ptCount val="1"/>
                <c:pt idx="0">
                  <c:v>Árszint-hatás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'6. adat'!$C$6:$BP$6</c:f>
              <c:numCache>
                <c:formatCode>0</c:formatCode>
                <c:ptCount val="66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8.7838468568552912</c:v>
                </c:pt>
                <c:pt idx="45">
                  <c:v>7.3925465182162498</c:v>
                </c:pt>
                <c:pt idx="46">
                  <c:v>0.53927015349492535</c:v>
                </c:pt>
                <c:pt idx="47">
                  <c:v>0.28112329842244677</c:v>
                </c:pt>
                <c:pt idx="48">
                  <c:v>11.905323161974877</c:v>
                </c:pt>
                <c:pt idx="49">
                  <c:v>-4.6410596653677203</c:v>
                </c:pt>
                <c:pt idx="50">
                  <c:v>11.56817694585817</c:v>
                </c:pt>
                <c:pt idx="51">
                  <c:v>11.11960266298712</c:v>
                </c:pt>
                <c:pt idx="52">
                  <c:v>27.360050468902386</c:v>
                </c:pt>
                <c:pt idx="53">
                  <c:v>15.011551011248372</c:v>
                </c:pt>
                <c:pt idx="54">
                  <c:v>-16.337292764814578</c:v>
                </c:pt>
                <c:pt idx="55">
                  <c:v>-65.536305395331908</c:v>
                </c:pt>
                <c:pt idx="56">
                  <c:v>-74.172392260282095</c:v>
                </c:pt>
                <c:pt idx="57">
                  <c:v>-83.981379934877907</c:v>
                </c:pt>
                <c:pt idx="58">
                  <c:v>-227.60533242586087</c:v>
                </c:pt>
                <c:pt idx="59">
                  <c:v>-208.01261286412603</c:v>
                </c:pt>
                <c:pt idx="60">
                  <c:v>56.972612836385906</c:v>
                </c:pt>
                <c:pt idx="61">
                  <c:v>-0.51072713995904451</c:v>
                </c:pt>
                <c:pt idx="62">
                  <c:v>-104.59460107957466</c:v>
                </c:pt>
                <c:pt idx="63">
                  <c:v>-85.174434829989309</c:v>
                </c:pt>
                <c:pt idx="64">
                  <c:v>-49.107977306239718</c:v>
                </c:pt>
                <c:pt idx="65">
                  <c:v>35.531648467125706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A-4264-84C7-BB1FE15A5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'6.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6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234.29299999999967</c:v>
                </c:pt>
                <c:pt idx="53">
                  <c:v>415.69999999999982</c:v>
                </c:pt>
                <c:pt idx="54">
                  <c:v>-664.80799999999908</c:v>
                </c:pt>
                <c:pt idx="55">
                  <c:v>-811.85000000000036</c:v>
                </c:pt>
                <c:pt idx="56">
                  <c:v>-1077.5839999999989</c:v>
                </c:pt>
                <c:pt idx="57">
                  <c:v>-686.77800000000025</c:v>
                </c:pt>
                <c:pt idx="58">
                  <c:v>-743.50299999999879</c:v>
                </c:pt>
                <c:pt idx="59">
                  <c:v>-527.73800000000119</c:v>
                </c:pt>
                <c:pt idx="60">
                  <c:v>1006.851999999999</c:v>
                </c:pt>
                <c:pt idx="61">
                  <c:v>1693.4369999999999</c:v>
                </c:pt>
                <c:pt idx="62">
                  <c:v>2199.4459999999981</c:v>
                </c:pt>
                <c:pt idx="63">
                  <c:v>1862.4639999999999</c:v>
                </c:pt>
                <c:pt idx="64">
                  <c:v>838.58200000000033</c:v>
                </c:pt>
                <c:pt idx="65">
                  <c:v>380.95499999999993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2500"/>
          <c:min val="-1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500"/>
      </c:valAx>
      <c:valAx>
        <c:axId val="670133176"/>
        <c:scaling>
          <c:orientation val="minMax"/>
          <c:max val="2500"/>
          <c:min val="-1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5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848280965883109"/>
          <c:w val="0.99134977744143915"/>
          <c:h val="9.424818176155454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55842829635575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6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-102.8094905258431</c:v>
                </c:pt>
                <c:pt idx="45">
                  <c:v>-178.1485802330244</c:v>
                </c:pt>
                <c:pt idx="46">
                  <c:v>-133.11325189931813</c:v>
                </c:pt>
                <c:pt idx="47">
                  <c:v>-449.60583512244375</c:v>
                </c:pt>
                <c:pt idx="48">
                  <c:v>-248.28641969290766</c:v>
                </c:pt>
                <c:pt idx="49">
                  <c:v>-830.79725569769107</c:v>
                </c:pt>
                <c:pt idx="50">
                  <c:v>64.244395547193562</c:v>
                </c:pt>
                <c:pt idx="51">
                  <c:v>87.965590342651922</c:v>
                </c:pt>
                <c:pt idx="52">
                  <c:v>201.62233881683824</c:v>
                </c:pt>
                <c:pt idx="53">
                  <c:v>656.78500860014447</c:v>
                </c:pt>
                <c:pt idx="54">
                  <c:v>-327.99686947512964</c:v>
                </c:pt>
                <c:pt idx="55">
                  <c:v>-92.877486611359927</c:v>
                </c:pt>
                <c:pt idx="56">
                  <c:v>-207.68622422620865</c:v>
                </c:pt>
                <c:pt idx="57">
                  <c:v>1.8991346395705477</c:v>
                </c:pt>
                <c:pt idx="58">
                  <c:v>346.73259039174991</c:v>
                </c:pt>
                <c:pt idx="59">
                  <c:v>148.41346957201495</c:v>
                </c:pt>
                <c:pt idx="60">
                  <c:v>595.17505045457983</c:v>
                </c:pt>
                <c:pt idx="61">
                  <c:v>1008.6809760180731</c:v>
                </c:pt>
                <c:pt idx="62">
                  <c:v>862.80539202867112</c:v>
                </c:pt>
                <c:pt idx="63">
                  <c:v>784.53041717647648</c:v>
                </c:pt>
                <c:pt idx="64">
                  <c:v>578.84353116244893</c:v>
                </c:pt>
                <c:pt idx="65">
                  <c:v>158.14030309288137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'6.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6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-74.382356331012545</c:v>
                </c:pt>
                <c:pt idx="45">
                  <c:v>-14.494966285192049</c:v>
                </c:pt>
                <c:pt idx="46">
                  <c:v>87.37698174581945</c:v>
                </c:pt>
                <c:pt idx="47">
                  <c:v>104.57971182401869</c:v>
                </c:pt>
                <c:pt idx="48">
                  <c:v>205.72509653093556</c:v>
                </c:pt>
                <c:pt idx="49">
                  <c:v>215.42531536305887</c:v>
                </c:pt>
                <c:pt idx="50">
                  <c:v>148.58542750694932</c:v>
                </c:pt>
                <c:pt idx="51">
                  <c:v>160.56380699436221</c:v>
                </c:pt>
                <c:pt idx="52">
                  <c:v>5.3106107142572228</c:v>
                </c:pt>
                <c:pt idx="53">
                  <c:v>-256.09655961139117</c:v>
                </c:pt>
                <c:pt idx="54">
                  <c:v>-320.47383776005665</c:v>
                </c:pt>
                <c:pt idx="55">
                  <c:v>-653.43620799330483</c:v>
                </c:pt>
                <c:pt idx="56">
                  <c:v>-795.72538351350818</c:v>
                </c:pt>
                <c:pt idx="57">
                  <c:v>-604.69575470469294</c:v>
                </c:pt>
                <c:pt idx="58">
                  <c:v>-862.63025796588784</c:v>
                </c:pt>
                <c:pt idx="59">
                  <c:v>-468.13885670788829</c:v>
                </c:pt>
                <c:pt idx="60">
                  <c:v>354.70433670903503</c:v>
                </c:pt>
                <c:pt idx="61">
                  <c:v>685.26675112188582</c:v>
                </c:pt>
                <c:pt idx="62">
                  <c:v>1441.2352090509034</c:v>
                </c:pt>
                <c:pt idx="63">
                  <c:v>1163.1080176535111</c:v>
                </c:pt>
                <c:pt idx="64">
                  <c:v>308.84644614379295</c:v>
                </c:pt>
                <c:pt idx="65">
                  <c:v>187.28304843999831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ser>
          <c:idx val="3"/>
          <c:order val="3"/>
          <c:tx>
            <c:strRef>
              <c:f>'6. adat'!$B$6</c:f>
              <c:strCache>
                <c:ptCount val="1"/>
                <c:pt idx="0">
                  <c:v>Change in price level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'6. adat'!$C$6:$BP$6</c:f>
              <c:numCache>
                <c:formatCode>0</c:formatCode>
                <c:ptCount val="66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8.7838468568552912</c:v>
                </c:pt>
                <c:pt idx="45">
                  <c:v>7.3925465182162498</c:v>
                </c:pt>
                <c:pt idx="46">
                  <c:v>0.53927015349492535</c:v>
                </c:pt>
                <c:pt idx="47">
                  <c:v>0.28112329842244677</c:v>
                </c:pt>
                <c:pt idx="48">
                  <c:v>11.905323161974877</c:v>
                </c:pt>
                <c:pt idx="49">
                  <c:v>-4.6410596653677203</c:v>
                </c:pt>
                <c:pt idx="50">
                  <c:v>11.56817694585817</c:v>
                </c:pt>
                <c:pt idx="51">
                  <c:v>11.11960266298712</c:v>
                </c:pt>
                <c:pt idx="52">
                  <c:v>27.360050468902386</c:v>
                </c:pt>
                <c:pt idx="53">
                  <c:v>15.011551011248372</c:v>
                </c:pt>
                <c:pt idx="54">
                  <c:v>-16.337292764814578</c:v>
                </c:pt>
                <c:pt idx="55">
                  <c:v>-65.536305395331908</c:v>
                </c:pt>
                <c:pt idx="56">
                  <c:v>-74.172392260282095</c:v>
                </c:pt>
                <c:pt idx="57">
                  <c:v>-83.981379934877907</c:v>
                </c:pt>
                <c:pt idx="58">
                  <c:v>-227.60533242586087</c:v>
                </c:pt>
                <c:pt idx="59">
                  <c:v>-208.01261286412603</c:v>
                </c:pt>
                <c:pt idx="60">
                  <c:v>56.972612836385906</c:v>
                </c:pt>
                <c:pt idx="61">
                  <c:v>-0.51072713995904451</c:v>
                </c:pt>
                <c:pt idx="62">
                  <c:v>-104.59460107957466</c:v>
                </c:pt>
                <c:pt idx="63">
                  <c:v>-85.174434829989309</c:v>
                </c:pt>
                <c:pt idx="64">
                  <c:v>-49.107977306239718</c:v>
                </c:pt>
                <c:pt idx="65">
                  <c:v>35.531648467125706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A-45C8-9CCB-BFD18080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'6.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6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234.29299999999967</c:v>
                </c:pt>
                <c:pt idx="53">
                  <c:v>415.69999999999982</c:v>
                </c:pt>
                <c:pt idx="54">
                  <c:v>-664.80799999999908</c:v>
                </c:pt>
                <c:pt idx="55">
                  <c:v>-811.85000000000036</c:v>
                </c:pt>
                <c:pt idx="56">
                  <c:v>-1077.5839999999989</c:v>
                </c:pt>
                <c:pt idx="57">
                  <c:v>-686.77800000000025</c:v>
                </c:pt>
                <c:pt idx="58">
                  <c:v>-743.50299999999879</c:v>
                </c:pt>
                <c:pt idx="59">
                  <c:v>-527.73800000000119</c:v>
                </c:pt>
                <c:pt idx="60">
                  <c:v>1006.851999999999</c:v>
                </c:pt>
                <c:pt idx="61">
                  <c:v>1693.4369999999999</c:v>
                </c:pt>
                <c:pt idx="62">
                  <c:v>2199.4459999999981</c:v>
                </c:pt>
                <c:pt idx="63">
                  <c:v>1862.4639999999999</c:v>
                </c:pt>
                <c:pt idx="64">
                  <c:v>838.58200000000033</c:v>
                </c:pt>
                <c:pt idx="65">
                  <c:v>380.95499999999993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2500"/>
          <c:min val="-1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500"/>
      </c:valAx>
      <c:valAx>
        <c:axId val="670133176"/>
        <c:scaling>
          <c:orientation val="minMax"/>
          <c:max val="2500"/>
          <c:min val="-1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5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686131678024916"/>
          <c:w val="0.96338639010748706"/>
          <c:h val="0.103138683219750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50617083882033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'7. adat'!$F$3:$BS$3</c:f>
              <c:numCache>
                <c:formatCode>0.00</c:formatCode>
                <c:ptCount val="66"/>
                <c:pt idx="0">
                  <c:v>3.5826203129309758E-2</c:v>
                </c:pt>
                <c:pt idx="1">
                  <c:v>8.0672409106191958E-2</c:v>
                </c:pt>
                <c:pt idx="2">
                  <c:v>0.16773805636244346</c:v>
                </c:pt>
                <c:pt idx="3">
                  <c:v>0.25756539280167939</c:v>
                </c:pt>
                <c:pt idx="4">
                  <c:v>0.32399481685986442</c:v>
                </c:pt>
                <c:pt idx="5">
                  <c:v>0.41443633947493164</c:v>
                </c:pt>
                <c:pt idx="6">
                  <c:v>0.46299603996899175</c:v>
                </c:pt>
                <c:pt idx="7">
                  <c:v>0.54591833652602406</c:v>
                </c:pt>
                <c:pt idx="8">
                  <c:v>0.62473680002647103</c:v>
                </c:pt>
                <c:pt idx="9">
                  <c:v>0.70889210849631368</c:v>
                </c:pt>
                <c:pt idx="10">
                  <c:v>0.79070932624147017</c:v>
                </c:pt>
                <c:pt idx="11">
                  <c:v>0.82350045213310619</c:v>
                </c:pt>
                <c:pt idx="12">
                  <c:v>0.87609143650787002</c:v>
                </c:pt>
                <c:pt idx="13">
                  <c:v>0.95480860680807167</c:v>
                </c:pt>
                <c:pt idx="14">
                  <c:v>1.0438242846904413</c:v>
                </c:pt>
                <c:pt idx="15">
                  <c:v>1.1466259909338026</c:v>
                </c:pt>
                <c:pt idx="16">
                  <c:v>1.3225805442814165</c:v>
                </c:pt>
                <c:pt idx="17">
                  <c:v>1.460784857209428</c:v>
                </c:pt>
                <c:pt idx="18">
                  <c:v>1.6486632193136872</c:v>
                </c:pt>
                <c:pt idx="19">
                  <c:v>1.849110586086133</c:v>
                </c:pt>
                <c:pt idx="20">
                  <c:v>1.9952355481476138</c:v>
                </c:pt>
                <c:pt idx="21">
                  <c:v>2.1717149079687901</c:v>
                </c:pt>
                <c:pt idx="22">
                  <c:v>2.2921593534383602</c:v>
                </c:pt>
                <c:pt idx="23">
                  <c:v>2.3546744504847426</c:v>
                </c:pt>
                <c:pt idx="24">
                  <c:v>2.3443377205484786</c:v>
                </c:pt>
                <c:pt idx="25">
                  <c:v>2.2835352013974632</c:v>
                </c:pt>
                <c:pt idx="26">
                  <c:v>2.2490783349226704</c:v>
                </c:pt>
                <c:pt idx="27">
                  <c:v>2.3278287949520089</c:v>
                </c:pt>
                <c:pt idx="28">
                  <c:v>2.3931199851260492</c:v>
                </c:pt>
                <c:pt idx="29">
                  <c:v>2.4671991051786737</c:v>
                </c:pt>
                <c:pt idx="30">
                  <c:v>2.5484294661859086</c:v>
                </c:pt>
                <c:pt idx="31">
                  <c:v>2.5475936370140251</c:v>
                </c:pt>
                <c:pt idx="32">
                  <c:v>2.6185810995096461</c:v>
                </c:pt>
                <c:pt idx="33">
                  <c:v>2.634500020348697</c:v>
                </c:pt>
                <c:pt idx="34">
                  <c:v>2.599898201112826</c:v>
                </c:pt>
                <c:pt idx="35">
                  <c:v>2.5738710547568071</c:v>
                </c:pt>
                <c:pt idx="36">
                  <c:v>2.4773775856337279</c:v>
                </c:pt>
                <c:pt idx="37">
                  <c:v>2.406400830021572</c:v>
                </c:pt>
                <c:pt idx="38">
                  <c:v>2.3380728168646154</c:v>
                </c:pt>
                <c:pt idx="39">
                  <c:v>2.1996237913643233</c:v>
                </c:pt>
                <c:pt idx="40">
                  <c:v>2.0836039358428238</c:v>
                </c:pt>
                <c:pt idx="41">
                  <c:v>2.0216720279223575</c:v>
                </c:pt>
                <c:pt idx="42">
                  <c:v>1.9532662766275868</c:v>
                </c:pt>
                <c:pt idx="43">
                  <c:v>1.9612244251642912</c:v>
                </c:pt>
                <c:pt idx="44">
                  <c:v>1.9828798131365863</c:v>
                </c:pt>
                <c:pt idx="45">
                  <c:v>1.9895784325876515</c:v>
                </c:pt>
                <c:pt idx="46">
                  <c:v>2.0188234807993197</c:v>
                </c:pt>
                <c:pt idx="47">
                  <c:v>2.0229993026480462</c:v>
                </c:pt>
                <c:pt idx="48">
                  <c:v>1.9897364441464056</c:v>
                </c:pt>
                <c:pt idx="49">
                  <c:v>1.9283583958149144</c:v>
                </c:pt>
                <c:pt idx="50">
                  <c:v>1.8087480654100965</c:v>
                </c:pt>
                <c:pt idx="51">
                  <c:v>1.6486936939606474</c:v>
                </c:pt>
                <c:pt idx="52">
                  <c:v>1.4935042181329101</c:v>
                </c:pt>
                <c:pt idx="53">
                  <c:v>1.372399998357543</c:v>
                </c:pt>
                <c:pt idx="54">
                  <c:v>1.2849061307833622</c:v>
                </c:pt>
                <c:pt idx="55">
                  <c:v>1.2373920265984784</c:v>
                </c:pt>
                <c:pt idx="56">
                  <c:v>1.2893710837047134</c:v>
                </c:pt>
                <c:pt idx="57">
                  <c:v>1.328333718018839</c:v>
                </c:pt>
                <c:pt idx="58">
                  <c:v>1.3445704641392602</c:v>
                </c:pt>
                <c:pt idx="59">
                  <c:v>1.3887397282441121</c:v>
                </c:pt>
                <c:pt idx="60">
                  <c:v>1.3946869338183534</c:v>
                </c:pt>
                <c:pt idx="61">
                  <c:v>1.3629318582028782</c:v>
                </c:pt>
                <c:pt idx="62">
                  <c:v>1.3880678957215089</c:v>
                </c:pt>
                <c:pt idx="63">
                  <c:v>1.3619088842871652</c:v>
                </c:pt>
                <c:pt idx="64">
                  <c:v>1.3661056207293369</c:v>
                </c:pt>
                <c:pt idx="65">
                  <c:v>1.3471343692644486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'7.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'7. adat'!$F$6:$BS$6</c:f>
              <c:numCache>
                <c:formatCode>0.00</c:formatCode>
                <c:ptCount val="66"/>
                <c:pt idx="0">
                  <c:v>-1.9680782007298809</c:v>
                </c:pt>
                <c:pt idx="1">
                  <c:v>-2.1473438466407595</c:v>
                </c:pt>
                <c:pt idx="2">
                  <c:v>-2.4006128608712509</c:v>
                </c:pt>
                <c:pt idx="3">
                  <c:v>-2.5932160141120582</c:v>
                </c:pt>
                <c:pt idx="4">
                  <c:v>-2.6192388296337894</c:v>
                </c:pt>
                <c:pt idx="5">
                  <c:v>-2.637826764498445</c:v>
                </c:pt>
                <c:pt idx="6">
                  <c:v>-2.5488262579955356</c:v>
                </c:pt>
                <c:pt idx="7">
                  <c:v>-2.3386388165208163</c:v>
                </c:pt>
                <c:pt idx="8">
                  <c:v>-2.2020874765131344</c:v>
                </c:pt>
                <c:pt idx="9">
                  <c:v>-2.0660905961299383</c:v>
                </c:pt>
                <c:pt idx="10">
                  <c:v>-1.989857788182801</c:v>
                </c:pt>
                <c:pt idx="11">
                  <c:v>-1.9947665521326641</c:v>
                </c:pt>
                <c:pt idx="12">
                  <c:v>-2.064683815620374</c:v>
                </c:pt>
                <c:pt idx="13">
                  <c:v>-2.183751765053406</c:v>
                </c:pt>
                <c:pt idx="14">
                  <c:v>-2.3292920936361616</c:v>
                </c:pt>
                <c:pt idx="15">
                  <c:v>-2.4829307584924218</c:v>
                </c:pt>
                <c:pt idx="16">
                  <c:v>-2.5678447012062455</c:v>
                </c:pt>
                <c:pt idx="17">
                  <c:v>-2.6240018186302105</c:v>
                </c:pt>
                <c:pt idx="18">
                  <c:v>-2.6069706459726842</c:v>
                </c:pt>
                <c:pt idx="19">
                  <c:v>-2.5898265970110304</c:v>
                </c:pt>
                <c:pt idx="20">
                  <c:v>-2.5501150727003692</c:v>
                </c:pt>
                <c:pt idx="21">
                  <c:v>-2.4875546875076302</c:v>
                </c:pt>
                <c:pt idx="22">
                  <c:v>-2.4310616730423056</c:v>
                </c:pt>
                <c:pt idx="23">
                  <c:v>-2.3564629051743036</c:v>
                </c:pt>
                <c:pt idx="24">
                  <c:v>-2.2882714502527266</c:v>
                </c:pt>
                <c:pt idx="25">
                  <c:v>-2.2153429135923837</c:v>
                </c:pt>
                <c:pt idx="26">
                  <c:v>-2.1586578939897212</c:v>
                </c:pt>
                <c:pt idx="27">
                  <c:v>-2.1055314447160081</c:v>
                </c:pt>
                <c:pt idx="28">
                  <c:v>-2.0551383327287502</c:v>
                </c:pt>
                <c:pt idx="29">
                  <c:v>-1.9731010219076999</c:v>
                </c:pt>
                <c:pt idx="30">
                  <c:v>-1.8708994051226071</c:v>
                </c:pt>
                <c:pt idx="31">
                  <c:v>-1.762277403476882</c:v>
                </c:pt>
                <c:pt idx="32">
                  <c:v>-1.6711287825779602</c:v>
                </c:pt>
                <c:pt idx="33">
                  <c:v>-1.5624710175160694</c:v>
                </c:pt>
                <c:pt idx="34">
                  <c:v>-1.4624393090400927</c:v>
                </c:pt>
                <c:pt idx="35">
                  <c:v>-1.3898177613384437</c:v>
                </c:pt>
                <c:pt idx="36">
                  <c:v>-1.305903811184228</c:v>
                </c:pt>
                <c:pt idx="37">
                  <c:v>-1.2436892865217284</c:v>
                </c:pt>
                <c:pt idx="38">
                  <c:v>-1.1653082728392503</c:v>
                </c:pt>
                <c:pt idx="39">
                  <c:v>-1.0710084675805536</c:v>
                </c:pt>
                <c:pt idx="40">
                  <c:v>-0.98204249437286695</c:v>
                </c:pt>
                <c:pt idx="41">
                  <c:v>-0.90769594501072148</c:v>
                </c:pt>
                <c:pt idx="42">
                  <c:v>-0.85617916795012161</c:v>
                </c:pt>
                <c:pt idx="43">
                  <c:v>-0.80809750217429677</c:v>
                </c:pt>
                <c:pt idx="44">
                  <c:v>-0.77591273718775777</c:v>
                </c:pt>
                <c:pt idx="45">
                  <c:v>-0.73236041012384034</c:v>
                </c:pt>
                <c:pt idx="46">
                  <c:v>-0.70155660017059307</c:v>
                </c:pt>
                <c:pt idx="47">
                  <c:v>-0.67344663604515065</c:v>
                </c:pt>
                <c:pt idx="48">
                  <c:v>-0.6425856091182468</c:v>
                </c:pt>
                <c:pt idx="49">
                  <c:v>-0.64894722051179798</c:v>
                </c:pt>
                <c:pt idx="50">
                  <c:v>-0.64105113268090819</c:v>
                </c:pt>
                <c:pt idx="51">
                  <c:v>-0.62158982342622149</c:v>
                </c:pt>
                <c:pt idx="52">
                  <c:v>-0.63497729871733166</c:v>
                </c:pt>
                <c:pt idx="53">
                  <c:v>-0.58950574453415527</c:v>
                </c:pt>
                <c:pt idx="54">
                  <c:v>-0.55336871808995181</c:v>
                </c:pt>
                <c:pt idx="55">
                  <c:v>-0.54718961364160312</c:v>
                </c:pt>
                <c:pt idx="56">
                  <c:v>-0.5584500931416303</c:v>
                </c:pt>
                <c:pt idx="57">
                  <c:v>-0.62245833680405926</c:v>
                </c:pt>
                <c:pt idx="58">
                  <c:v>-0.74700444790669995</c:v>
                </c:pt>
                <c:pt idx="59">
                  <c:v>-0.88198147643838765</c:v>
                </c:pt>
                <c:pt idx="60">
                  <c:v>-1.1509691618734368</c:v>
                </c:pt>
                <c:pt idx="61">
                  <c:v>-1.353808622337147</c:v>
                </c:pt>
                <c:pt idx="62">
                  <c:v>-1.4834107888435288</c:v>
                </c:pt>
                <c:pt idx="63">
                  <c:v>-1.5105164850950208</c:v>
                </c:pt>
                <c:pt idx="64">
                  <c:v>-1.4350971239870591</c:v>
                </c:pt>
                <c:pt idx="65" formatCode="0.0">
                  <c:v>-1.3363840602321568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'7.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'7. adat'!$F$4:$BS$4</c:f>
              <c:numCache>
                <c:formatCode>0.00</c:formatCode>
                <c:ptCount val="66"/>
                <c:pt idx="0">
                  <c:v>-0.36556600913357801</c:v>
                </c:pt>
                <c:pt idx="1">
                  <c:v>-0.41363789850352534</c:v>
                </c:pt>
                <c:pt idx="2">
                  <c:v>-0.45887918458689964</c:v>
                </c:pt>
                <c:pt idx="3">
                  <c:v>-0.53231239875412739</c:v>
                </c:pt>
                <c:pt idx="4">
                  <c:v>-0.53442804055253801</c:v>
                </c:pt>
                <c:pt idx="5">
                  <c:v>-0.56645599916203759</c:v>
                </c:pt>
                <c:pt idx="6">
                  <c:v>-0.60211173602472845</c:v>
                </c:pt>
                <c:pt idx="7">
                  <c:v>-0.72390286922689862</c:v>
                </c:pt>
                <c:pt idx="8">
                  <c:v>-0.87775796915191451</c:v>
                </c:pt>
                <c:pt idx="9">
                  <c:v>-1.0011008380864639</c:v>
                </c:pt>
                <c:pt idx="10">
                  <c:v>-1.1329513165416505</c:v>
                </c:pt>
                <c:pt idx="11">
                  <c:v>-1.0844047443616278</c:v>
                </c:pt>
                <c:pt idx="12">
                  <c:v>-1.0489089964162492</c:v>
                </c:pt>
                <c:pt idx="13">
                  <c:v>-1.0230257190589509</c:v>
                </c:pt>
                <c:pt idx="14">
                  <c:v>-0.95668449406805578</c:v>
                </c:pt>
                <c:pt idx="15">
                  <c:v>-0.97764177744235259</c:v>
                </c:pt>
                <c:pt idx="16">
                  <c:v>-0.99301881843526285</c:v>
                </c:pt>
                <c:pt idx="17">
                  <c:v>-0.99541686504052929</c:v>
                </c:pt>
                <c:pt idx="18">
                  <c:v>-1.0300055668699488</c:v>
                </c:pt>
                <c:pt idx="19">
                  <c:v>-1.0477963765908838</c:v>
                </c:pt>
                <c:pt idx="20">
                  <c:v>-0.95291184196760159</c:v>
                </c:pt>
                <c:pt idx="21">
                  <c:v>-0.8445545821678524</c:v>
                </c:pt>
                <c:pt idx="22">
                  <c:v>-0.73022658960718834</c:v>
                </c:pt>
                <c:pt idx="23">
                  <c:v>-0.61399197679183237</c:v>
                </c:pt>
                <c:pt idx="24">
                  <c:v>-0.59479067935086338</c:v>
                </c:pt>
                <c:pt idx="25">
                  <c:v>-0.58290864970813372</c:v>
                </c:pt>
                <c:pt idx="26">
                  <c:v>-0.57956579068684211</c:v>
                </c:pt>
                <c:pt idx="27">
                  <c:v>-0.57086451317828624</c:v>
                </c:pt>
                <c:pt idx="28">
                  <c:v>-0.57387558770360514</c:v>
                </c:pt>
                <c:pt idx="29">
                  <c:v>-0.57633755940941889</c:v>
                </c:pt>
                <c:pt idx="30">
                  <c:v>-0.56311945537001951</c:v>
                </c:pt>
                <c:pt idx="31">
                  <c:v>-0.52459785282537286</c:v>
                </c:pt>
                <c:pt idx="32">
                  <c:v>-0.38750211265986528</c:v>
                </c:pt>
                <c:pt idx="33">
                  <c:v>-0.2400871859355288</c:v>
                </c:pt>
                <c:pt idx="34">
                  <c:v>-0.12188510386693284</c:v>
                </c:pt>
                <c:pt idx="35">
                  <c:v>-4.4686040278500441E-2</c:v>
                </c:pt>
                <c:pt idx="36">
                  <c:v>-9.4608091387567456E-2</c:v>
                </c:pt>
                <c:pt idx="37">
                  <c:v>-0.15632912158087797</c:v>
                </c:pt>
                <c:pt idx="38">
                  <c:v>-0.17733380736241228</c:v>
                </c:pt>
                <c:pt idx="39">
                  <c:v>-0.18478305450551641</c:v>
                </c:pt>
                <c:pt idx="40">
                  <c:v>-0.15682005861269235</c:v>
                </c:pt>
                <c:pt idx="41">
                  <c:v>-0.13027508126416962</c:v>
                </c:pt>
                <c:pt idx="42">
                  <c:v>-0.12125641722559863</c:v>
                </c:pt>
                <c:pt idx="43">
                  <c:v>-0.11045056434334249</c:v>
                </c:pt>
                <c:pt idx="44">
                  <c:v>-8.9658442114477543E-2</c:v>
                </c:pt>
                <c:pt idx="45">
                  <c:v>-6.0135338301832368E-2</c:v>
                </c:pt>
                <c:pt idx="46">
                  <c:v>-3.7739060549919774E-2</c:v>
                </c:pt>
                <c:pt idx="47">
                  <c:v>-3.2900541888399373E-2</c:v>
                </c:pt>
                <c:pt idx="48">
                  <c:v>-4.1455672773474582E-2</c:v>
                </c:pt>
                <c:pt idx="49">
                  <c:v>-6.8713386562214984E-2</c:v>
                </c:pt>
                <c:pt idx="50">
                  <c:v>-0.10754951456517414</c:v>
                </c:pt>
                <c:pt idx="51">
                  <c:v>-0.13016380451084753</c:v>
                </c:pt>
                <c:pt idx="52">
                  <c:v>-0.16144957488520914</c:v>
                </c:pt>
                <c:pt idx="53">
                  <c:v>-0.17302901719725844</c:v>
                </c:pt>
                <c:pt idx="54">
                  <c:v>-0.18531024562386372</c:v>
                </c:pt>
                <c:pt idx="55">
                  <c:v>-0.18230739635559651</c:v>
                </c:pt>
                <c:pt idx="56">
                  <c:v>-0.17835386351516291</c:v>
                </c:pt>
                <c:pt idx="57">
                  <c:v>-0.17375361234612344</c:v>
                </c:pt>
                <c:pt idx="58">
                  <c:v>-0.17360210669655496</c:v>
                </c:pt>
                <c:pt idx="59">
                  <c:v>-0.21389922422642219</c:v>
                </c:pt>
                <c:pt idx="60">
                  <c:v>-0.25680985572242448</c:v>
                </c:pt>
                <c:pt idx="61">
                  <c:v>-0.29339931551730647</c:v>
                </c:pt>
                <c:pt idx="62">
                  <c:v>-0.3123961927109728</c:v>
                </c:pt>
                <c:pt idx="63">
                  <c:v>-0.31043691499224541</c:v>
                </c:pt>
                <c:pt idx="64">
                  <c:v>-0.31124509541174217</c:v>
                </c:pt>
                <c:pt idx="65">
                  <c:v>-0.31555309102063256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'7.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'7. adat'!$F$5:$BS$5</c:f>
              <c:numCache>
                <c:formatCode>0.00</c:formatCode>
                <c:ptCount val="66"/>
                <c:pt idx="0">
                  <c:v>-5.1953314367410774</c:v>
                </c:pt>
                <c:pt idx="1">
                  <c:v>-4.4169753406519137</c:v>
                </c:pt>
                <c:pt idx="2">
                  <c:v>-4.4067945329933051</c:v>
                </c:pt>
                <c:pt idx="3">
                  <c:v>-4.3633835867389763</c:v>
                </c:pt>
                <c:pt idx="4">
                  <c:v>-4.2739796083086992</c:v>
                </c:pt>
                <c:pt idx="5">
                  <c:v>-4.1478511448086657</c:v>
                </c:pt>
                <c:pt idx="6">
                  <c:v>-3.5357008744999141</c:v>
                </c:pt>
                <c:pt idx="7">
                  <c:v>-2.857457120891707</c:v>
                </c:pt>
                <c:pt idx="8">
                  <c:v>-2.9950109686883106</c:v>
                </c:pt>
                <c:pt idx="9">
                  <c:v>-3.0956737320313632</c:v>
                </c:pt>
                <c:pt idx="10">
                  <c:v>-3.1423838336427314</c:v>
                </c:pt>
                <c:pt idx="11">
                  <c:v>-3.1940903354740877</c:v>
                </c:pt>
                <c:pt idx="12">
                  <c:v>-3.2985990714762852</c:v>
                </c:pt>
                <c:pt idx="13">
                  <c:v>-3.3693788958074662</c:v>
                </c:pt>
                <c:pt idx="14">
                  <c:v>-3.4292258204077304</c:v>
                </c:pt>
                <c:pt idx="15">
                  <c:v>-3.5624062379272305</c:v>
                </c:pt>
                <c:pt idx="16">
                  <c:v>-3.408548146544673</c:v>
                </c:pt>
                <c:pt idx="17">
                  <c:v>-3.4051555100833744</c:v>
                </c:pt>
                <c:pt idx="18">
                  <c:v>-3.3227665914033513</c:v>
                </c:pt>
                <c:pt idx="19">
                  <c:v>-3.4691968392476467</c:v>
                </c:pt>
                <c:pt idx="20">
                  <c:v>-3.4519038195509397</c:v>
                </c:pt>
                <c:pt idx="21">
                  <c:v>-3.4700864535571556</c:v>
                </c:pt>
                <c:pt idx="22">
                  <c:v>-3.5107281111445516</c:v>
                </c:pt>
                <c:pt idx="23">
                  <c:v>-3.4167936689443854</c:v>
                </c:pt>
                <c:pt idx="24">
                  <c:v>-3.8290355911274063</c:v>
                </c:pt>
                <c:pt idx="25">
                  <c:v>-4.2602380225355434</c:v>
                </c:pt>
                <c:pt idx="26">
                  <c:v>-4.6702957363690167</c:v>
                </c:pt>
                <c:pt idx="27">
                  <c:v>-5.0447875375119331</c:v>
                </c:pt>
                <c:pt idx="28">
                  <c:v>-4.8881018587481586</c:v>
                </c:pt>
                <c:pt idx="29">
                  <c:v>-4.970323150006128</c:v>
                </c:pt>
                <c:pt idx="30">
                  <c:v>-5.2518935930116504</c:v>
                </c:pt>
                <c:pt idx="31">
                  <c:v>-5.8249825493638019</c:v>
                </c:pt>
                <c:pt idx="32">
                  <c:v>-5.7925689191601286</c:v>
                </c:pt>
                <c:pt idx="33">
                  <c:v>-5.5414776204490073</c:v>
                </c:pt>
                <c:pt idx="34">
                  <c:v>-5.1729098622337828</c:v>
                </c:pt>
                <c:pt idx="35">
                  <c:v>-4.5992553010864548</c:v>
                </c:pt>
                <c:pt idx="36">
                  <c:v>-4.960652998871355</c:v>
                </c:pt>
                <c:pt idx="37">
                  <c:v>-5.3554949119129009</c:v>
                </c:pt>
                <c:pt idx="38">
                  <c:v>-5.5711534043492152</c:v>
                </c:pt>
                <c:pt idx="39">
                  <c:v>-5.7212869262312571</c:v>
                </c:pt>
                <c:pt idx="40">
                  <c:v>-5.5826374843837634</c:v>
                </c:pt>
                <c:pt idx="41">
                  <c:v>-5.5026741492114448</c:v>
                </c:pt>
                <c:pt idx="42">
                  <c:v>-5.4592198094856892</c:v>
                </c:pt>
                <c:pt idx="43">
                  <c:v>-5.4428746202334697</c:v>
                </c:pt>
                <c:pt idx="44">
                  <c:v>-5.1219092153726145</c:v>
                </c:pt>
                <c:pt idx="45">
                  <c:v>-4.90795739712771</c:v>
                </c:pt>
                <c:pt idx="46">
                  <c:v>-4.6243807795915455</c:v>
                </c:pt>
                <c:pt idx="47">
                  <c:v>-4.3890698064564972</c:v>
                </c:pt>
                <c:pt idx="48">
                  <c:v>-4.5383675677206314</c:v>
                </c:pt>
                <c:pt idx="49">
                  <c:v>-4.3307035423329507</c:v>
                </c:pt>
                <c:pt idx="50">
                  <c:v>-4.3041204149971328</c:v>
                </c:pt>
                <c:pt idx="51">
                  <c:v>-4.1089315392585553</c:v>
                </c:pt>
                <c:pt idx="52">
                  <c:v>-3.9719518907215061</c:v>
                </c:pt>
                <c:pt idx="53">
                  <c:v>-4.0002914492573121</c:v>
                </c:pt>
                <c:pt idx="54">
                  <c:v>-4.1435653335652551</c:v>
                </c:pt>
                <c:pt idx="55">
                  <c:v>-4.3554615977150801</c:v>
                </c:pt>
                <c:pt idx="56">
                  <c:v>-4.1611542927563798</c:v>
                </c:pt>
                <c:pt idx="57">
                  <c:v>-4.0422078994376207</c:v>
                </c:pt>
                <c:pt idx="58">
                  <c:v>-3.9775090562421669</c:v>
                </c:pt>
                <c:pt idx="59">
                  <c:v>-3.8272376775196979</c:v>
                </c:pt>
                <c:pt idx="60">
                  <c:v>-3.6311002001557022</c:v>
                </c:pt>
                <c:pt idx="61">
                  <c:v>-3.4992467855236313</c:v>
                </c:pt>
                <c:pt idx="62">
                  <c:v>-3.3989259301665902</c:v>
                </c:pt>
                <c:pt idx="63">
                  <c:v>-3.2907464322658306</c:v>
                </c:pt>
                <c:pt idx="64">
                  <c:v>-3.2114042111659145</c:v>
                </c:pt>
                <c:pt idx="65">
                  <c:v>-3.2870512776408409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'7.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('7. adat'!$F$7:$AE$7,'7.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'7.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adat'!$AI$1:$CR$1</c:f>
              <c:strCache>
                <c:ptCount val="6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</c:strCache>
            </c:strRef>
          </c:cat>
          <c:val>
            <c:numRef>
              <c:f>'7. adat'!$F$8:$BS$8</c:f>
              <c:numCache>
                <c:formatCode>0.00</c:formatCode>
                <c:ptCount val="66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-6.2236428285511867</c:v>
                </c:pt>
                <c:pt idx="7">
                  <c:v>-5.3740804701133982</c:v>
                </c:pt>
                <c:pt idx="8">
                  <c:v>-5.4501196143268897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-5.6468311219047642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-5.2577092267634287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-5.3933547004542168</c:v>
                </c:pt>
                <c:pt idx="28">
                  <c:v>-5.1239957940544638</c:v>
                </c:pt>
                <c:pt idx="29">
                  <c:v>-5.0525626261445726</c:v>
                </c:pt>
                <c:pt idx="30">
                  <c:v>-5.1374829873183678</c:v>
                </c:pt>
                <c:pt idx="31">
                  <c:v>-5.5642641686520298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-4.1573360740279828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-4.3491124899939342</c:v>
                </c:pt>
                <c:pt idx="38">
                  <c:v>-4.5757226676862617</c:v>
                </c:pt>
                <c:pt idx="39">
                  <c:v>-4.7774546569530028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-4.4833891180338217</c:v>
                </c:pt>
                <c:pt idx="43">
                  <c:v>-4.4001982615868185</c:v>
                </c:pt>
                <c:pt idx="44">
                  <c:v>-4.0046005815382628</c:v>
                </c:pt>
                <c:pt idx="45">
                  <c:v>-3.7108747129657309</c:v>
                </c:pt>
                <c:pt idx="46">
                  <c:v>-3.3448529595127381</c:v>
                </c:pt>
                <c:pt idx="47">
                  <c:v>-3.0724176817419999</c:v>
                </c:pt>
                <c:pt idx="48">
                  <c:v>-3.232672405465947</c:v>
                </c:pt>
                <c:pt idx="49">
                  <c:v>-3.1200057535920496</c:v>
                </c:pt>
                <c:pt idx="50" formatCode="0.0">
                  <c:v>-3.2439729968331172</c:v>
                </c:pt>
                <c:pt idx="51" formatCode="0.0">
                  <c:v>-3.2119914732349755</c:v>
                </c:pt>
                <c:pt idx="52" formatCode="0.0">
                  <c:v>-3.2748745461911373</c:v>
                </c:pt>
                <c:pt idx="53" formatCode="0.0">
                  <c:v>-3.3904262126311835</c:v>
                </c:pt>
                <c:pt idx="54" formatCode="0.0">
                  <c:v>-3.5973381664957089</c:v>
                </c:pt>
                <c:pt idx="55" formatCode="0.0">
                  <c:v>-3.8475665811138029</c:v>
                </c:pt>
                <c:pt idx="56" formatCode="0.0">
                  <c:v>-3.6085871657084594</c:v>
                </c:pt>
                <c:pt idx="57" formatCode="0.0">
                  <c:v>-3.5100861305689643</c:v>
                </c:pt>
                <c:pt idx="58" formatCode="0.0">
                  <c:v>-3.5535451467061616</c:v>
                </c:pt>
                <c:pt idx="59" formatCode="0.0">
                  <c:v>-3.5343786499403942</c:v>
                </c:pt>
                <c:pt idx="60" formatCode="0.0">
                  <c:v>-3.6441922839332097</c:v>
                </c:pt>
                <c:pt idx="61" formatCode="0.0">
                  <c:v>-3.7835228651752053</c:v>
                </c:pt>
                <c:pt idx="62" formatCode="0.0">
                  <c:v>-3.8066650159995827</c:v>
                </c:pt>
                <c:pt idx="63" formatCode="0.0">
                  <c:v>-3.7497909480659315</c:v>
                </c:pt>
                <c:pt idx="64" formatCode="0.0">
                  <c:v>-3.5916408098353796</c:v>
                </c:pt>
                <c:pt idx="65" formatCode="0.0">
                  <c:v>-3.5918540596291813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3107836819E-2"/>
          <c:y val="0.8221450149862648"/>
          <c:w val="0.97384870494520603"/>
          <c:h val="0.168723493430117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621678931398876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'7. adat'!$F$3:$BS$3</c:f>
              <c:numCache>
                <c:formatCode>0.00</c:formatCode>
                <c:ptCount val="66"/>
                <c:pt idx="0">
                  <c:v>3.5826203129309758E-2</c:v>
                </c:pt>
                <c:pt idx="1">
                  <c:v>8.0672409106191958E-2</c:v>
                </c:pt>
                <c:pt idx="2">
                  <c:v>0.16773805636244346</c:v>
                </c:pt>
                <c:pt idx="3">
                  <c:v>0.25756539280167939</c:v>
                </c:pt>
                <c:pt idx="4">
                  <c:v>0.32399481685986442</c:v>
                </c:pt>
                <c:pt idx="5">
                  <c:v>0.41443633947493164</c:v>
                </c:pt>
                <c:pt idx="6">
                  <c:v>0.46299603996899175</c:v>
                </c:pt>
                <c:pt idx="7">
                  <c:v>0.54591833652602406</c:v>
                </c:pt>
                <c:pt idx="8">
                  <c:v>0.62473680002647103</c:v>
                </c:pt>
                <c:pt idx="9">
                  <c:v>0.70889210849631368</c:v>
                </c:pt>
                <c:pt idx="10">
                  <c:v>0.79070932624147017</c:v>
                </c:pt>
                <c:pt idx="11">
                  <c:v>0.82350045213310619</c:v>
                </c:pt>
                <c:pt idx="12">
                  <c:v>0.87609143650787002</c:v>
                </c:pt>
                <c:pt idx="13">
                  <c:v>0.95480860680807167</c:v>
                </c:pt>
                <c:pt idx="14">
                  <c:v>1.0438242846904413</c:v>
                </c:pt>
                <c:pt idx="15">
                  <c:v>1.1466259909338026</c:v>
                </c:pt>
                <c:pt idx="16">
                  <c:v>1.3225805442814165</c:v>
                </c:pt>
                <c:pt idx="17">
                  <c:v>1.460784857209428</c:v>
                </c:pt>
                <c:pt idx="18">
                  <c:v>1.6486632193136872</c:v>
                </c:pt>
                <c:pt idx="19">
                  <c:v>1.849110586086133</c:v>
                </c:pt>
                <c:pt idx="20">
                  <c:v>1.9952355481476138</c:v>
                </c:pt>
                <c:pt idx="21">
                  <c:v>2.1717149079687901</c:v>
                </c:pt>
                <c:pt idx="22">
                  <c:v>2.2921593534383602</c:v>
                </c:pt>
                <c:pt idx="23">
                  <c:v>2.3546744504847426</c:v>
                </c:pt>
                <c:pt idx="24">
                  <c:v>2.3443377205484786</c:v>
                </c:pt>
                <c:pt idx="25">
                  <c:v>2.2835352013974632</c:v>
                </c:pt>
                <c:pt idx="26">
                  <c:v>2.2490783349226704</c:v>
                </c:pt>
                <c:pt idx="27">
                  <c:v>2.3278287949520089</c:v>
                </c:pt>
                <c:pt idx="28">
                  <c:v>2.3931199851260492</c:v>
                </c:pt>
                <c:pt idx="29">
                  <c:v>2.4671991051786737</c:v>
                </c:pt>
                <c:pt idx="30">
                  <c:v>2.5484294661859086</c:v>
                </c:pt>
                <c:pt idx="31">
                  <c:v>2.5475936370140251</c:v>
                </c:pt>
                <c:pt idx="32">
                  <c:v>2.6185810995096461</c:v>
                </c:pt>
                <c:pt idx="33">
                  <c:v>2.634500020348697</c:v>
                </c:pt>
                <c:pt idx="34">
                  <c:v>2.599898201112826</c:v>
                </c:pt>
                <c:pt idx="35">
                  <c:v>2.5738710547568071</c:v>
                </c:pt>
                <c:pt idx="36">
                  <c:v>2.4773775856337279</c:v>
                </c:pt>
                <c:pt idx="37">
                  <c:v>2.406400830021572</c:v>
                </c:pt>
                <c:pt idx="38">
                  <c:v>2.3380728168646154</c:v>
                </c:pt>
                <c:pt idx="39">
                  <c:v>2.1996237913643233</c:v>
                </c:pt>
                <c:pt idx="40">
                  <c:v>2.0836039358428238</c:v>
                </c:pt>
                <c:pt idx="41">
                  <c:v>2.0216720279223575</c:v>
                </c:pt>
                <c:pt idx="42">
                  <c:v>1.9532662766275868</c:v>
                </c:pt>
                <c:pt idx="43">
                  <c:v>1.9612244251642912</c:v>
                </c:pt>
                <c:pt idx="44">
                  <c:v>1.9828798131365863</c:v>
                </c:pt>
                <c:pt idx="45">
                  <c:v>1.9895784325876515</c:v>
                </c:pt>
                <c:pt idx="46">
                  <c:v>2.0188234807993197</c:v>
                </c:pt>
                <c:pt idx="47">
                  <c:v>2.0229993026480462</c:v>
                </c:pt>
                <c:pt idx="48">
                  <c:v>1.9897364441464056</c:v>
                </c:pt>
                <c:pt idx="49">
                  <c:v>1.9283583958149144</c:v>
                </c:pt>
                <c:pt idx="50">
                  <c:v>1.8087480654100965</c:v>
                </c:pt>
                <c:pt idx="51">
                  <c:v>1.6486936939606474</c:v>
                </c:pt>
                <c:pt idx="52">
                  <c:v>1.4935042181329101</c:v>
                </c:pt>
                <c:pt idx="53">
                  <c:v>1.372399998357543</c:v>
                </c:pt>
                <c:pt idx="54">
                  <c:v>1.2849061307833622</c:v>
                </c:pt>
                <c:pt idx="55">
                  <c:v>1.2373920265984784</c:v>
                </c:pt>
                <c:pt idx="56">
                  <c:v>1.2893710837047134</c:v>
                </c:pt>
                <c:pt idx="57">
                  <c:v>1.328333718018839</c:v>
                </c:pt>
                <c:pt idx="58">
                  <c:v>1.3445704641392602</c:v>
                </c:pt>
                <c:pt idx="59">
                  <c:v>1.3887397282441121</c:v>
                </c:pt>
                <c:pt idx="60">
                  <c:v>1.3946869338183534</c:v>
                </c:pt>
                <c:pt idx="61">
                  <c:v>1.3629318582028782</c:v>
                </c:pt>
                <c:pt idx="62">
                  <c:v>1.3880678957215089</c:v>
                </c:pt>
                <c:pt idx="63">
                  <c:v>1.3619088842871652</c:v>
                </c:pt>
                <c:pt idx="64">
                  <c:v>1.3661056207293369</c:v>
                </c:pt>
                <c:pt idx="65">
                  <c:v>1.3471343692644486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'7.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'7. adat'!$F$6:$BS$6</c:f>
              <c:numCache>
                <c:formatCode>0.00</c:formatCode>
                <c:ptCount val="66"/>
                <c:pt idx="0">
                  <c:v>-1.9680782007298809</c:v>
                </c:pt>
                <c:pt idx="1">
                  <c:v>-2.1473438466407595</c:v>
                </c:pt>
                <c:pt idx="2">
                  <c:v>-2.4006128608712509</c:v>
                </c:pt>
                <c:pt idx="3">
                  <c:v>-2.5932160141120582</c:v>
                </c:pt>
                <c:pt idx="4">
                  <c:v>-2.6192388296337894</c:v>
                </c:pt>
                <c:pt idx="5">
                  <c:v>-2.637826764498445</c:v>
                </c:pt>
                <c:pt idx="6">
                  <c:v>-2.5488262579955356</c:v>
                </c:pt>
                <c:pt idx="7">
                  <c:v>-2.3386388165208163</c:v>
                </c:pt>
                <c:pt idx="8">
                  <c:v>-2.2020874765131344</c:v>
                </c:pt>
                <c:pt idx="9">
                  <c:v>-2.0660905961299383</c:v>
                </c:pt>
                <c:pt idx="10">
                  <c:v>-1.989857788182801</c:v>
                </c:pt>
                <c:pt idx="11">
                  <c:v>-1.9947665521326641</c:v>
                </c:pt>
                <c:pt idx="12">
                  <c:v>-2.064683815620374</c:v>
                </c:pt>
                <c:pt idx="13">
                  <c:v>-2.183751765053406</c:v>
                </c:pt>
                <c:pt idx="14">
                  <c:v>-2.3292920936361616</c:v>
                </c:pt>
                <c:pt idx="15">
                  <c:v>-2.4829307584924218</c:v>
                </c:pt>
                <c:pt idx="16">
                  <c:v>-2.5678447012062455</c:v>
                </c:pt>
                <c:pt idx="17">
                  <c:v>-2.6240018186302105</c:v>
                </c:pt>
                <c:pt idx="18">
                  <c:v>-2.6069706459726842</c:v>
                </c:pt>
                <c:pt idx="19">
                  <c:v>-2.5898265970110304</c:v>
                </c:pt>
                <c:pt idx="20">
                  <c:v>-2.5501150727003692</c:v>
                </c:pt>
                <c:pt idx="21">
                  <c:v>-2.4875546875076302</c:v>
                </c:pt>
                <c:pt idx="22">
                  <c:v>-2.4310616730423056</c:v>
                </c:pt>
                <c:pt idx="23">
                  <c:v>-2.3564629051743036</c:v>
                </c:pt>
                <c:pt idx="24">
                  <c:v>-2.2882714502527266</c:v>
                </c:pt>
                <c:pt idx="25">
                  <c:v>-2.2153429135923837</c:v>
                </c:pt>
                <c:pt idx="26">
                  <c:v>-2.1586578939897212</c:v>
                </c:pt>
                <c:pt idx="27">
                  <c:v>-2.1055314447160081</c:v>
                </c:pt>
                <c:pt idx="28">
                  <c:v>-2.0551383327287502</c:v>
                </c:pt>
                <c:pt idx="29">
                  <c:v>-1.9731010219076999</c:v>
                </c:pt>
                <c:pt idx="30">
                  <c:v>-1.8708994051226071</c:v>
                </c:pt>
                <c:pt idx="31">
                  <c:v>-1.762277403476882</c:v>
                </c:pt>
                <c:pt idx="32">
                  <c:v>-1.6711287825779602</c:v>
                </c:pt>
                <c:pt idx="33">
                  <c:v>-1.5624710175160694</c:v>
                </c:pt>
                <c:pt idx="34">
                  <c:v>-1.4624393090400927</c:v>
                </c:pt>
                <c:pt idx="35">
                  <c:v>-1.3898177613384437</c:v>
                </c:pt>
                <c:pt idx="36">
                  <c:v>-1.305903811184228</c:v>
                </c:pt>
                <c:pt idx="37">
                  <c:v>-1.2436892865217284</c:v>
                </c:pt>
                <c:pt idx="38">
                  <c:v>-1.1653082728392503</c:v>
                </c:pt>
                <c:pt idx="39">
                  <c:v>-1.0710084675805536</c:v>
                </c:pt>
                <c:pt idx="40">
                  <c:v>-0.98204249437286695</c:v>
                </c:pt>
                <c:pt idx="41">
                  <c:v>-0.90769594501072148</c:v>
                </c:pt>
                <c:pt idx="42">
                  <c:v>-0.85617916795012161</c:v>
                </c:pt>
                <c:pt idx="43">
                  <c:v>-0.80809750217429677</c:v>
                </c:pt>
                <c:pt idx="44">
                  <c:v>-0.77591273718775777</c:v>
                </c:pt>
                <c:pt idx="45">
                  <c:v>-0.73236041012384034</c:v>
                </c:pt>
                <c:pt idx="46">
                  <c:v>-0.70155660017059307</c:v>
                </c:pt>
                <c:pt idx="47">
                  <c:v>-0.67344663604515065</c:v>
                </c:pt>
                <c:pt idx="48">
                  <c:v>-0.6425856091182468</c:v>
                </c:pt>
                <c:pt idx="49">
                  <c:v>-0.64894722051179798</c:v>
                </c:pt>
                <c:pt idx="50">
                  <c:v>-0.64105113268090819</c:v>
                </c:pt>
                <c:pt idx="51">
                  <c:v>-0.62158982342622149</c:v>
                </c:pt>
                <c:pt idx="52">
                  <c:v>-0.63497729871733166</c:v>
                </c:pt>
                <c:pt idx="53">
                  <c:v>-0.58950574453415527</c:v>
                </c:pt>
                <c:pt idx="54">
                  <c:v>-0.55336871808995181</c:v>
                </c:pt>
                <c:pt idx="55">
                  <c:v>-0.54718961364160312</c:v>
                </c:pt>
                <c:pt idx="56">
                  <c:v>-0.5584500931416303</c:v>
                </c:pt>
                <c:pt idx="57">
                  <c:v>-0.62245833680405926</c:v>
                </c:pt>
                <c:pt idx="58">
                  <c:v>-0.74700444790669995</c:v>
                </c:pt>
                <c:pt idx="59">
                  <c:v>-0.88198147643838765</c:v>
                </c:pt>
                <c:pt idx="60">
                  <c:v>-1.1509691618734368</c:v>
                </c:pt>
                <c:pt idx="61">
                  <c:v>-1.353808622337147</c:v>
                </c:pt>
                <c:pt idx="62">
                  <c:v>-1.4834107888435288</c:v>
                </c:pt>
                <c:pt idx="63">
                  <c:v>-1.5105164850950208</c:v>
                </c:pt>
                <c:pt idx="64">
                  <c:v>-1.4350971239870591</c:v>
                </c:pt>
                <c:pt idx="65" formatCode="0.0">
                  <c:v>-1.3363840602321568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'7.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'7. adat'!$F$4:$BS$4</c:f>
              <c:numCache>
                <c:formatCode>0.00</c:formatCode>
                <c:ptCount val="66"/>
                <c:pt idx="0">
                  <c:v>-0.36556600913357801</c:v>
                </c:pt>
                <c:pt idx="1">
                  <c:v>-0.41363789850352534</c:v>
                </c:pt>
                <c:pt idx="2">
                  <c:v>-0.45887918458689964</c:v>
                </c:pt>
                <c:pt idx="3">
                  <c:v>-0.53231239875412739</c:v>
                </c:pt>
                <c:pt idx="4">
                  <c:v>-0.53442804055253801</c:v>
                </c:pt>
                <c:pt idx="5">
                  <c:v>-0.56645599916203759</c:v>
                </c:pt>
                <c:pt idx="6">
                  <c:v>-0.60211173602472845</c:v>
                </c:pt>
                <c:pt idx="7">
                  <c:v>-0.72390286922689862</c:v>
                </c:pt>
                <c:pt idx="8">
                  <c:v>-0.87775796915191451</c:v>
                </c:pt>
                <c:pt idx="9">
                  <c:v>-1.0011008380864639</c:v>
                </c:pt>
                <c:pt idx="10">
                  <c:v>-1.1329513165416505</c:v>
                </c:pt>
                <c:pt idx="11">
                  <c:v>-1.0844047443616278</c:v>
                </c:pt>
                <c:pt idx="12">
                  <c:v>-1.0489089964162492</c:v>
                </c:pt>
                <c:pt idx="13">
                  <c:v>-1.0230257190589509</c:v>
                </c:pt>
                <c:pt idx="14">
                  <c:v>-0.95668449406805578</c:v>
                </c:pt>
                <c:pt idx="15">
                  <c:v>-0.97764177744235259</c:v>
                </c:pt>
                <c:pt idx="16">
                  <c:v>-0.99301881843526285</c:v>
                </c:pt>
                <c:pt idx="17">
                  <c:v>-0.99541686504052929</c:v>
                </c:pt>
                <c:pt idx="18">
                  <c:v>-1.0300055668699488</c:v>
                </c:pt>
                <c:pt idx="19">
                  <c:v>-1.0477963765908838</c:v>
                </c:pt>
                <c:pt idx="20">
                  <c:v>-0.95291184196760159</c:v>
                </c:pt>
                <c:pt idx="21">
                  <c:v>-0.8445545821678524</c:v>
                </c:pt>
                <c:pt idx="22">
                  <c:v>-0.73022658960718834</c:v>
                </c:pt>
                <c:pt idx="23">
                  <c:v>-0.61399197679183237</c:v>
                </c:pt>
                <c:pt idx="24">
                  <c:v>-0.59479067935086338</c:v>
                </c:pt>
                <c:pt idx="25">
                  <c:v>-0.58290864970813372</c:v>
                </c:pt>
                <c:pt idx="26">
                  <c:v>-0.57956579068684211</c:v>
                </c:pt>
                <c:pt idx="27">
                  <c:v>-0.57086451317828624</c:v>
                </c:pt>
                <c:pt idx="28">
                  <c:v>-0.57387558770360514</c:v>
                </c:pt>
                <c:pt idx="29">
                  <c:v>-0.57633755940941889</c:v>
                </c:pt>
                <c:pt idx="30">
                  <c:v>-0.56311945537001951</c:v>
                </c:pt>
                <c:pt idx="31">
                  <c:v>-0.52459785282537286</c:v>
                </c:pt>
                <c:pt idx="32">
                  <c:v>-0.38750211265986528</c:v>
                </c:pt>
                <c:pt idx="33">
                  <c:v>-0.2400871859355288</c:v>
                </c:pt>
                <c:pt idx="34">
                  <c:v>-0.12188510386693284</c:v>
                </c:pt>
                <c:pt idx="35">
                  <c:v>-4.4686040278500441E-2</c:v>
                </c:pt>
                <c:pt idx="36">
                  <c:v>-9.4608091387567456E-2</c:v>
                </c:pt>
                <c:pt idx="37">
                  <c:v>-0.15632912158087797</c:v>
                </c:pt>
                <c:pt idx="38">
                  <c:v>-0.17733380736241228</c:v>
                </c:pt>
                <c:pt idx="39">
                  <c:v>-0.18478305450551641</c:v>
                </c:pt>
                <c:pt idx="40">
                  <c:v>-0.15682005861269235</c:v>
                </c:pt>
                <c:pt idx="41">
                  <c:v>-0.13027508126416962</c:v>
                </c:pt>
                <c:pt idx="42">
                  <c:v>-0.12125641722559863</c:v>
                </c:pt>
                <c:pt idx="43">
                  <c:v>-0.11045056434334249</c:v>
                </c:pt>
                <c:pt idx="44">
                  <c:v>-8.9658442114477543E-2</c:v>
                </c:pt>
                <c:pt idx="45">
                  <c:v>-6.0135338301832368E-2</c:v>
                </c:pt>
                <c:pt idx="46">
                  <c:v>-3.7739060549919774E-2</c:v>
                </c:pt>
                <c:pt idx="47">
                  <c:v>-3.2900541888399373E-2</c:v>
                </c:pt>
                <c:pt idx="48">
                  <c:v>-4.1455672773474582E-2</c:v>
                </c:pt>
                <c:pt idx="49">
                  <c:v>-6.8713386562214984E-2</c:v>
                </c:pt>
                <c:pt idx="50">
                  <c:v>-0.10754951456517414</c:v>
                </c:pt>
                <c:pt idx="51">
                  <c:v>-0.13016380451084753</c:v>
                </c:pt>
                <c:pt idx="52">
                  <c:v>-0.16144957488520914</c:v>
                </c:pt>
                <c:pt idx="53">
                  <c:v>-0.17302901719725844</c:v>
                </c:pt>
                <c:pt idx="54">
                  <c:v>-0.18531024562386372</c:v>
                </c:pt>
                <c:pt idx="55">
                  <c:v>-0.18230739635559651</c:v>
                </c:pt>
                <c:pt idx="56">
                  <c:v>-0.17835386351516291</c:v>
                </c:pt>
                <c:pt idx="57">
                  <c:v>-0.17375361234612344</c:v>
                </c:pt>
                <c:pt idx="58">
                  <c:v>-0.17360210669655496</c:v>
                </c:pt>
                <c:pt idx="59">
                  <c:v>-0.21389922422642219</c:v>
                </c:pt>
                <c:pt idx="60">
                  <c:v>-0.25680985572242448</c:v>
                </c:pt>
                <c:pt idx="61">
                  <c:v>-0.29339931551730647</c:v>
                </c:pt>
                <c:pt idx="62">
                  <c:v>-0.3123961927109728</c:v>
                </c:pt>
                <c:pt idx="63">
                  <c:v>-0.31043691499224541</c:v>
                </c:pt>
                <c:pt idx="64">
                  <c:v>-0.31124509541174217</c:v>
                </c:pt>
                <c:pt idx="65">
                  <c:v>-0.31555309102063256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'7.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'7. adat'!$F$5:$BS$5</c:f>
              <c:numCache>
                <c:formatCode>0.00</c:formatCode>
                <c:ptCount val="66"/>
                <c:pt idx="0">
                  <c:v>-5.1953314367410774</c:v>
                </c:pt>
                <c:pt idx="1">
                  <c:v>-4.4169753406519137</c:v>
                </c:pt>
                <c:pt idx="2">
                  <c:v>-4.4067945329933051</c:v>
                </c:pt>
                <c:pt idx="3">
                  <c:v>-4.3633835867389763</c:v>
                </c:pt>
                <c:pt idx="4">
                  <c:v>-4.2739796083086992</c:v>
                </c:pt>
                <c:pt idx="5">
                  <c:v>-4.1478511448086657</c:v>
                </c:pt>
                <c:pt idx="6">
                  <c:v>-3.5357008744999141</c:v>
                </c:pt>
                <c:pt idx="7">
                  <c:v>-2.857457120891707</c:v>
                </c:pt>
                <c:pt idx="8">
                  <c:v>-2.9950109686883106</c:v>
                </c:pt>
                <c:pt idx="9">
                  <c:v>-3.0956737320313632</c:v>
                </c:pt>
                <c:pt idx="10">
                  <c:v>-3.1423838336427314</c:v>
                </c:pt>
                <c:pt idx="11">
                  <c:v>-3.1940903354740877</c:v>
                </c:pt>
                <c:pt idx="12">
                  <c:v>-3.2985990714762852</c:v>
                </c:pt>
                <c:pt idx="13">
                  <c:v>-3.3693788958074662</c:v>
                </c:pt>
                <c:pt idx="14">
                  <c:v>-3.4292258204077304</c:v>
                </c:pt>
                <c:pt idx="15">
                  <c:v>-3.5624062379272305</c:v>
                </c:pt>
                <c:pt idx="16">
                  <c:v>-3.408548146544673</c:v>
                </c:pt>
                <c:pt idx="17">
                  <c:v>-3.4051555100833744</c:v>
                </c:pt>
                <c:pt idx="18">
                  <c:v>-3.3227665914033513</c:v>
                </c:pt>
                <c:pt idx="19">
                  <c:v>-3.4691968392476467</c:v>
                </c:pt>
                <c:pt idx="20">
                  <c:v>-3.4519038195509397</c:v>
                </c:pt>
                <c:pt idx="21">
                  <c:v>-3.4700864535571556</c:v>
                </c:pt>
                <c:pt idx="22">
                  <c:v>-3.5107281111445516</c:v>
                </c:pt>
                <c:pt idx="23">
                  <c:v>-3.4167936689443854</c:v>
                </c:pt>
                <c:pt idx="24">
                  <c:v>-3.8290355911274063</c:v>
                </c:pt>
                <c:pt idx="25">
                  <c:v>-4.2602380225355434</c:v>
                </c:pt>
                <c:pt idx="26">
                  <c:v>-4.6702957363690167</c:v>
                </c:pt>
                <c:pt idx="27">
                  <c:v>-5.0447875375119331</c:v>
                </c:pt>
                <c:pt idx="28">
                  <c:v>-4.8881018587481586</c:v>
                </c:pt>
                <c:pt idx="29">
                  <c:v>-4.970323150006128</c:v>
                </c:pt>
                <c:pt idx="30">
                  <c:v>-5.2518935930116504</c:v>
                </c:pt>
                <c:pt idx="31">
                  <c:v>-5.8249825493638019</c:v>
                </c:pt>
                <c:pt idx="32">
                  <c:v>-5.7925689191601286</c:v>
                </c:pt>
                <c:pt idx="33">
                  <c:v>-5.5414776204490073</c:v>
                </c:pt>
                <c:pt idx="34">
                  <c:v>-5.1729098622337828</c:v>
                </c:pt>
                <c:pt idx="35">
                  <c:v>-4.5992553010864548</c:v>
                </c:pt>
                <c:pt idx="36">
                  <c:v>-4.960652998871355</c:v>
                </c:pt>
                <c:pt idx="37">
                  <c:v>-5.3554949119129009</c:v>
                </c:pt>
                <c:pt idx="38">
                  <c:v>-5.5711534043492152</c:v>
                </c:pt>
                <c:pt idx="39">
                  <c:v>-5.7212869262312571</c:v>
                </c:pt>
                <c:pt idx="40">
                  <c:v>-5.5826374843837634</c:v>
                </c:pt>
                <c:pt idx="41">
                  <c:v>-5.5026741492114448</c:v>
                </c:pt>
                <c:pt idx="42">
                  <c:v>-5.4592198094856892</c:v>
                </c:pt>
                <c:pt idx="43">
                  <c:v>-5.4428746202334697</c:v>
                </c:pt>
                <c:pt idx="44">
                  <c:v>-5.1219092153726145</c:v>
                </c:pt>
                <c:pt idx="45">
                  <c:v>-4.90795739712771</c:v>
                </c:pt>
                <c:pt idx="46">
                  <c:v>-4.6243807795915455</c:v>
                </c:pt>
                <c:pt idx="47">
                  <c:v>-4.3890698064564972</c:v>
                </c:pt>
                <c:pt idx="48">
                  <c:v>-4.5383675677206314</c:v>
                </c:pt>
                <c:pt idx="49">
                  <c:v>-4.3307035423329507</c:v>
                </c:pt>
                <c:pt idx="50">
                  <c:v>-4.3041204149971328</c:v>
                </c:pt>
                <c:pt idx="51">
                  <c:v>-4.1089315392585553</c:v>
                </c:pt>
                <c:pt idx="52">
                  <c:v>-3.9719518907215061</c:v>
                </c:pt>
                <c:pt idx="53">
                  <c:v>-4.0002914492573121</c:v>
                </c:pt>
                <c:pt idx="54">
                  <c:v>-4.1435653335652551</c:v>
                </c:pt>
                <c:pt idx="55">
                  <c:v>-4.3554615977150801</c:v>
                </c:pt>
                <c:pt idx="56">
                  <c:v>-4.1611542927563798</c:v>
                </c:pt>
                <c:pt idx="57">
                  <c:v>-4.0422078994376207</c:v>
                </c:pt>
                <c:pt idx="58">
                  <c:v>-3.9775090562421669</c:v>
                </c:pt>
                <c:pt idx="59">
                  <c:v>-3.8272376775196979</c:v>
                </c:pt>
                <c:pt idx="60">
                  <c:v>-3.6311002001557022</c:v>
                </c:pt>
                <c:pt idx="61">
                  <c:v>-3.4992467855236313</c:v>
                </c:pt>
                <c:pt idx="62">
                  <c:v>-3.3989259301665902</c:v>
                </c:pt>
                <c:pt idx="63">
                  <c:v>-3.2907464322658306</c:v>
                </c:pt>
                <c:pt idx="64">
                  <c:v>-3.2114042111659145</c:v>
                </c:pt>
                <c:pt idx="65">
                  <c:v>-3.2870512776408409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'7.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('7. adat'!$F$7:$AE$7,'7.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'7.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adat'!$AI$2:$CR$2</c:f>
              <c:strCache>
                <c:ptCount val="6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</c:strCache>
            </c:strRef>
          </c:cat>
          <c:val>
            <c:numRef>
              <c:f>'7. adat'!$F$8:$BS$8</c:f>
              <c:numCache>
                <c:formatCode>0.00</c:formatCode>
                <c:ptCount val="66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-6.2236428285511867</c:v>
                </c:pt>
                <c:pt idx="7">
                  <c:v>-5.3740804701133982</c:v>
                </c:pt>
                <c:pt idx="8">
                  <c:v>-5.4501196143268897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-5.6468311219047642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-5.2577092267634287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-5.3933547004542168</c:v>
                </c:pt>
                <c:pt idx="28">
                  <c:v>-5.1239957940544638</c:v>
                </c:pt>
                <c:pt idx="29">
                  <c:v>-5.0525626261445726</c:v>
                </c:pt>
                <c:pt idx="30">
                  <c:v>-5.1374829873183678</c:v>
                </c:pt>
                <c:pt idx="31">
                  <c:v>-5.5642641686520298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-4.1573360740279828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-4.3491124899939342</c:v>
                </c:pt>
                <c:pt idx="38">
                  <c:v>-4.5757226676862617</c:v>
                </c:pt>
                <c:pt idx="39">
                  <c:v>-4.7774546569530028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-4.4833891180338217</c:v>
                </c:pt>
                <c:pt idx="43">
                  <c:v>-4.4001982615868185</c:v>
                </c:pt>
                <c:pt idx="44">
                  <c:v>-4.0046005815382628</c:v>
                </c:pt>
                <c:pt idx="45">
                  <c:v>-3.7108747129657309</c:v>
                </c:pt>
                <c:pt idx="46">
                  <c:v>-3.3448529595127381</c:v>
                </c:pt>
                <c:pt idx="47">
                  <c:v>-3.0724176817419999</c:v>
                </c:pt>
                <c:pt idx="48">
                  <c:v>-3.232672405465947</c:v>
                </c:pt>
                <c:pt idx="49">
                  <c:v>-3.1200057535920496</c:v>
                </c:pt>
                <c:pt idx="50" formatCode="0.0">
                  <c:v>-3.2439729968331172</c:v>
                </c:pt>
                <c:pt idx="51" formatCode="0.0">
                  <c:v>-3.2119914732349755</c:v>
                </c:pt>
                <c:pt idx="52" formatCode="0.0">
                  <c:v>-3.2748745461911373</c:v>
                </c:pt>
                <c:pt idx="53" formatCode="0.0">
                  <c:v>-3.3904262126311835</c:v>
                </c:pt>
                <c:pt idx="54" formatCode="0.0">
                  <c:v>-3.5973381664957089</c:v>
                </c:pt>
                <c:pt idx="55" formatCode="0.0">
                  <c:v>-3.8475665811138029</c:v>
                </c:pt>
                <c:pt idx="56" formatCode="0.0">
                  <c:v>-3.6085871657084594</c:v>
                </c:pt>
                <c:pt idx="57" formatCode="0.0">
                  <c:v>-3.5100861305689643</c:v>
                </c:pt>
                <c:pt idx="58" formatCode="0.0">
                  <c:v>-3.5535451467061616</c:v>
                </c:pt>
                <c:pt idx="59" formatCode="0.0">
                  <c:v>-3.5343786499403942</c:v>
                </c:pt>
                <c:pt idx="60" formatCode="0.0">
                  <c:v>-3.6441922839332097</c:v>
                </c:pt>
                <c:pt idx="61" formatCode="0.0">
                  <c:v>-3.7835228651752053</c:v>
                </c:pt>
                <c:pt idx="62" formatCode="0.0">
                  <c:v>-3.8066650159995827</c:v>
                </c:pt>
                <c:pt idx="63" formatCode="0.0">
                  <c:v>-3.7497909480659315</c:v>
                </c:pt>
                <c:pt idx="64" formatCode="0.0">
                  <c:v>-3.5916408098353796</c:v>
                </c:pt>
                <c:pt idx="65" formatCode="0.0">
                  <c:v>-3.5918540596291813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4245492274962508"/>
          <c:w val="0.97384870494520603"/>
          <c:h val="0.157545077250374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9100645398237448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'8. adat'!$A$13</c:f>
              <c:strCache>
                <c:ptCount val="1"/>
                <c:pt idx="0">
                  <c:v>Revízió hatása a jövelemegyenlegre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'8. adat'!$I$13:$X$13</c:f>
              <c:numCache>
                <c:formatCode>0.0</c:formatCode>
                <c:ptCount val="14"/>
                <c:pt idx="0">
                  <c:v>9.5353204463759056E-2</c:v>
                </c:pt>
                <c:pt idx="1">
                  <c:v>0.23208290377613849</c:v>
                </c:pt>
                <c:pt idx="2">
                  <c:v>0.25717660706487688</c:v>
                </c:pt>
                <c:pt idx="3">
                  <c:v>0.19692840182856486</c:v>
                </c:pt>
                <c:pt idx="4">
                  <c:v>0.20514526223500518</c:v>
                </c:pt>
                <c:pt idx="5">
                  <c:v>0.12905092108348803</c:v>
                </c:pt>
                <c:pt idx="6">
                  <c:v>0.18117934632377741</c:v>
                </c:pt>
                <c:pt idx="7">
                  <c:v>0.13899317970445146</c:v>
                </c:pt>
                <c:pt idx="8">
                  <c:v>0.1881525561747841</c:v>
                </c:pt>
                <c:pt idx="9">
                  <c:v>0.25382860901112014</c:v>
                </c:pt>
                <c:pt idx="10">
                  <c:v>0.23807215675900339</c:v>
                </c:pt>
                <c:pt idx="11">
                  <c:v>0.25844777800221808</c:v>
                </c:pt>
                <c:pt idx="12">
                  <c:v>9.3170191570941086E-2</c:v>
                </c:pt>
                <c:pt idx="13">
                  <c:v>0.57205320167693507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4-401D-82A9-DAA21B9BD587}"/>
            </c:ext>
          </c:extLst>
        </c:ser>
        <c:ser>
          <c:idx val="1"/>
          <c:order val="5"/>
          <c:tx>
            <c:strRef>
              <c:f>'8. adat'!$A$18</c:f>
              <c:strCache>
                <c:ptCount val="1"/>
                <c:pt idx="0">
                  <c:v>Revízió hatása a nettó exportra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val>
            <c:numRef>
              <c:f>'8. adat'!$I$18:$X$18</c:f>
              <c:numCache>
                <c:formatCode>#\ ##0.0</c:formatCode>
                <c:ptCount val="14"/>
                <c:pt idx="0">
                  <c:v>-0.58710391158830966</c:v>
                </c:pt>
                <c:pt idx="1">
                  <c:v>-0.45074243464221553</c:v>
                </c:pt>
                <c:pt idx="2">
                  <c:v>-0.73936079782427111</c:v>
                </c:pt>
                <c:pt idx="3">
                  <c:v>-0.66598284712643796</c:v>
                </c:pt>
                <c:pt idx="4">
                  <c:v>-0.62884936315196516</c:v>
                </c:pt>
                <c:pt idx="5">
                  <c:v>-0.36747989804564973</c:v>
                </c:pt>
                <c:pt idx="6">
                  <c:v>-0.4220631905934944</c:v>
                </c:pt>
                <c:pt idx="7">
                  <c:v>-0.35836847182795672</c:v>
                </c:pt>
                <c:pt idx="8">
                  <c:v>-0.1575063882898915</c:v>
                </c:pt>
                <c:pt idx="9">
                  <c:v>-0.10253233556422092</c:v>
                </c:pt>
                <c:pt idx="10">
                  <c:v>-5.6595912725077024E-2</c:v>
                </c:pt>
                <c:pt idx="11">
                  <c:v>-8.2431301145793959E-2</c:v>
                </c:pt>
                <c:pt idx="12">
                  <c:v>-0.33717700571519149</c:v>
                </c:pt>
                <c:pt idx="13">
                  <c:v>-0.14134789813783222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4-401D-82A9-DAA21B9BD587}"/>
            </c:ext>
          </c:extLst>
        </c:ser>
        <c:ser>
          <c:idx val="2"/>
          <c:order val="6"/>
          <c:tx>
            <c:strRef>
              <c:f>'8. adat'!$A$22</c:f>
              <c:strCache>
                <c:ptCount val="1"/>
                <c:pt idx="0">
                  <c:v>Revízió hatása a tőkemérlegre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'8. adat'!$I$22:$X$22</c:f>
              <c:numCache>
                <c:formatCode>#\ ##0.0</c:formatCode>
                <c:ptCount val="14"/>
                <c:pt idx="0">
                  <c:v>1.2985959846475659E-2</c:v>
                </c:pt>
                <c:pt idx="1">
                  <c:v>-3.9882802933785211E-2</c:v>
                </c:pt>
                <c:pt idx="2">
                  <c:v>-2.6532893169081362E-2</c:v>
                </c:pt>
                <c:pt idx="3">
                  <c:v>-2.4072296707453589E-2</c:v>
                </c:pt>
                <c:pt idx="4">
                  <c:v>-4.0426855043531607E-2</c:v>
                </c:pt>
                <c:pt idx="5">
                  <c:v>-3.7634715941576857E-2</c:v>
                </c:pt>
                <c:pt idx="6">
                  <c:v>-5.8035778786519623E-2</c:v>
                </c:pt>
                <c:pt idx="7">
                  <c:v>-4.7412279301927929E-2</c:v>
                </c:pt>
                <c:pt idx="8">
                  <c:v>-5.4984961313831349E-2</c:v>
                </c:pt>
                <c:pt idx="9">
                  <c:v>-7.7105168030523474E-2</c:v>
                </c:pt>
                <c:pt idx="10">
                  <c:v>-6.9964748001344113E-2</c:v>
                </c:pt>
                <c:pt idx="11">
                  <c:v>-8.232713458008778E-2</c:v>
                </c:pt>
                <c:pt idx="12">
                  <c:v>-0.1252754532487097</c:v>
                </c:pt>
                <c:pt idx="13">
                  <c:v>-5.0061676873143224E-2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4-401D-82A9-DAA21B9BD587}"/>
            </c:ext>
          </c:extLst>
        </c:ser>
        <c:ser>
          <c:idx val="7"/>
          <c:order val="7"/>
          <c:tx>
            <c:strRef>
              <c:f>'8. adat'!$A$26</c:f>
              <c:strCache>
                <c:ptCount val="1"/>
                <c:pt idx="0">
                  <c:v>Revízió hatása a viszonzatlan folyó átutalásra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'8. adat'!$I$26:$X$26</c:f>
              <c:numCache>
                <c:formatCode>#\ ##0.0</c:formatCode>
                <c:ptCount val="14"/>
                <c:pt idx="0">
                  <c:v>3.6323871741393177E-2</c:v>
                </c:pt>
                <c:pt idx="1">
                  <c:v>7.3716169355065531E-2</c:v>
                </c:pt>
                <c:pt idx="2">
                  <c:v>7.0818011783843338E-2</c:v>
                </c:pt>
                <c:pt idx="3">
                  <c:v>6.8939621537719598E-2</c:v>
                </c:pt>
                <c:pt idx="4">
                  <c:v>7.8129193965605082E-2</c:v>
                </c:pt>
                <c:pt idx="5">
                  <c:v>5.6800282823488521E-2</c:v>
                </c:pt>
                <c:pt idx="6">
                  <c:v>0.13044739208303191</c:v>
                </c:pt>
                <c:pt idx="7">
                  <c:v>3.9506462469725834E-3</c:v>
                </c:pt>
                <c:pt idx="8">
                  <c:v>5.3032270823833105E-2</c:v>
                </c:pt>
                <c:pt idx="9">
                  <c:v>2.4897767153023609E-2</c:v>
                </c:pt>
                <c:pt idx="10">
                  <c:v>1.2969691425056884E-2</c:v>
                </c:pt>
                <c:pt idx="11">
                  <c:v>1.120482335361439E-3</c:v>
                </c:pt>
                <c:pt idx="12">
                  <c:v>9.5893234645619829E-2</c:v>
                </c:pt>
                <c:pt idx="13">
                  <c:v>0.11156944341283392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04-401D-82A9-DAA21B9BD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'8. adat'!$A$3</c:f>
              <c:strCache>
                <c:ptCount val="1"/>
                <c:pt idx="0">
                  <c:v>Külső finanszírozási képesség revízió után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adat'!$I$3:$X$3</c:f>
              <c:numCache>
                <c:formatCode>0.0</c:formatCode>
                <c:ptCount val="14"/>
                <c:pt idx="0">
                  <c:v>1.6404600400438105</c:v>
                </c:pt>
                <c:pt idx="1">
                  <c:v>2.7234762683695535</c:v>
                </c:pt>
                <c:pt idx="2">
                  <c:v>3.692844304353788</c:v>
                </c:pt>
                <c:pt idx="3">
                  <c:v>6.8384425490305309</c:v>
                </c:pt>
                <c:pt idx="4">
                  <c:v>4.4765122419700818</c:v>
                </c:pt>
                <c:pt idx="5">
                  <c:v>6.7005778695986269</c:v>
                </c:pt>
                <c:pt idx="6">
                  <c:v>4.2946750080452523</c:v>
                </c:pt>
                <c:pt idx="7">
                  <c:v>2.5812262905546559</c:v>
                </c:pt>
                <c:pt idx="8">
                  <c:v>2.4381489614170557</c:v>
                </c:pt>
                <c:pt idx="9">
                  <c:v>1.1601141852747077</c:v>
                </c:pt>
                <c:pt idx="10">
                  <c:v>1.0617015324436094</c:v>
                </c:pt>
                <c:pt idx="11">
                  <c:v>-1.6887721726319311</c:v>
                </c:pt>
                <c:pt idx="12">
                  <c:v>-6.5572704580093104</c:v>
                </c:pt>
                <c:pt idx="13">
                  <c:v>1.6564890915762649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04-401D-82A9-DAA21B9BD587}"/>
            </c:ext>
          </c:extLst>
        </c:ser>
        <c:ser>
          <c:idx val="4"/>
          <c:order val="1"/>
          <c:tx>
            <c:strRef>
              <c:f>'8. adat'!$A$2</c:f>
              <c:strCache>
                <c:ptCount val="1"/>
                <c:pt idx="0">
                  <c:v>Külső finanszírozási képesség revízió előtt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adat'!$I$2:$X$2</c:f>
              <c:numCache>
                <c:formatCode>0.0</c:formatCode>
                <c:ptCount val="14"/>
                <c:pt idx="0">
                  <c:v>2.0829009155804932</c:v>
                </c:pt>
                <c:pt idx="1">
                  <c:v>2.908302432814351</c:v>
                </c:pt>
                <c:pt idx="2">
                  <c:v>4.1307433764984207</c:v>
                </c:pt>
                <c:pt idx="3">
                  <c:v>7.2626296694981383</c:v>
                </c:pt>
                <c:pt idx="4">
                  <c:v>4.8625140039649679</c:v>
                </c:pt>
                <c:pt idx="5">
                  <c:v>6.91984127967888</c:v>
                </c:pt>
                <c:pt idx="6">
                  <c:v>4.4631472390184577</c:v>
                </c:pt>
                <c:pt idx="7">
                  <c:v>2.8440632157331178</c:v>
                </c:pt>
                <c:pt idx="8">
                  <c:v>2.4094554840221614</c:v>
                </c:pt>
                <c:pt idx="9">
                  <c:v>1.0610253127053095</c:v>
                </c:pt>
                <c:pt idx="10">
                  <c:v>0.93722034498597095</c:v>
                </c:pt>
                <c:pt idx="11">
                  <c:v>-1.7835819972436291</c:v>
                </c:pt>
                <c:pt idx="12">
                  <c:v>-6.2838814252619697</c:v>
                </c:pt>
                <c:pt idx="13">
                  <c:v>1.1642760214974703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04-401D-82A9-DAA21B9BD587}"/>
            </c:ext>
          </c:extLst>
        </c:ser>
        <c:ser>
          <c:idx val="6"/>
          <c:order val="2"/>
          <c:tx>
            <c:strRef>
              <c:f>'8. adat'!$A$6</c:f>
              <c:strCache>
                <c:ptCount val="1"/>
                <c:pt idx="0">
                  <c:v>Folyó fizetési mérleg revízió után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adat'!$I$6:$X$6</c:f>
              <c:numCache>
                <c:formatCode>0.0</c:formatCode>
                <c:ptCount val="14"/>
                <c:pt idx="0">
                  <c:v>-0.18333865833560017</c:v>
                </c:pt>
                <c:pt idx="1">
                  <c:v>0.42013744764874378</c:v>
                </c:pt>
                <c:pt idx="2">
                  <c:v>1.1801096675280651</c:v>
                </c:pt>
                <c:pt idx="3">
                  <c:v>3.0934815317175555</c:v>
                </c:pt>
                <c:pt idx="4">
                  <c:v>0.84013620404035039</c:v>
                </c:pt>
                <c:pt idx="5">
                  <c:v>2.1653784601923696</c:v>
                </c:pt>
                <c:pt idx="6">
                  <c:v>4.3708876588889947</c:v>
                </c:pt>
                <c:pt idx="7">
                  <c:v>1.7817057807336814</c:v>
                </c:pt>
                <c:pt idx="8">
                  <c:v>0.24234642141448323</c:v>
                </c:pt>
                <c:pt idx="9">
                  <c:v>-0.64044490061707393</c:v>
                </c:pt>
                <c:pt idx="10">
                  <c:v>-0.9443047814637513</c:v>
                </c:pt>
                <c:pt idx="11">
                  <c:v>-4.0784042135518073</c:v>
                </c:pt>
                <c:pt idx="12">
                  <c:v>-8.5061578502287833</c:v>
                </c:pt>
                <c:pt idx="13">
                  <c:v>0.73453967174140489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04-401D-82A9-DAA21B9BD587}"/>
            </c:ext>
          </c:extLst>
        </c:ser>
        <c:ser>
          <c:idx val="5"/>
          <c:order val="3"/>
          <c:tx>
            <c:strRef>
              <c:f>'8. adat'!$A$5</c:f>
              <c:strCache>
                <c:ptCount val="1"/>
                <c:pt idx="0">
                  <c:v>Folyó fizetési mérleg revízió előtt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adat'!$I$5:$X$5</c:f>
              <c:numCache>
                <c:formatCode>0.0</c:formatCode>
                <c:ptCount val="14"/>
                <c:pt idx="0">
                  <c:v>0.27208817704755817</c:v>
                </c:pt>
                <c:pt idx="1">
                  <c:v>0.56508080915975567</c:v>
                </c:pt>
                <c:pt idx="2">
                  <c:v>1.5914758465036167</c:v>
                </c:pt>
                <c:pt idx="3">
                  <c:v>3.4935963554777092</c:v>
                </c:pt>
                <c:pt idx="4">
                  <c:v>1.1857111109917049</c:v>
                </c:pt>
                <c:pt idx="5">
                  <c:v>2.3470071543310449</c:v>
                </c:pt>
                <c:pt idx="6">
                  <c:v>4.4813241110756801</c:v>
                </c:pt>
                <c:pt idx="7">
                  <c:v>1.9971304266102152</c:v>
                </c:pt>
                <c:pt idx="8">
                  <c:v>0.1586679827057573</c:v>
                </c:pt>
                <c:pt idx="9">
                  <c:v>-0.81663894121699576</c:v>
                </c:pt>
                <c:pt idx="10">
                  <c:v>-1.1387507169227342</c:v>
                </c:pt>
                <c:pt idx="11">
                  <c:v>-4.2555411727435928</c:v>
                </c:pt>
                <c:pt idx="12">
                  <c:v>-8.3580442707301525</c:v>
                </c:pt>
                <c:pt idx="13">
                  <c:v>0.1922649247894668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04-401D-82A9-DAA21B9BD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1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15780561594428"/>
              <c:y val="1.86333699637370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3484733724155646"/>
          <c:w val="0.98129352882577969"/>
          <c:h val="0.165152662758443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6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9100645398237448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'8. adat'!$B$13</c:f>
              <c:strCache>
                <c:ptCount val="1"/>
                <c:pt idx="0">
                  <c:v>Effect of revision on income balance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'8. adat'!$I$13:$X$13</c:f>
              <c:numCache>
                <c:formatCode>0.0</c:formatCode>
                <c:ptCount val="14"/>
                <c:pt idx="0">
                  <c:v>9.5353204463759056E-2</c:v>
                </c:pt>
                <c:pt idx="1">
                  <c:v>0.23208290377613849</c:v>
                </c:pt>
                <c:pt idx="2">
                  <c:v>0.25717660706487688</c:v>
                </c:pt>
                <c:pt idx="3">
                  <c:v>0.19692840182856486</c:v>
                </c:pt>
                <c:pt idx="4">
                  <c:v>0.20514526223500518</c:v>
                </c:pt>
                <c:pt idx="5">
                  <c:v>0.12905092108348803</c:v>
                </c:pt>
                <c:pt idx="6">
                  <c:v>0.18117934632377741</c:v>
                </c:pt>
                <c:pt idx="7">
                  <c:v>0.13899317970445146</c:v>
                </c:pt>
                <c:pt idx="8">
                  <c:v>0.1881525561747841</c:v>
                </c:pt>
                <c:pt idx="9">
                  <c:v>0.25382860901112014</c:v>
                </c:pt>
                <c:pt idx="10">
                  <c:v>0.23807215675900339</c:v>
                </c:pt>
                <c:pt idx="11">
                  <c:v>0.25844777800221808</c:v>
                </c:pt>
                <c:pt idx="12">
                  <c:v>9.3170191570941086E-2</c:v>
                </c:pt>
                <c:pt idx="13">
                  <c:v>0.57205320167693507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1-405E-99BF-259721F13425}"/>
            </c:ext>
          </c:extLst>
        </c:ser>
        <c:ser>
          <c:idx val="1"/>
          <c:order val="5"/>
          <c:tx>
            <c:strRef>
              <c:f>'8. adat'!$B$18</c:f>
              <c:strCache>
                <c:ptCount val="1"/>
                <c:pt idx="0">
                  <c:v>Effect of revision on net export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val>
            <c:numRef>
              <c:f>'8. adat'!$I$18:$X$18</c:f>
              <c:numCache>
                <c:formatCode>#\ ##0.0</c:formatCode>
                <c:ptCount val="14"/>
                <c:pt idx="0">
                  <c:v>-0.58710391158830966</c:v>
                </c:pt>
                <c:pt idx="1">
                  <c:v>-0.45074243464221553</c:v>
                </c:pt>
                <c:pt idx="2">
                  <c:v>-0.73936079782427111</c:v>
                </c:pt>
                <c:pt idx="3">
                  <c:v>-0.66598284712643796</c:v>
                </c:pt>
                <c:pt idx="4">
                  <c:v>-0.62884936315196516</c:v>
                </c:pt>
                <c:pt idx="5">
                  <c:v>-0.36747989804564973</c:v>
                </c:pt>
                <c:pt idx="6">
                  <c:v>-0.4220631905934944</c:v>
                </c:pt>
                <c:pt idx="7">
                  <c:v>-0.35836847182795672</c:v>
                </c:pt>
                <c:pt idx="8">
                  <c:v>-0.1575063882898915</c:v>
                </c:pt>
                <c:pt idx="9">
                  <c:v>-0.10253233556422092</c:v>
                </c:pt>
                <c:pt idx="10">
                  <c:v>-5.6595912725077024E-2</c:v>
                </c:pt>
                <c:pt idx="11">
                  <c:v>-8.2431301145793959E-2</c:v>
                </c:pt>
                <c:pt idx="12">
                  <c:v>-0.33717700571519149</c:v>
                </c:pt>
                <c:pt idx="13">
                  <c:v>-0.14134789813783222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1-405E-99BF-259721F13425}"/>
            </c:ext>
          </c:extLst>
        </c:ser>
        <c:ser>
          <c:idx val="2"/>
          <c:order val="6"/>
          <c:tx>
            <c:strRef>
              <c:f>'8. adat'!$B$22</c:f>
              <c:strCache>
                <c:ptCount val="1"/>
                <c:pt idx="0">
                  <c:v>Effect of revision on capital balance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'8. adat'!$I$22:$X$22</c:f>
              <c:numCache>
                <c:formatCode>#\ ##0.0</c:formatCode>
                <c:ptCount val="14"/>
                <c:pt idx="0">
                  <c:v>1.2985959846475659E-2</c:v>
                </c:pt>
                <c:pt idx="1">
                  <c:v>-3.9882802933785211E-2</c:v>
                </c:pt>
                <c:pt idx="2">
                  <c:v>-2.6532893169081362E-2</c:v>
                </c:pt>
                <c:pt idx="3">
                  <c:v>-2.4072296707453589E-2</c:v>
                </c:pt>
                <c:pt idx="4">
                  <c:v>-4.0426855043531607E-2</c:v>
                </c:pt>
                <c:pt idx="5">
                  <c:v>-3.7634715941576857E-2</c:v>
                </c:pt>
                <c:pt idx="6">
                  <c:v>-5.8035778786519623E-2</c:v>
                </c:pt>
                <c:pt idx="7">
                  <c:v>-4.7412279301927929E-2</c:v>
                </c:pt>
                <c:pt idx="8">
                  <c:v>-5.4984961313831349E-2</c:v>
                </c:pt>
                <c:pt idx="9">
                  <c:v>-7.7105168030523474E-2</c:v>
                </c:pt>
                <c:pt idx="10">
                  <c:v>-6.9964748001344113E-2</c:v>
                </c:pt>
                <c:pt idx="11">
                  <c:v>-8.232713458008778E-2</c:v>
                </c:pt>
                <c:pt idx="12">
                  <c:v>-0.1252754532487097</c:v>
                </c:pt>
                <c:pt idx="13">
                  <c:v>-5.0061676873143224E-2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1-405E-99BF-259721F13425}"/>
            </c:ext>
          </c:extLst>
        </c:ser>
        <c:ser>
          <c:idx val="7"/>
          <c:order val="7"/>
          <c:tx>
            <c:strRef>
              <c:f>'8. adat'!$B$26</c:f>
              <c:strCache>
                <c:ptCount val="1"/>
                <c:pt idx="0">
                  <c:v>Effect of revision on current transfers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'8. adat'!$I$26:$X$26</c:f>
              <c:numCache>
                <c:formatCode>#\ ##0.0</c:formatCode>
                <c:ptCount val="14"/>
                <c:pt idx="0">
                  <c:v>3.6323871741393177E-2</c:v>
                </c:pt>
                <c:pt idx="1">
                  <c:v>7.3716169355065531E-2</c:v>
                </c:pt>
                <c:pt idx="2">
                  <c:v>7.0818011783843338E-2</c:v>
                </c:pt>
                <c:pt idx="3">
                  <c:v>6.8939621537719598E-2</c:v>
                </c:pt>
                <c:pt idx="4">
                  <c:v>7.8129193965605082E-2</c:v>
                </c:pt>
                <c:pt idx="5">
                  <c:v>5.6800282823488521E-2</c:v>
                </c:pt>
                <c:pt idx="6">
                  <c:v>0.13044739208303191</c:v>
                </c:pt>
                <c:pt idx="7">
                  <c:v>3.9506462469725834E-3</c:v>
                </c:pt>
                <c:pt idx="8">
                  <c:v>5.3032270823833105E-2</c:v>
                </c:pt>
                <c:pt idx="9">
                  <c:v>2.4897767153023609E-2</c:v>
                </c:pt>
                <c:pt idx="10">
                  <c:v>1.2969691425056884E-2</c:v>
                </c:pt>
                <c:pt idx="11">
                  <c:v>1.120482335361439E-3</c:v>
                </c:pt>
                <c:pt idx="12">
                  <c:v>9.5893234645619829E-2</c:v>
                </c:pt>
                <c:pt idx="13">
                  <c:v>0.11156944341283392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1-405E-99BF-259721F1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'8. adat'!$B$3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adat'!$I$3:$X$3</c:f>
              <c:numCache>
                <c:formatCode>0.0</c:formatCode>
                <c:ptCount val="14"/>
                <c:pt idx="0">
                  <c:v>1.6404600400438105</c:v>
                </c:pt>
                <c:pt idx="1">
                  <c:v>2.7234762683695535</c:v>
                </c:pt>
                <c:pt idx="2">
                  <c:v>3.692844304353788</c:v>
                </c:pt>
                <c:pt idx="3">
                  <c:v>6.8384425490305309</c:v>
                </c:pt>
                <c:pt idx="4">
                  <c:v>4.4765122419700818</c:v>
                </c:pt>
                <c:pt idx="5">
                  <c:v>6.7005778695986269</c:v>
                </c:pt>
                <c:pt idx="6">
                  <c:v>4.2946750080452523</c:v>
                </c:pt>
                <c:pt idx="7">
                  <c:v>2.5812262905546559</c:v>
                </c:pt>
                <c:pt idx="8">
                  <c:v>2.4381489614170557</c:v>
                </c:pt>
                <c:pt idx="9">
                  <c:v>1.1601141852747077</c:v>
                </c:pt>
                <c:pt idx="10">
                  <c:v>1.0617015324436094</c:v>
                </c:pt>
                <c:pt idx="11">
                  <c:v>-1.6887721726319311</c:v>
                </c:pt>
                <c:pt idx="12">
                  <c:v>-6.5572704580093104</c:v>
                </c:pt>
                <c:pt idx="13">
                  <c:v>1.6564890915762649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51-405E-99BF-259721F13425}"/>
            </c:ext>
          </c:extLst>
        </c:ser>
        <c:ser>
          <c:idx val="4"/>
          <c:order val="1"/>
          <c:tx>
            <c:strRef>
              <c:f>'8. adat'!$B$2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adat'!$I$2:$X$2</c:f>
              <c:numCache>
                <c:formatCode>0.0</c:formatCode>
                <c:ptCount val="14"/>
                <c:pt idx="0">
                  <c:v>2.0829009155804932</c:v>
                </c:pt>
                <c:pt idx="1">
                  <c:v>2.908302432814351</c:v>
                </c:pt>
                <c:pt idx="2">
                  <c:v>4.1307433764984207</c:v>
                </c:pt>
                <c:pt idx="3">
                  <c:v>7.2626296694981383</c:v>
                </c:pt>
                <c:pt idx="4">
                  <c:v>4.8625140039649679</c:v>
                </c:pt>
                <c:pt idx="5">
                  <c:v>6.91984127967888</c:v>
                </c:pt>
                <c:pt idx="6">
                  <c:v>4.4631472390184577</c:v>
                </c:pt>
                <c:pt idx="7">
                  <c:v>2.8440632157331178</c:v>
                </c:pt>
                <c:pt idx="8">
                  <c:v>2.4094554840221614</c:v>
                </c:pt>
                <c:pt idx="9">
                  <c:v>1.0610253127053095</c:v>
                </c:pt>
                <c:pt idx="10">
                  <c:v>0.93722034498597095</c:v>
                </c:pt>
                <c:pt idx="11">
                  <c:v>-1.7835819972436291</c:v>
                </c:pt>
                <c:pt idx="12">
                  <c:v>-6.2838814252619697</c:v>
                </c:pt>
                <c:pt idx="13">
                  <c:v>1.1642760214974703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51-405E-99BF-259721F13425}"/>
            </c:ext>
          </c:extLst>
        </c:ser>
        <c:ser>
          <c:idx val="6"/>
          <c:order val="2"/>
          <c:tx>
            <c:strRef>
              <c:f>'8. adat'!$B$6</c:f>
              <c:strCache>
                <c:ptCount val="1"/>
                <c:pt idx="0">
                  <c:v>Current account after revision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adat'!$I$6:$X$6</c:f>
              <c:numCache>
                <c:formatCode>0.0</c:formatCode>
                <c:ptCount val="14"/>
                <c:pt idx="0">
                  <c:v>-0.18333865833560017</c:v>
                </c:pt>
                <c:pt idx="1">
                  <c:v>0.42013744764874378</c:v>
                </c:pt>
                <c:pt idx="2">
                  <c:v>1.1801096675280651</c:v>
                </c:pt>
                <c:pt idx="3">
                  <c:v>3.0934815317175555</c:v>
                </c:pt>
                <c:pt idx="4">
                  <c:v>0.84013620404035039</c:v>
                </c:pt>
                <c:pt idx="5">
                  <c:v>2.1653784601923696</c:v>
                </c:pt>
                <c:pt idx="6">
                  <c:v>4.3708876588889947</c:v>
                </c:pt>
                <c:pt idx="7">
                  <c:v>1.7817057807336814</c:v>
                </c:pt>
                <c:pt idx="8">
                  <c:v>0.24234642141448323</c:v>
                </c:pt>
                <c:pt idx="9">
                  <c:v>-0.64044490061707393</c:v>
                </c:pt>
                <c:pt idx="10">
                  <c:v>-0.9443047814637513</c:v>
                </c:pt>
                <c:pt idx="11">
                  <c:v>-4.0784042135518073</c:v>
                </c:pt>
                <c:pt idx="12">
                  <c:v>-8.5061578502287833</c:v>
                </c:pt>
                <c:pt idx="13">
                  <c:v>0.73453967174140489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51-405E-99BF-259721F13425}"/>
            </c:ext>
          </c:extLst>
        </c:ser>
        <c:ser>
          <c:idx val="5"/>
          <c:order val="3"/>
          <c:tx>
            <c:strRef>
              <c:f>'8. adat'!$B$5</c:f>
              <c:strCache>
                <c:ptCount val="1"/>
                <c:pt idx="0">
                  <c:v>Current account before revision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'8. adat'!$I$1:$X$1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'8. adat'!$I$5:$X$5</c:f>
              <c:numCache>
                <c:formatCode>0.0</c:formatCode>
                <c:ptCount val="14"/>
                <c:pt idx="0">
                  <c:v>0.27208817704755817</c:v>
                </c:pt>
                <c:pt idx="1">
                  <c:v>0.56508080915975567</c:v>
                </c:pt>
                <c:pt idx="2">
                  <c:v>1.5914758465036167</c:v>
                </c:pt>
                <c:pt idx="3">
                  <c:v>3.4935963554777092</c:v>
                </c:pt>
                <c:pt idx="4">
                  <c:v>1.1857111109917049</c:v>
                </c:pt>
                <c:pt idx="5">
                  <c:v>2.3470071543310449</c:v>
                </c:pt>
                <c:pt idx="6">
                  <c:v>4.4813241110756801</c:v>
                </c:pt>
                <c:pt idx="7">
                  <c:v>1.9971304266102152</c:v>
                </c:pt>
                <c:pt idx="8">
                  <c:v>0.1586679827057573</c:v>
                </c:pt>
                <c:pt idx="9">
                  <c:v>-0.81663894121699576</c:v>
                </c:pt>
                <c:pt idx="10">
                  <c:v>-1.1387507169227342</c:v>
                </c:pt>
                <c:pt idx="11">
                  <c:v>-4.2555411727435928</c:v>
                </c:pt>
                <c:pt idx="12">
                  <c:v>-8.3580442707301525</c:v>
                </c:pt>
                <c:pt idx="13">
                  <c:v>0.1922649247894668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51-405E-99BF-259721F1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1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15780561594428"/>
              <c:y val="1.86333699637370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3484733724155646"/>
          <c:w val="0.98129352882577969"/>
          <c:h val="0.165152662758443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6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7373033864611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6"/>
                <c:pt idx="0">
                  <c:v>0.75038635015309985</c:v>
                </c:pt>
                <c:pt idx="1">
                  <c:v>0.74298696359099548</c:v>
                </c:pt>
                <c:pt idx="2">
                  <c:v>0.76651968519414848</c:v>
                </c:pt>
                <c:pt idx="3">
                  <c:v>1.1831841784715067</c:v>
                </c:pt>
                <c:pt idx="4">
                  <c:v>1.6565794921701738</c:v>
                </c:pt>
                <c:pt idx="5">
                  <c:v>2.078818972656264</c:v>
                </c:pt>
                <c:pt idx="6">
                  <c:v>2.6230924618409359</c:v>
                </c:pt>
                <c:pt idx="7">
                  <c:v>2.8105638592982536</c:v>
                </c:pt>
                <c:pt idx="8">
                  <c:v>3.1091478932423011</c:v>
                </c:pt>
                <c:pt idx="9">
                  <c:v>3.300497431386344</c:v>
                </c:pt>
                <c:pt idx="10">
                  <c:v>3.4565743645347826</c:v>
                </c:pt>
                <c:pt idx="11">
                  <c:v>3.2837915544030012</c:v>
                </c:pt>
                <c:pt idx="12">
                  <c:v>3.1684488718768979</c:v>
                </c:pt>
                <c:pt idx="13">
                  <c:v>2.972626989319846</c:v>
                </c:pt>
                <c:pt idx="14">
                  <c:v>3.1826144844996787</c:v>
                </c:pt>
                <c:pt idx="15">
                  <c:v>3.5981180116837383</c:v>
                </c:pt>
                <c:pt idx="16">
                  <c:v>3.4103826527280141</c:v>
                </c:pt>
                <c:pt idx="17">
                  <c:v>3.4697805779691553</c:v>
                </c:pt>
                <c:pt idx="18">
                  <c:v>3.1655783189110736</c:v>
                </c:pt>
                <c:pt idx="19">
                  <c:v>3.886330643955886</c:v>
                </c:pt>
                <c:pt idx="20">
                  <c:v>4.3038364044900472</c:v>
                </c:pt>
                <c:pt idx="21">
                  <c:v>4.873998592251918</c:v>
                </c:pt>
                <c:pt idx="22">
                  <c:v>5.0810477932898284</c:v>
                </c:pt>
                <c:pt idx="23">
                  <c:v>5.6172571577257422</c:v>
                </c:pt>
                <c:pt idx="24">
                  <c:v>5.3459284959671391</c:v>
                </c:pt>
                <c:pt idx="25">
                  <c:v>4.9364397220595322</c:v>
                </c:pt>
                <c:pt idx="26">
                  <c:v>5.3265711256053105</c:v>
                </c:pt>
                <c:pt idx="27">
                  <c:v>5.2489452504755718</c:v>
                </c:pt>
                <c:pt idx="28">
                  <c:v>5.4695358786802988</c:v>
                </c:pt>
                <c:pt idx="29">
                  <c:v>6.0966735756596977</c:v>
                </c:pt>
                <c:pt idx="30">
                  <c:v>5.5885682158562187</c:v>
                </c:pt>
                <c:pt idx="31">
                  <c:v>5.9598930937912984</c:v>
                </c:pt>
                <c:pt idx="32">
                  <c:v>5.2961399082342151</c:v>
                </c:pt>
                <c:pt idx="33">
                  <c:v>3.9742402670798849</c:v>
                </c:pt>
                <c:pt idx="34">
                  <c:v>3.315923786618777</c:v>
                </c:pt>
                <c:pt idx="35">
                  <c:v>0.98081816293890123</c:v>
                </c:pt>
                <c:pt idx="36">
                  <c:v>1.2151890018769671</c:v>
                </c:pt>
                <c:pt idx="37">
                  <c:v>1.7227545804724038</c:v>
                </c:pt>
                <c:pt idx="38">
                  <c:v>1.7438964408698645</c:v>
                </c:pt>
                <c:pt idx="39">
                  <c:v>2.1034503517333323</c:v>
                </c:pt>
                <c:pt idx="40">
                  <c:v>2.44312801973925</c:v>
                </c:pt>
                <c:pt idx="41">
                  <c:v>2.5180344195325461</c:v>
                </c:pt>
                <c:pt idx="42">
                  <c:v>3.0619994721936816</c:v>
                </c:pt>
                <c:pt idx="43">
                  <c:v>2.9629516100108004</c:v>
                </c:pt>
                <c:pt idx="44">
                  <c:v>2.4143769040430052</c:v>
                </c:pt>
                <c:pt idx="45">
                  <c:v>2.2741127998599984</c:v>
                </c:pt>
                <c:pt idx="46">
                  <c:v>1.8027459623707009</c:v>
                </c:pt>
                <c:pt idx="47">
                  <c:v>2.8404617302350235</c:v>
                </c:pt>
                <c:pt idx="48">
                  <c:v>3.07308471046007</c:v>
                </c:pt>
                <c:pt idx="49">
                  <c:v>3.2026945524711978</c:v>
                </c:pt>
                <c:pt idx="50">
                  <c:v>3.6096493050012834</c:v>
                </c:pt>
                <c:pt idx="51">
                  <c:v>3.3378425475569808</c:v>
                </c:pt>
                <c:pt idx="52">
                  <c:v>3.2520793712479774</c:v>
                </c:pt>
                <c:pt idx="53">
                  <c:v>2.5483205248698084</c:v>
                </c:pt>
                <c:pt idx="54">
                  <c:v>2.2850013523971922</c:v>
                </c:pt>
                <c:pt idx="55">
                  <c:v>2.5752410357321907</c:v>
                </c:pt>
                <c:pt idx="56">
                  <c:v>3.362959233316646</c:v>
                </c:pt>
                <c:pt idx="57">
                  <c:v>3.8923068496304598</c:v>
                </c:pt>
                <c:pt idx="58">
                  <c:v>3.4972294927509862</c:v>
                </c:pt>
                <c:pt idx="59">
                  <c:v>2.4086116768975026</c:v>
                </c:pt>
                <c:pt idx="60">
                  <c:v>1.590705315422275</c:v>
                </c:pt>
                <c:pt idx="61">
                  <c:v>1.2687662510937014</c:v>
                </c:pt>
                <c:pt idx="62">
                  <c:v>1.3011418036180897</c:v>
                </c:pt>
                <c:pt idx="63">
                  <c:v>1.2480323002637881</c:v>
                </c:pt>
                <c:pt idx="64">
                  <c:v>1.2227641456348912</c:v>
                </c:pt>
                <c:pt idx="65">
                  <c:v>0.93667407654435697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'9.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6"/>
                <c:pt idx="0">
                  <c:v>-1.4542775803253027E-2</c:v>
                </c:pt>
                <c:pt idx="1">
                  <c:v>-0.16518784431367883</c:v>
                </c:pt>
                <c:pt idx="2">
                  <c:v>-0.25009771757962046</c:v>
                </c:pt>
                <c:pt idx="3">
                  <c:v>-0.41301770372534458</c:v>
                </c:pt>
                <c:pt idx="4">
                  <c:v>-0.42931060629083667</c:v>
                </c:pt>
                <c:pt idx="5">
                  <c:v>-0.4012575173098159</c:v>
                </c:pt>
                <c:pt idx="6">
                  <c:v>-0.38885644759828109</c:v>
                </c:pt>
                <c:pt idx="7">
                  <c:v>-0.36883054643431368</c:v>
                </c:pt>
                <c:pt idx="8">
                  <c:v>-0.41797125893587167</c:v>
                </c:pt>
                <c:pt idx="9">
                  <c:v>-0.45324029302945518</c:v>
                </c:pt>
                <c:pt idx="10">
                  <c:v>-0.4858592562646688</c:v>
                </c:pt>
                <c:pt idx="11">
                  <c:v>-0.49580973428867292</c:v>
                </c:pt>
                <c:pt idx="12">
                  <c:v>-0.49952775888961032</c:v>
                </c:pt>
                <c:pt idx="13">
                  <c:v>-0.55605094769439467</c:v>
                </c:pt>
                <c:pt idx="14">
                  <c:v>-0.59772947840225776</c:v>
                </c:pt>
                <c:pt idx="15">
                  <c:v>-0.62186433458304347</c:v>
                </c:pt>
                <c:pt idx="16">
                  <c:v>-0.76516241796674833</c:v>
                </c:pt>
                <c:pt idx="17">
                  <c:v>-0.77595449416740137</c:v>
                </c:pt>
                <c:pt idx="18">
                  <c:v>-0.8567552796091803</c:v>
                </c:pt>
                <c:pt idx="19">
                  <c:v>-0.96372839095445972</c:v>
                </c:pt>
                <c:pt idx="20">
                  <c:v>-0.93935058765562662</c:v>
                </c:pt>
                <c:pt idx="21">
                  <c:v>-1.0055564750174526</c:v>
                </c:pt>
                <c:pt idx="22">
                  <c:v>-1.0395468926033986</c:v>
                </c:pt>
                <c:pt idx="23">
                  <c:v>-1.0365416049031579</c:v>
                </c:pt>
                <c:pt idx="24">
                  <c:v>-1.0335262414335598</c:v>
                </c:pt>
                <c:pt idx="25">
                  <c:v>-0.98852196757932276</c:v>
                </c:pt>
                <c:pt idx="26">
                  <c:v>-0.95021266754008804</c:v>
                </c:pt>
                <c:pt idx="27">
                  <c:v>-0.99349793804609943</c:v>
                </c:pt>
                <c:pt idx="28">
                  <c:v>-1.0006696777449671</c:v>
                </c:pt>
                <c:pt idx="29">
                  <c:v>-1.0358635986753326</c:v>
                </c:pt>
                <c:pt idx="30">
                  <c:v>-1.0921436215258968</c:v>
                </c:pt>
                <c:pt idx="31">
                  <c:v>-1.132330247291502</c:v>
                </c:pt>
                <c:pt idx="32">
                  <c:v>-1.1523677883700389</c:v>
                </c:pt>
                <c:pt idx="33">
                  <c:v>-1.1502617126763683</c:v>
                </c:pt>
                <c:pt idx="34">
                  <c:v>-1.1179603143801227</c:v>
                </c:pt>
                <c:pt idx="35">
                  <c:v>-1.0699172346764056</c:v>
                </c:pt>
                <c:pt idx="36">
                  <c:v>-1.0131174708242086</c:v>
                </c:pt>
                <c:pt idx="37">
                  <c:v>-1.0002484490325667</c:v>
                </c:pt>
                <c:pt idx="38">
                  <c:v>-0.98669941642928816</c:v>
                </c:pt>
                <c:pt idx="39">
                  <c:v>-0.94075123951043316</c:v>
                </c:pt>
                <c:pt idx="40">
                  <c:v>-0.89274652491772055</c:v>
                </c:pt>
                <c:pt idx="41">
                  <c:v>-0.8405447002017129</c:v>
                </c:pt>
                <c:pt idx="42">
                  <c:v>-0.79180939453619015</c:v>
                </c:pt>
                <c:pt idx="43">
                  <c:v>-0.79165262832628625</c:v>
                </c:pt>
                <c:pt idx="44">
                  <c:v>-0.80542332790066151</c:v>
                </c:pt>
                <c:pt idx="45">
                  <c:v>-0.77979965002940177</c:v>
                </c:pt>
                <c:pt idx="46">
                  <c:v>-0.77400376090431011</c:v>
                </c:pt>
                <c:pt idx="47">
                  <c:v>-0.74112368482388691</c:v>
                </c:pt>
                <c:pt idx="48">
                  <c:v>-0.70661870439770125</c:v>
                </c:pt>
                <c:pt idx="49">
                  <c:v>-0.6779006188460408</c:v>
                </c:pt>
                <c:pt idx="50">
                  <c:v>-0.6180911374505661</c:v>
                </c:pt>
                <c:pt idx="51">
                  <c:v>-0.60498862951656696</c:v>
                </c:pt>
                <c:pt idx="52">
                  <c:v>-0.5091983752041136</c:v>
                </c:pt>
                <c:pt idx="53">
                  <c:v>-0.45473323493740475</c:v>
                </c:pt>
                <c:pt idx="54">
                  <c:v>-0.38830650807387779</c:v>
                </c:pt>
                <c:pt idx="55">
                  <c:v>-0.37543147268971661</c:v>
                </c:pt>
                <c:pt idx="56">
                  <c:v>-0.43616787791592554</c:v>
                </c:pt>
                <c:pt idx="57">
                  <c:v>-0.52507908532493441</c:v>
                </c:pt>
                <c:pt idx="58">
                  <c:v>-0.57313930898446785</c:v>
                </c:pt>
                <c:pt idx="59">
                  <c:v>-0.50728963117536185</c:v>
                </c:pt>
                <c:pt idx="60">
                  <c:v>-0.5551270423425978</c:v>
                </c:pt>
                <c:pt idx="61">
                  <c:v>-0.51543770172341596</c:v>
                </c:pt>
                <c:pt idx="62">
                  <c:v>-0.56153637864264339</c:v>
                </c:pt>
                <c:pt idx="63" formatCode="0.00">
                  <c:v>-0.60833377213685902</c:v>
                </c:pt>
                <c:pt idx="64" formatCode="0.00">
                  <c:v>-0.61099747024814821</c:v>
                </c:pt>
                <c:pt idx="65" formatCode="0.00">
                  <c:v>-0.62621555627657388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'9.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6"/>
                <c:pt idx="0">
                  <c:v>-9.685929802114529E-2</c:v>
                </c:pt>
                <c:pt idx="1">
                  <c:v>-8.1955545495527596E-2</c:v>
                </c:pt>
                <c:pt idx="2">
                  <c:v>-1.3724069739926468E-2</c:v>
                </c:pt>
                <c:pt idx="3">
                  <c:v>9.0787967966077271E-2</c:v>
                </c:pt>
                <c:pt idx="4">
                  <c:v>9.1927260264174554E-2</c:v>
                </c:pt>
                <c:pt idx="5">
                  <c:v>9.2482577773623106E-2</c:v>
                </c:pt>
                <c:pt idx="6">
                  <c:v>0.14084332412469075</c:v>
                </c:pt>
                <c:pt idx="7">
                  <c:v>8.5690460463864845E-2</c:v>
                </c:pt>
                <c:pt idx="8">
                  <c:v>5.7377430844613678E-2</c:v>
                </c:pt>
                <c:pt idx="9">
                  <c:v>5.6897749242669819E-2</c:v>
                </c:pt>
                <c:pt idx="10">
                  <c:v>-2.1109271442594578E-2</c:v>
                </c:pt>
                <c:pt idx="11">
                  <c:v>-0.36852806546792571</c:v>
                </c:pt>
                <c:pt idx="12">
                  <c:v>-0.39203326346706924</c:v>
                </c:pt>
                <c:pt idx="13">
                  <c:v>-0.38864749255916925</c:v>
                </c:pt>
                <c:pt idx="14">
                  <c:v>-0.38013214284170849</c:v>
                </c:pt>
                <c:pt idx="15">
                  <c:v>-3.7563061198327995E-2</c:v>
                </c:pt>
                <c:pt idx="16">
                  <c:v>6.2344428478878829E-3</c:v>
                </c:pt>
                <c:pt idx="17">
                  <c:v>-1.117361106462578E-3</c:v>
                </c:pt>
                <c:pt idx="18">
                  <c:v>6.43232735079605E-3</c:v>
                </c:pt>
                <c:pt idx="19">
                  <c:v>1.6583373071644269E-2</c:v>
                </c:pt>
                <c:pt idx="20">
                  <c:v>3.0637754967745224E-2</c:v>
                </c:pt>
                <c:pt idx="21">
                  <c:v>5.1248403782251165E-2</c:v>
                </c:pt>
                <c:pt idx="22">
                  <c:v>3.357081413248187E-2</c:v>
                </c:pt>
                <c:pt idx="23">
                  <c:v>-1.4160443086307697E-2</c:v>
                </c:pt>
                <c:pt idx="24">
                  <c:v>-5.460487625390642E-3</c:v>
                </c:pt>
                <c:pt idx="25">
                  <c:v>-2.9806453098828987E-2</c:v>
                </c:pt>
                <c:pt idx="26">
                  <c:v>-5.2006311386119483E-2</c:v>
                </c:pt>
                <c:pt idx="27">
                  <c:v>-7.2515797933485601E-2</c:v>
                </c:pt>
                <c:pt idx="28">
                  <c:v>-7.9095784629843346E-2</c:v>
                </c:pt>
                <c:pt idx="29">
                  <c:v>-0.18099803640303791</c:v>
                </c:pt>
                <c:pt idx="30">
                  <c:v>-0.14099511098936024</c:v>
                </c:pt>
                <c:pt idx="31">
                  <c:v>-0.13587495471666572</c:v>
                </c:pt>
                <c:pt idx="32">
                  <c:v>-0.13934847153837654</c:v>
                </c:pt>
                <c:pt idx="33">
                  <c:v>-2.1484514608083576E-2</c:v>
                </c:pt>
                <c:pt idx="34">
                  <c:v>-0.26869115262375404</c:v>
                </c:pt>
                <c:pt idx="35">
                  <c:v>-0.40780315088939317</c:v>
                </c:pt>
                <c:pt idx="36">
                  <c:v>-0.4189377244529861</c:v>
                </c:pt>
                <c:pt idx="37">
                  <c:v>-0.44192159623431171</c:v>
                </c:pt>
                <c:pt idx="38">
                  <c:v>-0.27684440812914618</c:v>
                </c:pt>
                <c:pt idx="39">
                  <c:v>-0.26518053301524486</c:v>
                </c:pt>
                <c:pt idx="40">
                  <c:v>-0.23356389187270066</c:v>
                </c:pt>
                <c:pt idx="41">
                  <c:v>-0.20082640828829684</c:v>
                </c:pt>
                <c:pt idx="42">
                  <c:v>-0.13973651576022023</c:v>
                </c:pt>
                <c:pt idx="43">
                  <c:v>0.56058642584020602</c:v>
                </c:pt>
                <c:pt idx="44">
                  <c:v>0.529897660968913</c:v>
                </c:pt>
                <c:pt idx="45">
                  <c:v>0.53134090649358556</c:v>
                </c:pt>
                <c:pt idx="46">
                  <c:v>0.54092232309157395</c:v>
                </c:pt>
                <c:pt idx="47" formatCode="0.00">
                  <c:v>-8.9124455062369753E-2</c:v>
                </c:pt>
                <c:pt idx="48" formatCode="0.00">
                  <c:v>-8.4975334289164595E-2</c:v>
                </c:pt>
                <c:pt idx="49" formatCode="0.00">
                  <c:v>-0.1497072436015861</c:v>
                </c:pt>
                <c:pt idx="50" formatCode="0.00">
                  <c:v>-0.14649666259830352</c:v>
                </c:pt>
                <c:pt idx="51" formatCode="0.00">
                  <c:v>-0.33874528043003127</c:v>
                </c:pt>
                <c:pt idx="52" formatCode="0.00">
                  <c:v>-0.31847766950659206</c:v>
                </c:pt>
                <c:pt idx="53" formatCode="0.00">
                  <c:v>-0.1405723646948546</c:v>
                </c:pt>
                <c:pt idx="54" formatCode="0.00">
                  <c:v>-0.1543360071341528</c:v>
                </c:pt>
                <c:pt idx="55" formatCode="0.00">
                  <c:v>-0.16227119402061121</c:v>
                </c:pt>
                <c:pt idx="56" formatCode="0.00">
                  <c:v>-0.18818267082410658</c:v>
                </c:pt>
                <c:pt idx="57" formatCode="0.00">
                  <c:v>-0.31071424515333862</c:v>
                </c:pt>
                <c:pt idx="58" formatCode="0.00">
                  <c:v>-0.26707182819154845</c:v>
                </c:pt>
                <c:pt idx="59" formatCode="0.00">
                  <c:v>-0.21491347696222396</c:v>
                </c:pt>
                <c:pt idx="60" formatCode="0.00">
                  <c:v>-0.18102803604578768</c:v>
                </c:pt>
                <c:pt idx="61" formatCode="0.00">
                  <c:v>-0.23586631676827396</c:v>
                </c:pt>
                <c:pt idx="62" formatCode="0.00">
                  <c:v>-0.27242339718777042</c:v>
                </c:pt>
                <c:pt idx="63" formatCode="0.00">
                  <c:v>-0.23482210763021183</c:v>
                </c:pt>
                <c:pt idx="64" formatCode="0.00">
                  <c:v>-0.21804662097187427</c:v>
                </c:pt>
                <c:pt idx="65" formatCode="0.00">
                  <c:v>-0.13159139993878843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'9.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6"/>
                <c:pt idx="0">
                  <c:v>0.63898427632870147</c:v>
                </c:pt>
                <c:pt idx="1">
                  <c:v>0.49584357378178906</c:v>
                </c:pt>
                <c:pt idx="2">
                  <c:v>0.50269789787460162</c:v>
                </c:pt>
                <c:pt idx="3">
                  <c:v>0.86095444271223931</c:v>
                </c:pt>
                <c:pt idx="4">
                  <c:v>1.3191961461435115</c:v>
                </c:pt>
                <c:pt idx="5">
                  <c:v>1.7700440331200713</c:v>
                </c:pt>
                <c:pt idx="6">
                  <c:v>2.3750793383673456</c:v>
                </c:pt>
                <c:pt idx="7">
                  <c:v>2.5274237733278047</c:v>
                </c:pt>
                <c:pt idx="8">
                  <c:v>2.7485540651510432</c:v>
                </c:pt>
                <c:pt idx="9">
                  <c:v>2.9041548875995589</c:v>
                </c:pt>
                <c:pt idx="10">
                  <c:v>2.9496058368275193</c:v>
                </c:pt>
                <c:pt idx="11">
                  <c:v>2.4194537546464026</c:v>
                </c:pt>
                <c:pt idx="12">
                  <c:v>2.2768878495202185</c:v>
                </c:pt>
                <c:pt idx="13">
                  <c:v>2.0279285490662824</c:v>
                </c:pt>
                <c:pt idx="14">
                  <c:v>2.2047528632557127</c:v>
                </c:pt>
                <c:pt idx="15">
                  <c:v>2.9386906159023667</c:v>
                </c:pt>
                <c:pt idx="16">
                  <c:v>2.6514546776091534</c:v>
                </c:pt>
                <c:pt idx="17">
                  <c:v>2.6927087226952913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</c:v>
                </c:pt>
                <c:pt idx="21">
                  <c:v>3.919690521016717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3.9181113013813804</c:v>
                </c:pt>
                <c:pt idx="26">
                  <c:v>4.3243521466791037</c:v>
                </c:pt>
                <c:pt idx="27">
                  <c:v>4.1829315144959871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2.8024940397954325</c:v>
                </c:pt>
                <c:pt idx="34">
                  <c:v>1.9292723196149</c:v>
                </c:pt>
                <c:pt idx="35">
                  <c:v>-0.49690222262689759</c:v>
                </c:pt>
                <c:pt idx="36">
                  <c:v>-0.21686619340022756</c:v>
                </c:pt>
                <c:pt idx="37">
                  <c:v>0.2805845352055254</c:v>
                </c:pt>
                <c:pt idx="38">
                  <c:v>0.48035261631143017</c:v>
                </c:pt>
                <c:pt idx="39">
                  <c:v>0.89751857920765432</c:v>
                </c:pt>
                <c:pt idx="40">
                  <c:v>1.3168176029488285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2.7318854075247203</c:v>
                </c:pt>
                <c:pt idx="44">
                  <c:v>2.1388512371112567</c:v>
                </c:pt>
                <c:pt idx="45">
                  <c:v>2.0256540563241821</c:v>
                </c:pt>
                <c:pt idx="46">
                  <c:v>1.569664524557965</c:v>
                </c:pt>
                <c:pt idx="47">
                  <c:v>2.010213590348767</c:v>
                </c:pt>
                <c:pt idx="48">
                  <c:v>2.281490671773204</c:v>
                </c:pt>
                <c:pt idx="49">
                  <c:v>2.3750866900235708</c:v>
                </c:pt>
                <c:pt idx="50">
                  <c:v>2.8450615049524135</c:v>
                </c:pt>
                <c:pt idx="51">
                  <c:v>2.3941086376103824</c:v>
                </c:pt>
                <c:pt idx="52">
                  <c:v>2.4244033265372718</c:v>
                </c:pt>
                <c:pt idx="53">
                  <c:v>1.953014925237549</c:v>
                </c:pt>
                <c:pt idx="54">
                  <c:v>1.7423588371891616</c:v>
                </c:pt>
                <c:pt idx="55">
                  <c:v>2.0375383690218629</c:v>
                </c:pt>
                <c:pt idx="56">
                  <c:v>2.7386086845766138</c:v>
                </c:pt>
                <c:pt idx="57">
                  <c:v>3.0565135191521868</c:v>
                </c:pt>
                <c:pt idx="58">
                  <c:v>2.6570183555749698</c:v>
                </c:pt>
                <c:pt idx="59">
                  <c:v>1.6864085687599166</c:v>
                </c:pt>
                <c:pt idx="60">
                  <c:v>0.85455023703388955</c:v>
                </c:pt>
                <c:pt idx="61">
                  <c:v>0.51746223260201152</c:v>
                </c:pt>
                <c:pt idx="62">
                  <c:v>0.46718202778767592</c:v>
                </c:pt>
                <c:pt idx="63">
                  <c:v>0.40487642049671724</c:v>
                </c:pt>
                <c:pt idx="64">
                  <c:v>0.39372005441486874</c:v>
                </c:pt>
                <c:pt idx="65">
                  <c:v>0.17886712032899466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2539845848010327"/>
          <c:w val="0.98659961261239504"/>
          <c:h val="6.206256757228055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6"/>
                <c:pt idx="0">
                  <c:v>0.75038635015309985</c:v>
                </c:pt>
                <c:pt idx="1">
                  <c:v>0.74298696359099548</c:v>
                </c:pt>
                <c:pt idx="2">
                  <c:v>0.76651968519414848</c:v>
                </c:pt>
                <c:pt idx="3">
                  <c:v>1.1831841784715067</c:v>
                </c:pt>
                <c:pt idx="4">
                  <c:v>1.6565794921701738</c:v>
                </c:pt>
                <c:pt idx="5">
                  <c:v>2.078818972656264</c:v>
                </c:pt>
                <c:pt idx="6">
                  <c:v>2.6230924618409359</c:v>
                </c:pt>
                <c:pt idx="7">
                  <c:v>2.8105638592982536</c:v>
                </c:pt>
                <c:pt idx="8">
                  <c:v>3.1091478932423011</c:v>
                </c:pt>
                <c:pt idx="9">
                  <c:v>3.300497431386344</c:v>
                </c:pt>
                <c:pt idx="10">
                  <c:v>3.4565743645347826</c:v>
                </c:pt>
                <c:pt idx="11">
                  <c:v>3.2837915544030012</c:v>
                </c:pt>
                <c:pt idx="12">
                  <c:v>3.1684488718768979</c:v>
                </c:pt>
                <c:pt idx="13">
                  <c:v>2.972626989319846</c:v>
                </c:pt>
                <c:pt idx="14">
                  <c:v>3.1826144844996787</c:v>
                </c:pt>
                <c:pt idx="15">
                  <c:v>3.5981180116837383</c:v>
                </c:pt>
                <c:pt idx="16">
                  <c:v>3.4103826527280141</c:v>
                </c:pt>
                <c:pt idx="17">
                  <c:v>3.4697805779691553</c:v>
                </c:pt>
                <c:pt idx="18">
                  <c:v>3.1655783189110736</c:v>
                </c:pt>
                <c:pt idx="19">
                  <c:v>3.886330643955886</c:v>
                </c:pt>
                <c:pt idx="20">
                  <c:v>4.3038364044900472</c:v>
                </c:pt>
                <c:pt idx="21">
                  <c:v>4.873998592251918</c:v>
                </c:pt>
                <c:pt idx="22">
                  <c:v>5.0810477932898284</c:v>
                </c:pt>
                <c:pt idx="23">
                  <c:v>5.6172571577257422</c:v>
                </c:pt>
                <c:pt idx="24">
                  <c:v>5.3459284959671391</c:v>
                </c:pt>
                <c:pt idx="25">
                  <c:v>4.9364397220595322</c:v>
                </c:pt>
                <c:pt idx="26">
                  <c:v>5.3265711256053105</c:v>
                </c:pt>
                <c:pt idx="27">
                  <c:v>5.2489452504755718</c:v>
                </c:pt>
                <c:pt idx="28">
                  <c:v>5.4695358786802988</c:v>
                </c:pt>
                <c:pt idx="29">
                  <c:v>6.0966735756596977</c:v>
                </c:pt>
                <c:pt idx="30">
                  <c:v>5.5885682158562187</c:v>
                </c:pt>
                <c:pt idx="31">
                  <c:v>5.9598930937912984</c:v>
                </c:pt>
                <c:pt idx="32">
                  <c:v>5.2961399082342151</c:v>
                </c:pt>
                <c:pt idx="33">
                  <c:v>3.9742402670798849</c:v>
                </c:pt>
                <c:pt idx="34">
                  <c:v>3.315923786618777</c:v>
                </c:pt>
                <c:pt idx="35">
                  <c:v>0.98081816293890123</c:v>
                </c:pt>
                <c:pt idx="36">
                  <c:v>1.2151890018769671</c:v>
                </c:pt>
                <c:pt idx="37">
                  <c:v>1.7227545804724038</c:v>
                </c:pt>
                <c:pt idx="38">
                  <c:v>1.7438964408698645</c:v>
                </c:pt>
                <c:pt idx="39">
                  <c:v>2.1034503517333323</c:v>
                </c:pt>
                <c:pt idx="40">
                  <c:v>2.44312801973925</c:v>
                </c:pt>
                <c:pt idx="41">
                  <c:v>2.5180344195325461</c:v>
                </c:pt>
                <c:pt idx="42">
                  <c:v>3.0619994721936816</c:v>
                </c:pt>
                <c:pt idx="43">
                  <c:v>2.9629516100108004</c:v>
                </c:pt>
                <c:pt idx="44">
                  <c:v>2.4143769040430052</c:v>
                </c:pt>
                <c:pt idx="45">
                  <c:v>2.2741127998599984</c:v>
                </c:pt>
                <c:pt idx="46">
                  <c:v>1.8027459623707009</c:v>
                </c:pt>
                <c:pt idx="47">
                  <c:v>2.8404617302350235</c:v>
                </c:pt>
                <c:pt idx="48">
                  <c:v>3.07308471046007</c:v>
                </c:pt>
                <c:pt idx="49">
                  <c:v>3.2026945524711978</c:v>
                </c:pt>
                <c:pt idx="50">
                  <c:v>3.6096493050012834</c:v>
                </c:pt>
                <c:pt idx="51">
                  <c:v>3.3378425475569808</c:v>
                </c:pt>
                <c:pt idx="52">
                  <c:v>3.2520793712479774</c:v>
                </c:pt>
                <c:pt idx="53">
                  <c:v>2.5483205248698084</c:v>
                </c:pt>
                <c:pt idx="54">
                  <c:v>2.2850013523971922</c:v>
                </c:pt>
                <c:pt idx="55">
                  <c:v>2.5752410357321907</c:v>
                </c:pt>
                <c:pt idx="56">
                  <c:v>3.362959233316646</c:v>
                </c:pt>
                <c:pt idx="57">
                  <c:v>3.8923068496304598</c:v>
                </c:pt>
                <c:pt idx="58">
                  <c:v>3.4972294927509862</c:v>
                </c:pt>
                <c:pt idx="59">
                  <c:v>2.4086116768975026</c:v>
                </c:pt>
                <c:pt idx="60">
                  <c:v>1.590705315422275</c:v>
                </c:pt>
                <c:pt idx="61">
                  <c:v>1.2687662510937014</c:v>
                </c:pt>
                <c:pt idx="62">
                  <c:v>1.3011418036180897</c:v>
                </c:pt>
                <c:pt idx="63">
                  <c:v>1.2480323002637881</c:v>
                </c:pt>
                <c:pt idx="64">
                  <c:v>1.2227641456348912</c:v>
                </c:pt>
                <c:pt idx="65">
                  <c:v>0.93667407654435697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'9.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6"/>
                <c:pt idx="0">
                  <c:v>-1.4542775803253027E-2</c:v>
                </c:pt>
                <c:pt idx="1">
                  <c:v>-0.16518784431367883</c:v>
                </c:pt>
                <c:pt idx="2">
                  <c:v>-0.25009771757962046</c:v>
                </c:pt>
                <c:pt idx="3">
                  <c:v>-0.41301770372534458</c:v>
                </c:pt>
                <c:pt idx="4">
                  <c:v>-0.42931060629083667</c:v>
                </c:pt>
                <c:pt idx="5">
                  <c:v>-0.4012575173098159</c:v>
                </c:pt>
                <c:pt idx="6">
                  <c:v>-0.38885644759828109</c:v>
                </c:pt>
                <c:pt idx="7">
                  <c:v>-0.36883054643431368</c:v>
                </c:pt>
                <c:pt idx="8">
                  <c:v>-0.41797125893587167</c:v>
                </c:pt>
                <c:pt idx="9">
                  <c:v>-0.45324029302945518</c:v>
                </c:pt>
                <c:pt idx="10">
                  <c:v>-0.4858592562646688</c:v>
                </c:pt>
                <c:pt idx="11">
                  <c:v>-0.49580973428867292</c:v>
                </c:pt>
                <c:pt idx="12">
                  <c:v>-0.49952775888961032</c:v>
                </c:pt>
                <c:pt idx="13">
                  <c:v>-0.55605094769439467</c:v>
                </c:pt>
                <c:pt idx="14">
                  <c:v>-0.59772947840225776</c:v>
                </c:pt>
                <c:pt idx="15">
                  <c:v>-0.62186433458304347</c:v>
                </c:pt>
                <c:pt idx="16">
                  <c:v>-0.76516241796674833</c:v>
                </c:pt>
                <c:pt idx="17">
                  <c:v>-0.77595449416740137</c:v>
                </c:pt>
                <c:pt idx="18">
                  <c:v>-0.8567552796091803</c:v>
                </c:pt>
                <c:pt idx="19">
                  <c:v>-0.96372839095445972</c:v>
                </c:pt>
                <c:pt idx="20">
                  <c:v>-0.93935058765562662</c:v>
                </c:pt>
                <c:pt idx="21">
                  <c:v>-1.0055564750174526</c:v>
                </c:pt>
                <c:pt idx="22">
                  <c:v>-1.0395468926033986</c:v>
                </c:pt>
                <c:pt idx="23">
                  <c:v>-1.0365416049031579</c:v>
                </c:pt>
                <c:pt idx="24">
                  <c:v>-1.0335262414335598</c:v>
                </c:pt>
                <c:pt idx="25">
                  <c:v>-0.98852196757932276</c:v>
                </c:pt>
                <c:pt idx="26">
                  <c:v>-0.95021266754008804</c:v>
                </c:pt>
                <c:pt idx="27">
                  <c:v>-0.99349793804609943</c:v>
                </c:pt>
                <c:pt idx="28">
                  <c:v>-1.0006696777449671</c:v>
                </c:pt>
                <c:pt idx="29">
                  <c:v>-1.0358635986753326</c:v>
                </c:pt>
                <c:pt idx="30">
                  <c:v>-1.0921436215258968</c:v>
                </c:pt>
                <c:pt idx="31">
                  <c:v>-1.132330247291502</c:v>
                </c:pt>
                <c:pt idx="32">
                  <c:v>-1.1523677883700389</c:v>
                </c:pt>
                <c:pt idx="33">
                  <c:v>-1.1502617126763683</c:v>
                </c:pt>
                <c:pt idx="34">
                  <c:v>-1.1179603143801227</c:v>
                </c:pt>
                <c:pt idx="35">
                  <c:v>-1.0699172346764056</c:v>
                </c:pt>
                <c:pt idx="36">
                  <c:v>-1.0131174708242086</c:v>
                </c:pt>
                <c:pt idx="37">
                  <c:v>-1.0002484490325667</c:v>
                </c:pt>
                <c:pt idx="38">
                  <c:v>-0.98669941642928816</c:v>
                </c:pt>
                <c:pt idx="39">
                  <c:v>-0.94075123951043316</c:v>
                </c:pt>
                <c:pt idx="40">
                  <c:v>-0.89274652491772055</c:v>
                </c:pt>
                <c:pt idx="41">
                  <c:v>-0.8405447002017129</c:v>
                </c:pt>
                <c:pt idx="42">
                  <c:v>-0.79180939453619015</c:v>
                </c:pt>
                <c:pt idx="43">
                  <c:v>-0.79165262832628625</c:v>
                </c:pt>
                <c:pt idx="44">
                  <c:v>-0.80542332790066151</c:v>
                </c:pt>
                <c:pt idx="45">
                  <c:v>-0.77979965002940177</c:v>
                </c:pt>
                <c:pt idx="46">
                  <c:v>-0.77400376090431011</c:v>
                </c:pt>
                <c:pt idx="47">
                  <c:v>-0.74112368482388691</c:v>
                </c:pt>
                <c:pt idx="48">
                  <c:v>-0.70661870439770125</c:v>
                </c:pt>
                <c:pt idx="49">
                  <c:v>-0.6779006188460408</c:v>
                </c:pt>
                <c:pt idx="50">
                  <c:v>-0.6180911374505661</c:v>
                </c:pt>
                <c:pt idx="51">
                  <c:v>-0.60498862951656696</c:v>
                </c:pt>
                <c:pt idx="52">
                  <c:v>-0.5091983752041136</c:v>
                </c:pt>
                <c:pt idx="53">
                  <c:v>-0.45473323493740475</c:v>
                </c:pt>
                <c:pt idx="54">
                  <c:v>-0.38830650807387779</c:v>
                </c:pt>
                <c:pt idx="55">
                  <c:v>-0.37543147268971661</c:v>
                </c:pt>
                <c:pt idx="56">
                  <c:v>-0.43616787791592554</c:v>
                </c:pt>
                <c:pt idx="57">
                  <c:v>-0.52507908532493441</c:v>
                </c:pt>
                <c:pt idx="58">
                  <c:v>-0.57313930898446785</c:v>
                </c:pt>
                <c:pt idx="59">
                  <c:v>-0.50728963117536185</c:v>
                </c:pt>
                <c:pt idx="60">
                  <c:v>-0.5551270423425978</c:v>
                </c:pt>
                <c:pt idx="61">
                  <c:v>-0.51543770172341596</c:v>
                </c:pt>
                <c:pt idx="62">
                  <c:v>-0.56153637864264339</c:v>
                </c:pt>
                <c:pt idx="63" formatCode="0.00">
                  <c:v>-0.60833377213685902</c:v>
                </c:pt>
                <c:pt idx="64" formatCode="0.00">
                  <c:v>-0.61099747024814821</c:v>
                </c:pt>
                <c:pt idx="65" formatCode="0.00">
                  <c:v>-0.62621555627657388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'9.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6"/>
                <c:pt idx="0">
                  <c:v>-9.685929802114529E-2</c:v>
                </c:pt>
                <c:pt idx="1">
                  <c:v>-8.1955545495527596E-2</c:v>
                </c:pt>
                <c:pt idx="2">
                  <c:v>-1.3724069739926468E-2</c:v>
                </c:pt>
                <c:pt idx="3">
                  <c:v>9.0787967966077271E-2</c:v>
                </c:pt>
                <c:pt idx="4">
                  <c:v>9.1927260264174554E-2</c:v>
                </c:pt>
                <c:pt idx="5">
                  <c:v>9.2482577773623106E-2</c:v>
                </c:pt>
                <c:pt idx="6">
                  <c:v>0.14084332412469075</c:v>
                </c:pt>
                <c:pt idx="7">
                  <c:v>8.5690460463864845E-2</c:v>
                </c:pt>
                <c:pt idx="8">
                  <c:v>5.7377430844613678E-2</c:v>
                </c:pt>
                <c:pt idx="9">
                  <c:v>5.6897749242669819E-2</c:v>
                </c:pt>
                <c:pt idx="10">
                  <c:v>-2.1109271442594578E-2</c:v>
                </c:pt>
                <c:pt idx="11">
                  <c:v>-0.36852806546792571</c:v>
                </c:pt>
                <c:pt idx="12">
                  <c:v>-0.39203326346706924</c:v>
                </c:pt>
                <c:pt idx="13">
                  <c:v>-0.38864749255916925</c:v>
                </c:pt>
                <c:pt idx="14">
                  <c:v>-0.38013214284170849</c:v>
                </c:pt>
                <c:pt idx="15">
                  <c:v>-3.7563061198327995E-2</c:v>
                </c:pt>
                <c:pt idx="16">
                  <c:v>6.2344428478878829E-3</c:v>
                </c:pt>
                <c:pt idx="17">
                  <c:v>-1.117361106462578E-3</c:v>
                </c:pt>
                <c:pt idx="18">
                  <c:v>6.43232735079605E-3</c:v>
                </c:pt>
                <c:pt idx="19">
                  <c:v>1.6583373071644269E-2</c:v>
                </c:pt>
                <c:pt idx="20">
                  <c:v>3.0637754967745224E-2</c:v>
                </c:pt>
                <c:pt idx="21">
                  <c:v>5.1248403782251165E-2</c:v>
                </c:pt>
                <c:pt idx="22">
                  <c:v>3.357081413248187E-2</c:v>
                </c:pt>
                <c:pt idx="23">
                  <c:v>-1.4160443086307697E-2</c:v>
                </c:pt>
                <c:pt idx="24">
                  <c:v>-5.460487625390642E-3</c:v>
                </c:pt>
                <c:pt idx="25">
                  <c:v>-2.9806453098828987E-2</c:v>
                </c:pt>
                <c:pt idx="26">
                  <c:v>-5.2006311386119483E-2</c:v>
                </c:pt>
                <c:pt idx="27">
                  <c:v>-7.2515797933485601E-2</c:v>
                </c:pt>
                <c:pt idx="28">
                  <c:v>-7.9095784629843346E-2</c:v>
                </c:pt>
                <c:pt idx="29">
                  <c:v>-0.18099803640303791</c:v>
                </c:pt>
                <c:pt idx="30">
                  <c:v>-0.14099511098936024</c:v>
                </c:pt>
                <c:pt idx="31">
                  <c:v>-0.13587495471666572</c:v>
                </c:pt>
                <c:pt idx="32">
                  <c:v>-0.13934847153837654</c:v>
                </c:pt>
                <c:pt idx="33">
                  <c:v>-2.1484514608083576E-2</c:v>
                </c:pt>
                <c:pt idx="34">
                  <c:v>-0.26869115262375404</c:v>
                </c:pt>
                <c:pt idx="35">
                  <c:v>-0.40780315088939317</c:v>
                </c:pt>
                <c:pt idx="36">
                  <c:v>-0.4189377244529861</c:v>
                </c:pt>
                <c:pt idx="37">
                  <c:v>-0.44192159623431171</c:v>
                </c:pt>
                <c:pt idx="38">
                  <c:v>-0.27684440812914618</c:v>
                </c:pt>
                <c:pt idx="39">
                  <c:v>-0.26518053301524486</c:v>
                </c:pt>
                <c:pt idx="40">
                  <c:v>-0.23356389187270066</c:v>
                </c:pt>
                <c:pt idx="41">
                  <c:v>-0.20082640828829684</c:v>
                </c:pt>
                <c:pt idx="42">
                  <c:v>-0.13973651576022023</c:v>
                </c:pt>
                <c:pt idx="43">
                  <c:v>0.56058642584020602</c:v>
                </c:pt>
                <c:pt idx="44">
                  <c:v>0.529897660968913</c:v>
                </c:pt>
                <c:pt idx="45">
                  <c:v>0.53134090649358556</c:v>
                </c:pt>
                <c:pt idx="46">
                  <c:v>0.54092232309157395</c:v>
                </c:pt>
                <c:pt idx="47" formatCode="0.00">
                  <c:v>-8.9124455062369753E-2</c:v>
                </c:pt>
                <c:pt idx="48" formatCode="0.00">
                  <c:v>-8.4975334289164595E-2</c:v>
                </c:pt>
                <c:pt idx="49" formatCode="0.00">
                  <c:v>-0.1497072436015861</c:v>
                </c:pt>
                <c:pt idx="50" formatCode="0.00">
                  <c:v>-0.14649666259830352</c:v>
                </c:pt>
                <c:pt idx="51" formatCode="0.00">
                  <c:v>-0.33874528043003127</c:v>
                </c:pt>
                <c:pt idx="52" formatCode="0.00">
                  <c:v>-0.31847766950659206</c:v>
                </c:pt>
                <c:pt idx="53" formatCode="0.00">
                  <c:v>-0.1405723646948546</c:v>
                </c:pt>
                <c:pt idx="54" formatCode="0.00">
                  <c:v>-0.1543360071341528</c:v>
                </c:pt>
                <c:pt idx="55" formatCode="0.00">
                  <c:v>-0.16227119402061121</c:v>
                </c:pt>
                <c:pt idx="56" formatCode="0.00">
                  <c:v>-0.18818267082410658</c:v>
                </c:pt>
                <c:pt idx="57" formatCode="0.00">
                  <c:v>-0.31071424515333862</c:v>
                </c:pt>
                <c:pt idx="58" formatCode="0.00">
                  <c:v>-0.26707182819154845</c:v>
                </c:pt>
                <c:pt idx="59" formatCode="0.00">
                  <c:v>-0.21491347696222396</c:v>
                </c:pt>
                <c:pt idx="60" formatCode="0.00">
                  <c:v>-0.18102803604578768</c:v>
                </c:pt>
                <c:pt idx="61" formatCode="0.00">
                  <c:v>-0.23586631676827396</c:v>
                </c:pt>
                <c:pt idx="62" formatCode="0.00">
                  <c:v>-0.27242339718777042</c:v>
                </c:pt>
                <c:pt idx="63" formatCode="0.00">
                  <c:v>-0.23482210763021183</c:v>
                </c:pt>
                <c:pt idx="64" formatCode="0.00">
                  <c:v>-0.21804662097187427</c:v>
                </c:pt>
                <c:pt idx="65" formatCode="0.00">
                  <c:v>-0.13159139993878843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'9.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6"/>
                <c:pt idx="0">
                  <c:v>0.63898427632870147</c:v>
                </c:pt>
                <c:pt idx="1">
                  <c:v>0.49584357378178906</c:v>
                </c:pt>
                <c:pt idx="2">
                  <c:v>0.50269789787460162</c:v>
                </c:pt>
                <c:pt idx="3">
                  <c:v>0.86095444271223931</c:v>
                </c:pt>
                <c:pt idx="4">
                  <c:v>1.3191961461435115</c:v>
                </c:pt>
                <c:pt idx="5">
                  <c:v>1.7700440331200713</c:v>
                </c:pt>
                <c:pt idx="6">
                  <c:v>2.3750793383673456</c:v>
                </c:pt>
                <c:pt idx="7">
                  <c:v>2.5274237733278047</c:v>
                </c:pt>
                <c:pt idx="8">
                  <c:v>2.7485540651510432</c:v>
                </c:pt>
                <c:pt idx="9">
                  <c:v>2.9041548875995589</c:v>
                </c:pt>
                <c:pt idx="10">
                  <c:v>2.9496058368275193</c:v>
                </c:pt>
                <c:pt idx="11">
                  <c:v>2.4194537546464026</c:v>
                </c:pt>
                <c:pt idx="12">
                  <c:v>2.2768878495202185</c:v>
                </c:pt>
                <c:pt idx="13">
                  <c:v>2.0279285490662824</c:v>
                </c:pt>
                <c:pt idx="14">
                  <c:v>2.2047528632557127</c:v>
                </c:pt>
                <c:pt idx="15">
                  <c:v>2.9386906159023667</c:v>
                </c:pt>
                <c:pt idx="16">
                  <c:v>2.6514546776091534</c:v>
                </c:pt>
                <c:pt idx="17">
                  <c:v>2.6927087226952913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</c:v>
                </c:pt>
                <c:pt idx="21">
                  <c:v>3.919690521016717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3.9181113013813804</c:v>
                </c:pt>
                <c:pt idx="26">
                  <c:v>4.3243521466791037</c:v>
                </c:pt>
                <c:pt idx="27">
                  <c:v>4.1829315144959871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2.8024940397954325</c:v>
                </c:pt>
                <c:pt idx="34">
                  <c:v>1.9292723196149</c:v>
                </c:pt>
                <c:pt idx="35">
                  <c:v>-0.49690222262689759</c:v>
                </c:pt>
                <c:pt idx="36">
                  <c:v>-0.21686619340022756</c:v>
                </c:pt>
                <c:pt idx="37">
                  <c:v>0.2805845352055254</c:v>
                </c:pt>
                <c:pt idx="38">
                  <c:v>0.48035261631143017</c:v>
                </c:pt>
                <c:pt idx="39">
                  <c:v>0.89751857920765432</c:v>
                </c:pt>
                <c:pt idx="40">
                  <c:v>1.3168176029488285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2.7318854075247203</c:v>
                </c:pt>
                <c:pt idx="44">
                  <c:v>2.1388512371112567</c:v>
                </c:pt>
                <c:pt idx="45">
                  <c:v>2.0256540563241821</c:v>
                </c:pt>
                <c:pt idx="46">
                  <c:v>1.569664524557965</c:v>
                </c:pt>
                <c:pt idx="47">
                  <c:v>2.010213590348767</c:v>
                </c:pt>
                <c:pt idx="48">
                  <c:v>2.281490671773204</c:v>
                </c:pt>
                <c:pt idx="49">
                  <c:v>2.3750866900235708</c:v>
                </c:pt>
                <c:pt idx="50">
                  <c:v>2.8450615049524135</c:v>
                </c:pt>
                <c:pt idx="51">
                  <c:v>2.3941086376103824</c:v>
                </c:pt>
                <c:pt idx="52">
                  <c:v>2.4244033265372718</c:v>
                </c:pt>
                <c:pt idx="53">
                  <c:v>1.953014925237549</c:v>
                </c:pt>
                <c:pt idx="54">
                  <c:v>1.7423588371891616</c:v>
                </c:pt>
                <c:pt idx="55">
                  <c:v>2.0375383690218629</c:v>
                </c:pt>
                <c:pt idx="56">
                  <c:v>2.7386086845766138</c:v>
                </c:pt>
                <c:pt idx="57">
                  <c:v>3.0565135191521868</c:v>
                </c:pt>
                <c:pt idx="58">
                  <c:v>2.6570183555749698</c:v>
                </c:pt>
                <c:pt idx="59">
                  <c:v>1.6864085687599166</c:v>
                </c:pt>
                <c:pt idx="60">
                  <c:v>0.85455023703388955</c:v>
                </c:pt>
                <c:pt idx="61">
                  <c:v>0.51746223260201152</c:v>
                </c:pt>
                <c:pt idx="62">
                  <c:v>0.46718202778767592</c:v>
                </c:pt>
                <c:pt idx="63">
                  <c:v>0.40487642049671724</c:v>
                </c:pt>
                <c:pt idx="64">
                  <c:v>0.39372005441486874</c:v>
                </c:pt>
                <c:pt idx="65">
                  <c:v>0.17886712032899466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0345412060126251"/>
          <c:w val="0.95224060875060745"/>
          <c:h val="9.65458793987374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224039136959E-2"/>
          <c:y val="7.6783324030369207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'10. adat'!$C$3:$GR$4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f>'10. adat'!$C$5:$GR$5</c:f>
              <c:numCache>
                <c:formatCode>0.00</c:formatCode>
                <c:ptCount val="198"/>
                <c:pt idx="0">
                  <c:v>1.5325221680379324</c:v>
                </c:pt>
                <c:pt idx="1">
                  <c:v>2.033049807546158</c:v>
                </c:pt>
                <c:pt idx="2">
                  <c:v>1.9596338738766403</c:v>
                </c:pt>
                <c:pt idx="3">
                  <c:v>2.1662206455080826</c:v>
                </c:pt>
                <c:pt idx="4">
                  <c:v>2.2652426758177571</c:v>
                </c:pt>
                <c:pt idx="5">
                  <c:v>3.4359503002663794</c:v>
                </c:pt>
                <c:pt idx="6">
                  <c:v>4.2462697274523187</c:v>
                </c:pt>
                <c:pt idx="7">
                  <c:v>4.3697406474902643</c:v>
                </c:pt>
                <c:pt idx="8">
                  <c:v>3.5361627136255258</c:v>
                </c:pt>
                <c:pt idx="9">
                  <c:v>3.0616574724389003</c:v>
                </c:pt>
                <c:pt idx="10">
                  <c:v>2.1772720970003325</c:v>
                </c:pt>
                <c:pt idx="11">
                  <c:v>1.7819652682801403</c:v>
                </c:pt>
                <c:pt idx="12">
                  <c:v>1.9038842377606642</c:v>
                </c:pt>
                <c:pt idx="13">
                  <c:v>1.3992135107325385</c:v>
                </c:pt>
                <c:pt idx="14">
                  <c:v>0.70902783678233694</c:v>
                </c:pt>
                <c:pt idx="15">
                  <c:v>0.24261994926046701</c:v>
                </c:pt>
                <c:pt idx="16">
                  <c:v>-0.18120786756841001</c:v>
                </c:pt>
                <c:pt idx="17">
                  <c:v>-0.3452066149197513</c:v>
                </c:pt>
                <c:pt idx="18">
                  <c:v>-0.54217488232126965</c:v>
                </c:pt>
                <c:pt idx="19">
                  <c:v>-0.64020528882150429</c:v>
                </c:pt>
                <c:pt idx="20">
                  <c:v>-0.79808744961579103</c:v>
                </c:pt>
                <c:pt idx="21">
                  <c:v>-1.9807416240875957</c:v>
                </c:pt>
                <c:pt idx="22">
                  <c:v>-1.4031567175410729</c:v>
                </c:pt>
                <c:pt idx="23">
                  <c:v>-0.94543555238206967</c:v>
                </c:pt>
                <c:pt idx="24">
                  <c:v>-0.60798877557813547</c:v>
                </c:pt>
                <c:pt idx="25">
                  <c:v>-0.42758474119651035</c:v>
                </c:pt>
                <c:pt idx="26">
                  <c:v>-2.1148150883157779</c:v>
                </c:pt>
                <c:pt idx="27">
                  <c:v>-4.0793019246647448</c:v>
                </c:pt>
                <c:pt idx="28">
                  <c:v>-5.4149493076905904</c:v>
                </c:pt>
                <c:pt idx="29">
                  <c:v>-6.1717059404884784</c:v>
                </c:pt>
                <c:pt idx="30">
                  <c:v>-7.8597406156602485</c:v>
                </c:pt>
                <c:pt idx="31">
                  <c:v>-8.5321593517638519</c:v>
                </c:pt>
                <c:pt idx="32">
                  <c:v>-7.2400109221302813</c:v>
                </c:pt>
                <c:pt idx="33">
                  <c:v>-4.8626290751139276</c:v>
                </c:pt>
                <c:pt idx="34">
                  <c:v>-1.4679527939313843</c:v>
                </c:pt>
                <c:pt idx="35">
                  <c:v>0.7339423276008068</c:v>
                </c:pt>
                <c:pt idx="36">
                  <c:v>1.9653835275933877</c:v>
                </c:pt>
                <c:pt idx="37">
                  <c:v>2.3429420332929789</c:v>
                </c:pt>
                <c:pt idx="40">
                  <c:v>0.46492179337967243</c:v>
                </c:pt>
                <c:pt idx="41">
                  <c:v>0.28523134787671606</c:v>
                </c:pt>
                <c:pt idx="42">
                  <c:v>9.2473793608780636E-2</c:v>
                </c:pt>
                <c:pt idx="43">
                  <c:v>0.41946333315941176</c:v>
                </c:pt>
                <c:pt idx="44">
                  <c:v>1.0259911604429244</c:v>
                </c:pt>
                <c:pt idx="45">
                  <c:v>1.7800304082368337</c:v>
                </c:pt>
                <c:pt idx="46">
                  <c:v>2.3862918865286606</c:v>
                </c:pt>
                <c:pt idx="47">
                  <c:v>1.7581416482968695</c:v>
                </c:pt>
                <c:pt idx="48">
                  <c:v>1.4851138546860829</c:v>
                </c:pt>
                <c:pt idx="49">
                  <c:v>1.5530867037912555</c:v>
                </c:pt>
                <c:pt idx="50">
                  <c:v>1.2010308655688906</c:v>
                </c:pt>
                <c:pt idx="51">
                  <c:v>1.4675445034202947</c:v>
                </c:pt>
                <c:pt idx="52">
                  <c:v>0.57000749465248401</c:v>
                </c:pt>
                <c:pt idx="53">
                  <c:v>0.69617529991813953</c:v>
                </c:pt>
                <c:pt idx="54">
                  <c:v>0.17571092755077192</c:v>
                </c:pt>
                <c:pt idx="55">
                  <c:v>0.45067603748013074</c:v>
                </c:pt>
                <c:pt idx="56">
                  <c:v>0.29673713884969666</c:v>
                </c:pt>
                <c:pt idx="57">
                  <c:v>0.81095541493847545</c:v>
                </c:pt>
                <c:pt idx="58">
                  <c:v>0.91497154563977923</c:v>
                </c:pt>
                <c:pt idx="59">
                  <c:v>0.32573772642651355</c:v>
                </c:pt>
                <c:pt idx="60">
                  <c:v>0.64211277324881</c:v>
                </c:pt>
                <c:pt idx="61">
                  <c:v>-8.5966857525865706E-2</c:v>
                </c:pt>
                <c:pt idx="62">
                  <c:v>2.0123487489595839</c:v>
                </c:pt>
                <c:pt idx="63">
                  <c:v>1.9938360703359748</c:v>
                </c:pt>
                <c:pt idx="64">
                  <c:v>1.5011288728499281</c:v>
                </c:pt>
                <c:pt idx="65">
                  <c:v>1.4021696849202574</c:v>
                </c:pt>
                <c:pt idx="66">
                  <c:v>-1.7764715651318388</c:v>
                </c:pt>
                <c:pt idx="67">
                  <c:v>-2.697113726325044</c:v>
                </c:pt>
                <c:pt idx="68">
                  <c:v>-2.9249201010267525</c:v>
                </c:pt>
                <c:pt idx="69">
                  <c:v>-3.6291769311950093</c:v>
                </c:pt>
                <c:pt idx="70">
                  <c:v>-5.0471391564389272</c:v>
                </c:pt>
                <c:pt idx="71">
                  <c:v>-4.7224005788859245</c:v>
                </c:pt>
                <c:pt idx="72">
                  <c:v>-4.3102283384143716</c:v>
                </c:pt>
                <c:pt idx="73">
                  <c:v>-3.5959171320233949</c:v>
                </c:pt>
                <c:pt idx="74">
                  <c:v>-0.61527273377363023</c:v>
                </c:pt>
                <c:pt idx="75">
                  <c:v>0.37966514851023425</c:v>
                </c:pt>
                <c:pt idx="76">
                  <c:v>1.2142954659223639</c:v>
                </c:pt>
                <c:pt idx="77">
                  <c:v>1.0286166216138346</c:v>
                </c:pt>
                <c:pt idx="80">
                  <c:v>-2.343635393339198</c:v>
                </c:pt>
                <c:pt idx="81">
                  <c:v>-1.6918297499239583</c:v>
                </c:pt>
                <c:pt idx="82">
                  <c:v>-1.6216470025782439</c:v>
                </c:pt>
                <c:pt idx="83">
                  <c:v>-1.2839420208367707</c:v>
                </c:pt>
                <c:pt idx="84">
                  <c:v>-1.1141636461471582</c:v>
                </c:pt>
                <c:pt idx="85">
                  <c:v>-0.51819832423544276</c:v>
                </c:pt>
                <c:pt idx="86">
                  <c:v>-0.89260351077859057</c:v>
                </c:pt>
                <c:pt idx="87">
                  <c:v>-1.0107282291828552</c:v>
                </c:pt>
                <c:pt idx="88">
                  <c:v>-0.83063240905810054</c:v>
                </c:pt>
                <c:pt idx="89">
                  <c:v>-1.3886575986886802</c:v>
                </c:pt>
                <c:pt idx="90">
                  <c:v>-0.7376410283509921</c:v>
                </c:pt>
                <c:pt idx="91">
                  <c:v>-1.1330810178246551</c:v>
                </c:pt>
                <c:pt idx="92">
                  <c:v>-1.4745838000168958</c:v>
                </c:pt>
                <c:pt idx="93">
                  <c:v>-1.3781879259895913</c:v>
                </c:pt>
                <c:pt idx="94">
                  <c:v>-1.9191606045335536</c:v>
                </c:pt>
                <c:pt idx="95">
                  <c:v>-1.9321708379108762</c:v>
                </c:pt>
                <c:pt idx="96">
                  <c:v>-1.7352425741828048</c:v>
                </c:pt>
                <c:pt idx="97">
                  <c:v>-1.5831259346563775</c:v>
                </c:pt>
                <c:pt idx="98">
                  <c:v>-1.0717806752059515</c:v>
                </c:pt>
                <c:pt idx="99">
                  <c:v>-0.23538336168598775</c:v>
                </c:pt>
                <c:pt idx="100">
                  <c:v>0.15428035750175959</c:v>
                </c:pt>
                <c:pt idx="101">
                  <c:v>1.1660345968851009</c:v>
                </c:pt>
                <c:pt idx="102">
                  <c:v>1.8613431184882467</c:v>
                </c:pt>
                <c:pt idx="103">
                  <c:v>2.437065878986576</c:v>
                </c:pt>
                <c:pt idx="104">
                  <c:v>2.3510836045905883</c:v>
                </c:pt>
                <c:pt idx="105">
                  <c:v>1.8499123191142139</c:v>
                </c:pt>
                <c:pt idx="106">
                  <c:v>0.57776075881885958</c:v>
                </c:pt>
                <c:pt idx="107">
                  <c:v>-1.2851514362579191</c:v>
                </c:pt>
                <c:pt idx="108">
                  <c:v>-2.2914775304013322</c:v>
                </c:pt>
                <c:pt idx="109">
                  <c:v>-3.0610732467080148</c:v>
                </c:pt>
                <c:pt idx="110">
                  <c:v>-2.9448499314959995</c:v>
                </c:pt>
                <c:pt idx="111">
                  <c:v>-2.3974913109620344</c:v>
                </c:pt>
                <c:pt idx="112">
                  <c:v>-0.79915951713632627</c:v>
                </c:pt>
                <c:pt idx="113">
                  <c:v>-8.4233056592050354E-2</c:v>
                </c:pt>
                <c:pt idx="114">
                  <c:v>0.87592629720270254</c:v>
                </c:pt>
                <c:pt idx="115">
                  <c:v>1.5520095533637621</c:v>
                </c:pt>
                <c:pt idx="116">
                  <c:v>1.4996234582600092</c:v>
                </c:pt>
                <c:pt idx="117">
                  <c:v>1.3707555617644855</c:v>
                </c:pt>
                <c:pt idx="120">
                  <c:v>0.30940433503365172</c:v>
                </c:pt>
                <c:pt idx="121">
                  <c:v>-0.74465548144900107</c:v>
                </c:pt>
                <c:pt idx="122">
                  <c:v>-1.8990731935251444</c:v>
                </c:pt>
                <c:pt idx="123">
                  <c:v>-2.0825949130120058</c:v>
                </c:pt>
                <c:pt idx="124">
                  <c:v>-2.5197746288530718</c:v>
                </c:pt>
                <c:pt idx="125">
                  <c:v>-1.9906333316440865</c:v>
                </c:pt>
                <c:pt idx="126">
                  <c:v>-1.7428725917915364</c:v>
                </c:pt>
                <c:pt idx="127">
                  <c:v>-2.7332732830288977</c:v>
                </c:pt>
                <c:pt idx="128">
                  <c:v>-2.4980628066204349</c:v>
                </c:pt>
                <c:pt idx="129">
                  <c:v>-2.5858960802011324</c:v>
                </c:pt>
                <c:pt idx="130">
                  <c:v>-2.556550945155295</c:v>
                </c:pt>
                <c:pt idx="131">
                  <c:v>-1.9111891134737533</c:v>
                </c:pt>
                <c:pt idx="132">
                  <c:v>-1.8320222761227518</c:v>
                </c:pt>
                <c:pt idx="133">
                  <c:v>-1.7708483876665726</c:v>
                </c:pt>
                <c:pt idx="134">
                  <c:v>-1.5906990374427987</c:v>
                </c:pt>
                <c:pt idx="135">
                  <c:v>-2.1953922465301652</c:v>
                </c:pt>
                <c:pt idx="136">
                  <c:v>-2.2431366876834029</c:v>
                </c:pt>
                <c:pt idx="137">
                  <c:v>-2.9695405377618331</c:v>
                </c:pt>
                <c:pt idx="138">
                  <c:v>-3.8940918521059937</c:v>
                </c:pt>
                <c:pt idx="139">
                  <c:v>-3.349260508864786</c:v>
                </c:pt>
                <c:pt idx="140">
                  <c:v>-3.6931602039004847</c:v>
                </c:pt>
                <c:pt idx="141">
                  <c:v>-2.91685707141687</c:v>
                </c:pt>
                <c:pt idx="142">
                  <c:v>-0.50435427288209334</c:v>
                </c:pt>
                <c:pt idx="143">
                  <c:v>0.5626562339485669</c:v>
                </c:pt>
                <c:pt idx="144">
                  <c:v>1.3582760334466029</c:v>
                </c:pt>
                <c:pt idx="145">
                  <c:v>0.23431226309772588</c:v>
                </c:pt>
                <c:pt idx="146">
                  <c:v>-2.1458778826607507</c:v>
                </c:pt>
                <c:pt idx="147">
                  <c:v>-3.9607160492595606</c:v>
                </c:pt>
                <c:pt idx="148">
                  <c:v>-5.8047369655280239</c:v>
                </c:pt>
                <c:pt idx="149">
                  <c:v>-6.1653984590561475</c:v>
                </c:pt>
                <c:pt idx="150">
                  <c:v>-6.3259365448947804</c:v>
                </c:pt>
                <c:pt idx="151">
                  <c:v>-7.3303991086176374</c:v>
                </c:pt>
                <c:pt idx="152">
                  <c:v>-6.0198363734262497</c:v>
                </c:pt>
                <c:pt idx="153">
                  <c:v>-4.1897602239417093</c:v>
                </c:pt>
                <c:pt idx="154">
                  <c:v>-2.9932449244777031</c:v>
                </c:pt>
                <c:pt idx="155">
                  <c:v>-1.581512676203132</c:v>
                </c:pt>
                <c:pt idx="156">
                  <c:v>-0.97216356981981977</c:v>
                </c:pt>
                <c:pt idx="157">
                  <c:v>-1.3309640257862962</c:v>
                </c:pt>
                <c:pt idx="160">
                  <c:v>0.58877434882287527</c:v>
                </c:pt>
                <c:pt idx="161">
                  <c:v>0.14398424132923679</c:v>
                </c:pt>
                <c:pt idx="162">
                  <c:v>-0.16983464639498622</c:v>
                </c:pt>
                <c:pt idx="163">
                  <c:v>-0.80591025810589234</c:v>
                </c:pt>
                <c:pt idx="164">
                  <c:v>-1.7760391100939461</c:v>
                </c:pt>
                <c:pt idx="165">
                  <c:v>-1.9406494482072081</c:v>
                </c:pt>
                <c:pt idx="166">
                  <c:v>-1.7212336324826938</c:v>
                </c:pt>
                <c:pt idx="167">
                  <c:v>-1.6054718588665453</c:v>
                </c:pt>
                <c:pt idx="168">
                  <c:v>-1.961465074076451</c:v>
                </c:pt>
                <c:pt idx="169">
                  <c:v>-2.4474863306500212</c:v>
                </c:pt>
                <c:pt idx="170">
                  <c:v>-2.8381439014767311</c:v>
                </c:pt>
                <c:pt idx="171">
                  <c:v>-3.13691194987473</c:v>
                </c:pt>
                <c:pt idx="172">
                  <c:v>-3.2271359836111539</c:v>
                </c:pt>
                <c:pt idx="173">
                  <c:v>-3.1807434620746395</c:v>
                </c:pt>
                <c:pt idx="174">
                  <c:v>-4.0999783388288531</c:v>
                </c:pt>
                <c:pt idx="175">
                  <c:v>-4.6087303389761418</c:v>
                </c:pt>
                <c:pt idx="176">
                  <c:v>-4.6304758219986804</c:v>
                </c:pt>
                <c:pt idx="177">
                  <c:v>-4.8310932171365391</c:v>
                </c:pt>
                <c:pt idx="178">
                  <c:v>-4.9449225119084925</c:v>
                </c:pt>
                <c:pt idx="179">
                  <c:v>-4.8662657069692301</c:v>
                </c:pt>
                <c:pt idx="180">
                  <c:v>-4.7420526477814899</c:v>
                </c:pt>
                <c:pt idx="181">
                  <c:v>-4.6688728142261811</c:v>
                </c:pt>
                <c:pt idx="182">
                  <c:v>-4.749410845538466</c:v>
                </c:pt>
                <c:pt idx="183">
                  <c:v>-4.9441721132897607</c:v>
                </c:pt>
                <c:pt idx="184">
                  <c:v>-5.679444221241936</c:v>
                </c:pt>
                <c:pt idx="185">
                  <c:v>-6.2407578267570489</c:v>
                </c:pt>
                <c:pt idx="186">
                  <c:v>-6.657892457489802</c:v>
                </c:pt>
                <c:pt idx="187">
                  <c:v>-7.2359581648324154</c:v>
                </c:pt>
                <c:pt idx="188">
                  <c:v>-8.0419480755665944</c:v>
                </c:pt>
                <c:pt idx="189">
                  <c:v>-8.5966045644190654</c:v>
                </c:pt>
                <c:pt idx="190">
                  <c:v>-9.5317802448108591</c:v>
                </c:pt>
                <c:pt idx="191">
                  <c:v>-9.1641374594236353</c:v>
                </c:pt>
                <c:pt idx="192">
                  <c:v>-8.4060085518412411</c:v>
                </c:pt>
                <c:pt idx="193">
                  <c:v>-7.5111830114069207</c:v>
                </c:pt>
                <c:pt idx="194">
                  <c:v>-6.6086534170222668</c:v>
                </c:pt>
                <c:pt idx="195">
                  <c:v>-6.9770474298041245</c:v>
                </c:pt>
                <c:pt idx="196">
                  <c:v>-6.8666043697096297</c:v>
                </c:pt>
                <c:pt idx="197">
                  <c:v>-7.7049544849059348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'10.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'10. adat'!$C$3:$GR$4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f>'10. adat'!$C$6:$GR$6</c:f>
              <c:numCache>
                <c:formatCode>0.00</c:formatCode>
                <c:ptCount val="198"/>
                <c:pt idx="0">
                  <c:v>4.0114936324171557</c:v>
                </c:pt>
                <c:pt idx="1">
                  <c:v>4.6031109413893123</c:v>
                </c:pt>
                <c:pt idx="2">
                  <c:v>4.3000037490745404</c:v>
                </c:pt>
                <c:pt idx="3">
                  <c:v>4.5369632942959663</c:v>
                </c:pt>
                <c:pt idx="4">
                  <c:v>3.8878371290983309</c:v>
                </c:pt>
                <c:pt idx="5">
                  <c:v>2.7665547742172323</c:v>
                </c:pt>
                <c:pt idx="6">
                  <c:v>1.9861048655342495</c:v>
                </c:pt>
                <c:pt idx="7">
                  <c:v>-7.619265106656517E-2</c:v>
                </c:pt>
                <c:pt idx="8">
                  <c:v>4.4654520955587133E-2</c:v>
                </c:pt>
                <c:pt idx="9">
                  <c:v>0.33933420859485125</c:v>
                </c:pt>
                <c:pt idx="10">
                  <c:v>0.51287950578570296</c:v>
                </c:pt>
                <c:pt idx="11">
                  <c:v>0.79963695195057927</c:v>
                </c:pt>
                <c:pt idx="12">
                  <c:v>1.0636312498996605</c:v>
                </c:pt>
                <c:pt idx="13">
                  <c:v>1.197565753186189</c:v>
                </c:pt>
                <c:pt idx="14">
                  <c:v>1.4937325126557097</c:v>
                </c:pt>
                <c:pt idx="15">
                  <c:v>2.1982808647719958</c:v>
                </c:pt>
                <c:pt idx="16">
                  <c:v>1.9510336769044634</c:v>
                </c:pt>
                <c:pt idx="17">
                  <c:v>1.8051205643307613</c:v>
                </c:pt>
                <c:pt idx="18">
                  <c:v>1.7524846842243382</c:v>
                </c:pt>
                <c:pt idx="19">
                  <c:v>1.7998854366907588</c:v>
                </c:pt>
                <c:pt idx="20">
                  <c:v>1.9663493068289473</c:v>
                </c:pt>
                <c:pt idx="21">
                  <c:v>2.1343708743702705</c:v>
                </c:pt>
                <c:pt idx="22">
                  <c:v>2.345635193862222</c:v>
                </c:pt>
                <c:pt idx="23">
                  <c:v>2.0084084341192412</c:v>
                </c:pt>
                <c:pt idx="24">
                  <c:v>2.0778386378788816</c:v>
                </c:pt>
                <c:pt idx="25">
                  <c:v>1.9918486482624513</c:v>
                </c:pt>
                <c:pt idx="26">
                  <c:v>1.8987578338959661</c:v>
                </c:pt>
                <c:pt idx="27">
                  <c:v>2.3901580307743977</c:v>
                </c:pt>
                <c:pt idx="28">
                  <c:v>2.9276995483940103</c:v>
                </c:pt>
                <c:pt idx="29">
                  <c:v>3.1150180066009523</c:v>
                </c:pt>
                <c:pt idx="30">
                  <c:v>2.9021256374932025</c:v>
                </c:pt>
                <c:pt idx="31">
                  <c:v>1.9548447232980524</c:v>
                </c:pt>
                <c:pt idx="32">
                  <c:v>1.2153410038586852</c:v>
                </c:pt>
                <c:pt idx="33">
                  <c:v>0.89433289066657451</c:v>
                </c:pt>
                <c:pt idx="34">
                  <c:v>0.8668252732242423</c:v>
                </c:pt>
                <c:pt idx="35">
                  <c:v>0.92119966988253899</c:v>
                </c:pt>
                <c:pt idx="36">
                  <c:v>0.83487080779874134</c:v>
                </c:pt>
                <c:pt idx="37">
                  <c:v>0.57325984902066562</c:v>
                </c:pt>
                <c:pt idx="40">
                  <c:v>0.92078586300254839</c:v>
                </c:pt>
                <c:pt idx="41">
                  <c:v>2.0434056720534888</c:v>
                </c:pt>
                <c:pt idx="42">
                  <c:v>2.115352982519104</c:v>
                </c:pt>
                <c:pt idx="43">
                  <c:v>2.1181872383483875</c:v>
                </c:pt>
                <c:pt idx="44">
                  <c:v>1.8422477269133233</c:v>
                </c:pt>
                <c:pt idx="45">
                  <c:v>1.1791436340003663</c:v>
                </c:pt>
                <c:pt idx="46">
                  <c:v>1.2695620800072158</c:v>
                </c:pt>
                <c:pt idx="47">
                  <c:v>1.0664622869796703</c:v>
                </c:pt>
                <c:pt idx="48">
                  <c:v>0.70344306714408189</c:v>
                </c:pt>
                <c:pt idx="49">
                  <c:v>0.42568520357765688</c:v>
                </c:pt>
                <c:pt idx="50">
                  <c:v>0.34237887933547306</c:v>
                </c:pt>
                <c:pt idx="51">
                  <c:v>0.88042519456447699</c:v>
                </c:pt>
                <c:pt idx="52">
                  <c:v>0.86412702573656763</c:v>
                </c:pt>
                <c:pt idx="53">
                  <c:v>0.68022720494458389</c:v>
                </c:pt>
                <c:pt idx="54">
                  <c:v>0.59479049814474672</c:v>
                </c:pt>
                <c:pt idx="55">
                  <c:v>0.22988225737162171</c:v>
                </c:pt>
                <c:pt idx="56">
                  <c:v>0.14229338123261179</c:v>
                </c:pt>
                <c:pt idx="57">
                  <c:v>0.36598592739144409</c:v>
                </c:pt>
                <c:pt idx="58">
                  <c:v>0.33119994233036071</c:v>
                </c:pt>
                <c:pt idx="59">
                  <c:v>0.41661999052383486</c:v>
                </c:pt>
                <c:pt idx="60">
                  <c:v>0.79277513750431561</c:v>
                </c:pt>
                <c:pt idx="61">
                  <c:v>0.94224845446831584</c:v>
                </c:pt>
                <c:pt idx="62">
                  <c:v>1.1898182851597823</c:v>
                </c:pt>
                <c:pt idx="63">
                  <c:v>1.1470446726036476</c:v>
                </c:pt>
                <c:pt idx="64">
                  <c:v>0.86587721127603434</c:v>
                </c:pt>
                <c:pt idx="65">
                  <c:v>0.92081946665514103</c:v>
                </c:pt>
                <c:pt idx="66">
                  <c:v>1.2431526582909136</c:v>
                </c:pt>
                <c:pt idx="67">
                  <c:v>1.6531588208217329</c:v>
                </c:pt>
                <c:pt idx="68">
                  <c:v>1.4523082726662309</c:v>
                </c:pt>
                <c:pt idx="69">
                  <c:v>1.4737385701568315</c:v>
                </c:pt>
                <c:pt idx="70">
                  <c:v>1.1631721113546616</c:v>
                </c:pt>
                <c:pt idx="71">
                  <c:v>0.68061599649658355</c:v>
                </c:pt>
                <c:pt idx="72">
                  <c:v>0.90525275065213318</c:v>
                </c:pt>
                <c:pt idx="73">
                  <c:v>1.1976508294974864</c:v>
                </c:pt>
                <c:pt idx="74">
                  <c:v>0.99006139638466195</c:v>
                </c:pt>
                <c:pt idx="75">
                  <c:v>1.1683943652385662</c:v>
                </c:pt>
                <c:pt idx="76">
                  <c:v>1.0594114851164742</c:v>
                </c:pt>
                <c:pt idx="77">
                  <c:v>0.76178228116133084</c:v>
                </c:pt>
                <c:pt idx="80">
                  <c:v>1.9157055444951034</c:v>
                </c:pt>
                <c:pt idx="81">
                  <c:v>2.010114449703515</c:v>
                </c:pt>
                <c:pt idx="82">
                  <c:v>2.6234910444448234</c:v>
                </c:pt>
                <c:pt idx="83">
                  <c:v>2.5994647797970778</c:v>
                </c:pt>
                <c:pt idx="84">
                  <c:v>2.4088017321448234</c:v>
                </c:pt>
                <c:pt idx="85">
                  <c:v>2.3699428071110256</c:v>
                </c:pt>
                <c:pt idx="86">
                  <c:v>1.3157659581272585</c:v>
                </c:pt>
                <c:pt idx="87">
                  <c:v>0.96384520832450293</c:v>
                </c:pt>
                <c:pt idx="88">
                  <c:v>0.94876607731528584</c:v>
                </c:pt>
                <c:pt idx="89">
                  <c:v>0.74969572976070542</c:v>
                </c:pt>
                <c:pt idx="90">
                  <c:v>0.89870619423820464</c:v>
                </c:pt>
                <c:pt idx="91">
                  <c:v>1.127545210700758</c:v>
                </c:pt>
                <c:pt idx="92">
                  <c:v>1.1634334745594832</c:v>
                </c:pt>
                <c:pt idx="93">
                  <c:v>1.3732636094247281</c:v>
                </c:pt>
                <c:pt idx="94">
                  <c:v>1.5361636097655174</c:v>
                </c:pt>
                <c:pt idx="95">
                  <c:v>1.5995004129812436</c:v>
                </c:pt>
                <c:pt idx="96">
                  <c:v>1.5386342414643066</c:v>
                </c:pt>
                <c:pt idx="97">
                  <c:v>1.6525075064438257</c:v>
                </c:pt>
                <c:pt idx="98">
                  <c:v>1.6568316670730716</c:v>
                </c:pt>
                <c:pt idx="99">
                  <c:v>1.6686194322709538</c:v>
                </c:pt>
                <c:pt idx="100">
                  <c:v>1.7757908328432301</c:v>
                </c:pt>
                <c:pt idx="101">
                  <c:v>1.8115288693867186</c:v>
                </c:pt>
                <c:pt idx="102">
                  <c:v>1.9233582409430385</c:v>
                </c:pt>
                <c:pt idx="103">
                  <c:v>1.7680409372622541</c:v>
                </c:pt>
                <c:pt idx="104">
                  <c:v>1.4422478349795744</c:v>
                </c:pt>
                <c:pt idx="105">
                  <c:v>1.4734298325467723</c:v>
                </c:pt>
                <c:pt idx="106">
                  <c:v>1.4235166143226667</c:v>
                </c:pt>
                <c:pt idx="107">
                  <c:v>0.7339408140241257</c:v>
                </c:pt>
                <c:pt idx="108">
                  <c:v>0.58333200114091766</c:v>
                </c:pt>
                <c:pt idx="109">
                  <c:v>0.39676502715132883</c:v>
                </c:pt>
                <c:pt idx="110">
                  <c:v>0.33382459750539828</c:v>
                </c:pt>
                <c:pt idx="111">
                  <c:v>0.50267716304892818</c:v>
                </c:pt>
                <c:pt idx="112">
                  <c:v>-6.6235632375090288E-3</c:v>
                </c:pt>
                <c:pt idx="113">
                  <c:v>-2.3970729155602166E-2</c:v>
                </c:pt>
                <c:pt idx="114">
                  <c:v>9.1960041290886883E-3</c:v>
                </c:pt>
                <c:pt idx="115">
                  <c:v>0.21068123278162768</c:v>
                </c:pt>
                <c:pt idx="116">
                  <c:v>0.62507864785700307</c:v>
                </c:pt>
                <c:pt idx="117">
                  <c:v>0.657865508281685</c:v>
                </c:pt>
                <c:pt idx="120">
                  <c:v>1.1676932577098111</c:v>
                </c:pt>
                <c:pt idx="121">
                  <c:v>1.3785357673105472</c:v>
                </c:pt>
                <c:pt idx="122">
                  <c:v>2.1549928390618733</c:v>
                </c:pt>
                <c:pt idx="123">
                  <c:v>3.2282904425529786</c:v>
                </c:pt>
                <c:pt idx="124">
                  <c:v>3.657188425383072</c:v>
                </c:pt>
                <c:pt idx="125">
                  <c:v>3.8182337316248054</c:v>
                </c:pt>
                <c:pt idx="126">
                  <c:v>2.9110836228244956</c:v>
                </c:pt>
                <c:pt idx="127">
                  <c:v>1.7194321800721588</c:v>
                </c:pt>
                <c:pt idx="128">
                  <c:v>0.85297618902118599</c:v>
                </c:pt>
                <c:pt idx="129">
                  <c:v>0.50282993072174731</c:v>
                </c:pt>
                <c:pt idx="130">
                  <c:v>0.41511531312938138</c:v>
                </c:pt>
                <c:pt idx="131">
                  <c:v>0.106885808163005</c:v>
                </c:pt>
                <c:pt idx="132">
                  <c:v>0.22670080971235224</c:v>
                </c:pt>
                <c:pt idx="133">
                  <c:v>0.33962575787814758</c:v>
                </c:pt>
                <c:pt idx="134">
                  <c:v>0.40001352539392709</c:v>
                </c:pt>
                <c:pt idx="135">
                  <c:v>0.95711135292952632</c:v>
                </c:pt>
                <c:pt idx="136">
                  <c:v>0.95068408491725886</c:v>
                </c:pt>
                <c:pt idx="137">
                  <c:v>0.90463899395572589</c:v>
                </c:pt>
                <c:pt idx="138">
                  <c:v>0.82191927693404598</c:v>
                </c:pt>
                <c:pt idx="139">
                  <c:v>0.71269874552312928</c:v>
                </c:pt>
                <c:pt idx="140">
                  <c:v>1.1221078170305936</c:v>
                </c:pt>
                <c:pt idx="141">
                  <c:v>0.90165630577422151</c:v>
                </c:pt>
                <c:pt idx="142">
                  <c:v>0.99807133378819057</c:v>
                </c:pt>
                <c:pt idx="143">
                  <c:v>0.75024398178269369</c:v>
                </c:pt>
                <c:pt idx="144">
                  <c:v>0.52658072659200739</c:v>
                </c:pt>
                <c:pt idx="145">
                  <c:v>1.3881429541900456</c:v>
                </c:pt>
                <c:pt idx="146">
                  <c:v>1.3288935393284083</c:v>
                </c:pt>
                <c:pt idx="147">
                  <c:v>1.1485916933098577</c:v>
                </c:pt>
                <c:pt idx="148">
                  <c:v>0.94514578284999617</c:v>
                </c:pt>
                <c:pt idx="149">
                  <c:v>0.33110243362198188</c:v>
                </c:pt>
                <c:pt idx="150">
                  <c:v>0.60185318957956035</c:v>
                </c:pt>
                <c:pt idx="151">
                  <c:v>1.1383710770839843</c:v>
                </c:pt>
                <c:pt idx="152">
                  <c:v>0.94374017029724389</c:v>
                </c:pt>
                <c:pt idx="153">
                  <c:v>0.8535879255103882</c:v>
                </c:pt>
                <c:pt idx="154">
                  <c:v>0.72778545283636942</c:v>
                </c:pt>
                <c:pt idx="155">
                  <c:v>1.0535546783397167</c:v>
                </c:pt>
                <c:pt idx="156">
                  <c:v>1.1413224303849305</c:v>
                </c:pt>
                <c:pt idx="157">
                  <c:v>1.4857510872885651</c:v>
                </c:pt>
                <c:pt idx="160">
                  <c:v>2.5497901427420695</c:v>
                </c:pt>
                <c:pt idx="161">
                  <c:v>2.6882019636214922</c:v>
                </c:pt>
                <c:pt idx="162">
                  <c:v>2.9480803028039877</c:v>
                </c:pt>
                <c:pt idx="163">
                  <c:v>2.430831962907416</c:v>
                </c:pt>
                <c:pt idx="164">
                  <c:v>2.2843387729443836</c:v>
                </c:pt>
                <c:pt idx="165">
                  <c:v>2.6281460128619325</c:v>
                </c:pt>
                <c:pt idx="166">
                  <c:v>2.7671568019204313</c:v>
                </c:pt>
                <c:pt idx="167">
                  <c:v>2.54105177810934</c:v>
                </c:pt>
                <c:pt idx="168">
                  <c:v>1.8428960712347626</c:v>
                </c:pt>
                <c:pt idx="169">
                  <c:v>1.2650468536929667</c:v>
                </c:pt>
                <c:pt idx="170">
                  <c:v>0.76340482091583117</c:v>
                </c:pt>
                <c:pt idx="171">
                  <c:v>1.1930751148489238</c:v>
                </c:pt>
                <c:pt idx="172">
                  <c:v>1.2095873900699763</c:v>
                </c:pt>
                <c:pt idx="173">
                  <c:v>1.263327076138721</c:v>
                </c:pt>
                <c:pt idx="174">
                  <c:v>1.3269974407727423</c:v>
                </c:pt>
                <c:pt idx="175">
                  <c:v>1.2195512540544946</c:v>
                </c:pt>
                <c:pt idx="176">
                  <c:v>1.4001351295976703</c:v>
                </c:pt>
                <c:pt idx="177">
                  <c:v>1.3616112041577053</c:v>
                </c:pt>
                <c:pt idx="178">
                  <c:v>1.3487524382965197</c:v>
                </c:pt>
                <c:pt idx="179">
                  <c:v>1.2715054015330709</c:v>
                </c:pt>
                <c:pt idx="180">
                  <c:v>1.4601433366261507</c:v>
                </c:pt>
                <c:pt idx="181">
                  <c:v>1.6467240601527477</c:v>
                </c:pt>
                <c:pt idx="182">
                  <c:v>1.6877187857343396</c:v>
                </c:pt>
                <c:pt idx="183">
                  <c:v>1.8958333333333337</c:v>
                </c:pt>
                <c:pt idx="184">
                  <c:v>1.5820774246668987</c:v>
                </c:pt>
                <c:pt idx="185">
                  <c:v>1.5044273507165353</c:v>
                </c:pt>
                <c:pt idx="186">
                  <c:v>1.6222850829289519</c:v>
                </c:pt>
                <c:pt idx="187">
                  <c:v>2.1716530789073025</c:v>
                </c:pt>
                <c:pt idx="188">
                  <c:v>2.1141046429608066</c:v>
                </c:pt>
                <c:pt idx="189">
                  <c:v>2.2742112245486537</c:v>
                </c:pt>
                <c:pt idx="190">
                  <c:v>2.2454632279208107</c:v>
                </c:pt>
                <c:pt idx="191">
                  <c:v>2.4666981850211838</c:v>
                </c:pt>
                <c:pt idx="192">
                  <c:v>2.391227163006155</c:v>
                </c:pt>
                <c:pt idx="193">
                  <c:v>2.3158211313059871</c:v>
                </c:pt>
                <c:pt idx="194">
                  <c:v>2.8237486307529598</c:v>
                </c:pt>
                <c:pt idx="195">
                  <c:v>2.1006204080525426</c:v>
                </c:pt>
                <c:pt idx="196">
                  <c:v>2.2019632625598717</c:v>
                </c:pt>
                <c:pt idx="197">
                  <c:v>1.9099031807870877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'10. adat'!$C$3:$GR$4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f>'10. adat'!$C$10:$GR$10</c:f>
              <c:numCache>
                <c:formatCode>General</c:formatCode>
                <c:ptCount val="19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'10.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'10. adat'!$C$3:$GR$4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f>'10. adat'!$C$7:$GR$7</c:f>
              <c:numCache>
                <c:formatCode>0.00</c:formatCode>
                <c:ptCount val="198"/>
                <c:pt idx="0">
                  <c:v>5.5440158004550888</c:v>
                </c:pt>
                <c:pt idx="1">
                  <c:v>6.6361607489354695</c:v>
                </c:pt>
                <c:pt idx="2">
                  <c:v>6.259637622951181</c:v>
                </c:pt>
                <c:pt idx="3">
                  <c:v>6.7031839398040489</c:v>
                </c:pt>
                <c:pt idx="4">
                  <c:v>6.1530798049160875</c:v>
                </c:pt>
                <c:pt idx="5">
                  <c:v>6.2025050744836125</c:v>
                </c:pt>
                <c:pt idx="6">
                  <c:v>6.2323745929865684</c:v>
                </c:pt>
                <c:pt idx="7">
                  <c:v>4.2935479964236993</c:v>
                </c:pt>
                <c:pt idx="8">
                  <c:v>3.5808172345811129</c:v>
                </c:pt>
                <c:pt idx="9">
                  <c:v>3.4009916810337515</c:v>
                </c:pt>
                <c:pt idx="10">
                  <c:v>2.6901516027860355</c:v>
                </c:pt>
                <c:pt idx="11">
                  <c:v>2.5816022202307201</c:v>
                </c:pt>
                <c:pt idx="12">
                  <c:v>2.9675154876603242</c:v>
                </c:pt>
                <c:pt idx="13">
                  <c:v>2.5967792639187275</c:v>
                </c:pt>
                <c:pt idx="14">
                  <c:v>2.202760349438047</c:v>
                </c:pt>
                <c:pt idx="15">
                  <c:v>2.4409008140324628</c:v>
                </c:pt>
                <c:pt idx="16">
                  <c:v>1.7698258093360537</c:v>
                </c:pt>
                <c:pt idx="17">
                  <c:v>1.45991394941101</c:v>
                </c:pt>
                <c:pt idx="18">
                  <c:v>1.2103098019030682</c:v>
                </c:pt>
                <c:pt idx="19">
                  <c:v>1.1596801478692547</c:v>
                </c:pt>
                <c:pt idx="20">
                  <c:v>1.1682618572131562</c:v>
                </c:pt>
                <c:pt idx="21">
                  <c:v>0.15362925028267543</c:v>
                </c:pt>
                <c:pt idx="22">
                  <c:v>0.94247847632114878</c:v>
                </c:pt>
                <c:pt idx="23">
                  <c:v>1.0629728817371717</c:v>
                </c:pt>
                <c:pt idx="24">
                  <c:v>1.4698498623007461</c:v>
                </c:pt>
                <c:pt idx="25">
                  <c:v>1.564263907065941</c:v>
                </c:pt>
                <c:pt idx="26">
                  <c:v>-0.21605725441981175</c:v>
                </c:pt>
                <c:pt idx="27">
                  <c:v>-1.689143893890348</c:v>
                </c:pt>
                <c:pt idx="28">
                  <c:v>-2.4872497592965797</c:v>
                </c:pt>
                <c:pt idx="29">
                  <c:v>-3.0566879338875257</c:v>
                </c:pt>
                <c:pt idx="30">
                  <c:v>-4.9576149781670464</c:v>
                </c:pt>
                <c:pt idx="31">
                  <c:v>-6.577314628465798</c:v>
                </c:pt>
                <c:pt idx="32">
                  <c:v>-6.0246699182715959</c:v>
                </c:pt>
                <c:pt idx="33">
                  <c:v>-3.9682961844473543</c:v>
                </c:pt>
                <c:pt idx="34">
                  <c:v>-0.60112752070714215</c:v>
                </c:pt>
                <c:pt idx="35">
                  <c:v>1.6551419974833459</c:v>
                </c:pt>
                <c:pt idx="36">
                  <c:v>2.800254335392129</c:v>
                </c:pt>
                <c:pt idx="37">
                  <c:v>2.9162018823136444</c:v>
                </c:pt>
                <c:pt idx="40">
                  <c:v>1.3858937739936616</c:v>
                </c:pt>
                <c:pt idx="41">
                  <c:v>2.3288810159506297</c:v>
                </c:pt>
                <c:pt idx="42">
                  <c:v>2.208006220746789</c:v>
                </c:pt>
                <c:pt idx="43">
                  <c:v>2.537767821915391</c:v>
                </c:pt>
                <c:pt idx="44">
                  <c:v>2.8682966018840328</c:v>
                </c:pt>
                <c:pt idx="45">
                  <c:v>2.9591740422371999</c:v>
                </c:pt>
                <c:pt idx="46">
                  <c:v>3.6558539665358767</c:v>
                </c:pt>
                <c:pt idx="47">
                  <c:v>2.8246039352765404</c:v>
                </c:pt>
                <c:pt idx="48">
                  <c:v>2.1885569218301648</c:v>
                </c:pt>
                <c:pt idx="49">
                  <c:v>1.9787719073689123</c:v>
                </c:pt>
                <c:pt idx="50">
                  <c:v>1.5433572247510674</c:v>
                </c:pt>
                <c:pt idx="51">
                  <c:v>2.3479696979847713</c:v>
                </c:pt>
                <c:pt idx="52">
                  <c:v>1.4341345203890516</c:v>
                </c:pt>
                <c:pt idx="53">
                  <c:v>1.3764025048627235</c:v>
                </c:pt>
                <c:pt idx="54">
                  <c:v>0.7705488382501734</c:v>
                </c:pt>
                <c:pt idx="55">
                  <c:v>0.68055829485175257</c:v>
                </c:pt>
                <c:pt idx="56">
                  <c:v>0.43907671923205938</c:v>
                </c:pt>
                <c:pt idx="57">
                  <c:v>1.1769867612834308</c:v>
                </c:pt>
                <c:pt idx="58">
                  <c:v>1.2461714879701402</c:v>
                </c:pt>
                <c:pt idx="59">
                  <c:v>0.74235771695034869</c:v>
                </c:pt>
                <c:pt idx="60">
                  <c:v>1.4348879107531258</c:v>
                </c:pt>
                <c:pt idx="61">
                  <c:v>0.85628159694244999</c:v>
                </c:pt>
                <c:pt idx="62">
                  <c:v>3.20221200079681</c:v>
                </c:pt>
                <c:pt idx="63">
                  <c:v>3.1409261327015074</c:v>
                </c:pt>
                <c:pt idx="64">
                  <c:v>2.3670060841259626</c:v>
                </c:pt>
                <c:pt idx="65">
                  <c:v>2.3229891515753991</c:v>
                </c:pt>
                <c:pt idx="66">
                  <c:v>-0.53327696936299485</c:v>
                </c:pt>
                <c:pt idx="67">
                  <c:v>-1.0439142783665778</c:v>
                </c:pt>
                <c:pt idx="68">
                  <c:v>-1.472572858004102</c:v>
                </c:pt>
                <c:pt idx="69">
                  <c:v>-2.1554008307700165</c:v>
                </c:pt>
                <c:pt idx="70">
                  <c:v>-3.8839670450842654</c:v>
                </c:pt>
                <c:pt idx="71">
                  <c:v>-4.0417845823893401</c:v>
                </c:pt>
                <c:pt idx="72">
                  <c:v>-3.4049755877622387</c:v>
                </c:pt>
                <c:pt idx="73">
                  <c:v>-2.3982663025259092</c:v>
                </c:pt>
                <c:pt idx="74">
                  <c:v>0.37475673853414865</c:v>
                </c:pt>
                <c:pt idx="75">
                  <c:v>1.5480280036526506</c:v>
                </c:pt>
                <c:pt idx="76">
                  <c:v>2.2736437459864791</c:v>
                </c:pt>
                <c:pt idx="77">
                  <c:v>1.7903039214010135</c:v>
                </c:pt>
                <c:pt idx="80">
                  <c:v>-0.4279298488440948</c:v>
                </c:pt>
                <c:pt idx="81">
                  <c:v>0.31828469977955687</c:v>
                </c:pt>
                <c:pt idx="82">
                  <c:v>1.0018440418665799</c:v>
                </c:pt>
                <c:pt idx="83">
                  <c:v>1.3155227589603069</c:v>
                </c:pt>
                <c:pt idx="84">
                  <c:v>1.2946380859976656</c:v>
                </c:pt>
                <c:pt idx="85">
                  <c:v>1.8517679562550102</c:v>
                </c:pt>
                <c:pt idx="86">
                  <c:v>0.42318596290561972</c:v>
                </c:pt>
                <c:pt idx="87">
                  <c:v>-4.6859473384290057E-2</c:v>
                </c:pt>
                <c:pt idx="88">
                  <c:v>0.11815677282754657</c:v>
                </c:pt>
                <c:pt idx="89">
                  <c:v>-0.63898440329118888</c:v>
                </c:pt>
                <c:pt idx="90">
                  <c:v>0.16104314740930584</c:v>
                </c:pt>
                <c:pt idx="91">
                  <c:v>-5.5787203574157382E-3</c:v>
                </c:pt>
                <c:pt idx="92">
                  <c:v>-0.31119225098802755</c:v>
                </c:pt>
                <c:pt idx="93">
                  <c:v>-4.945006970597683E-3</c:v>
                </c:pt>
                <c:pt idx="94">
                  <c:v>-0.38299699476803667</c:v>
                </c:pt>
                <c:pt idx="95">
                  <c:v>-0.33265037729645636</c:v>
                </c:pt>
                <c:pt idx="96">
                  <c:v>-0.19660833271849842</c:v>
                </c:pt>
                <c:pt idx="97">
                  <c:v>6.9381571787448346E-2</c:v>
                </c:pt>
                <c:pt idx="98">
                  <c:v>0.58503186692867826</c:v>
                </c:pt>
                <c:pt idx="99">
                  <c:v>1.4332172939926171</c:v>
                </c:pt>
                <c:pt idx="100">
                  <c:v>1.9300711903449903</c:v>
                </c:pt>
                <c:pt idx="101">
                  <c:v>2.9775824274172096</c:v>
                </c:pt>
                <c:pt idx="102">
                  <c:v>3.7847202837896785</c:v>
                </c:pt>
                <c:pt idx="103">
                  <c:v>4.2051258264196516</c:v>
                </c:pt>
                <c:pt idx="104">
                  <c:v>3.7933503898353806</c:v>
                </c:pt>
                <c:pt idx="105">
                  <c:v>3.3233238829067853</c:v>
                </c:pt>
                <c:pt idx="106">
                  <c:v>2.0012417022914417</c:v>
                </c:pt>
                <c:pt idx="107">
                  <c:v>-0.55124533541612419</c:v>
                </c:pt>
                <c:pt idx="108">
                  <c:v>-1.7081791846477585</c:v>
                </c:pt>
                <c:pt idx="109">
                  <c:v>-2.6643082195566854</c:v>
                </c:pt>
                <c:pt idx="110">
                  <c:v>-2.6110253339906011</c:v>
                </c:pt>
                <c:pt idx="111">
                  <c:v>-1.894814147913106</c:v>
                </c:pt>
                <c:pt idx="112">
                  <c:v>-0.80576829563446561</c:v>
                </c:pt>
                <c:pt idx="113">
                  <c:v>-0.10820378574765256</c:v>
                </c:pt>
                <c:pt idx="114">
                  <c:v>0.88513610914579888</c:v>
                </c:pt>
                <c:pt idx="115">
                  <c:v>1.7627040783367325</c:v>
                </c:pt>
                <c:pt idx="116">
                  <c:v>2.1247021061170126</c:v>
                </c:pt>
                <c:pt idx="117">
                  <c:v>2.0286336557152467</c:v>
                </c:pt>
                <c:pt idx="120">
                  <c:v>1.4770975927434629</c:v>
                </c:pt>
                <c:pt idx="121">
                  <c:v>0.63388028586154643</c:v>
                </c:pt>
                <c:pt idx="122">
                  <c:v>0.25591964553672852</c:v>
                </c:pt>
                <c:pt idx="123">
                  <c:v>1.145695529540973</c:v>
                </c:pt>
                <c:pt idx="124">
                  <c:v>1.13741379653</c:v>
                </c:pt>
                <c:pt idx="125">
                  <c:v>1.827600399980718</c:v>
                </c:pt>
                <c:pt idx="126">
                  <c:v>1.1682110310329585</c:v>
                </c:pt>
                <c:pt idx="127">
                  <c:v>-1.0138411029567393</c:v>
                </c:pt>
                <c:pt idx="128">
                  <c:v>-1.6452088380017456</c:v>
                </c:pt>
                <c:pt idx="129">
                  <c:v>-2.0831871383943801</c:v>
                </c:pt>
                <c:pt idx="130">
                  <c:v>-2.141555158462173</c:v>
                </c:pt>
                <c:pt idx="131">
                  <c:v>-1.8044214111761219</c:v>
                </c:pt>
                <c:pt idx="132">
                  <c:v>-1.6053214664103996</c:v>
                </c:pt>
                <c:pt idx="133">
                  <c:v>-1.431222629788425</c:v>
                </c:pt>
                <c:pt idx="134">
                  <c:v>-1.1906855120488715</c:v>
                </c:pt>
                <c:pt idx="135">
                  <c:v>-1.2382808936006391</c:v>
                </c:pt>
                <c:pt idx="136">
                  <c:v>-1.2924526027661443</c:v>
                </c:pt>
                <c:pt idx="137">
                  <c:v>-2.0649015438061071</c:v>
                </c:pt>
                <c:pt idx="138">
                  <c:v>-3.072172575171948</c:v>
                </c:pt>
                <c:pt idx="139">
                  <c:v>-2.6365617633416574</c:v>
                </c:pt>
                <c:pt idx="140">
                  <c:v>-2.5710523868698911</c:v>
                </c:pt>
                <c:pt idx="141">
                  <c:v>-2.0152007656426481</c:v>
                </c:pt>
                <c:pt idx="142">
                  <c:v>0.49371706090609702</c:v>
                </c:pt>
                <c:pt idx="143">
                  <c:v>1.3129002157312604</c:v>
                </c:pt>
                <c:pt idx="144">
                  <c:v>1.8848567600386106</c:v>
                </c:pt>
                <c:pt idx="145">
                  <c:v>1.6224552172877715</c:v>
                </c:pt>
                <c:pt idx="146">
                  <c:v>-0.81698434333234204</c:v>
                </c:pt>
                <c:pt idx="147">
                  <c:v>-2.8121243559497033</c:v>
                </c:pt>
                <c:pt idx="148">
                  <c:v>-4.8595911826780265</c:v>
                </c:pt>
                <c:pt idx="149">
                  <c:v>-5.834296025434166</c:v>
                </c:pt>
                <c:pt idx="150">
                  <c:v>-5.7240833553152211</c:v>
                </c:pt>
                <c:pt idx="151">
                  <c:v>-6.1920280315336527</c:v>
                </c:pt>
                <c:pt idx="152">
                  <c:v>-5.0760962031290058</c:v>
                </c:pt>
                <c:pt idx="153">
                  <c:v>-3.3361722984313209</c:v>
                </c:pt>
                <c:pt idx="154">
                  <c:v>-2.2654594716413339</c:v>
                </c:pt>
                <c:pt idx="155">
                  <c:v>-0.52795799786341491</c:v>
                </c:pt>
                <c:pt idx="156">
                  <c:v>0.16907888001638005</c:v>
                </c:pt>
                <c:pt idx="157">
                  <c:v>0.1547083295279546</c:v>
                </c:pt>
                <c:pt idx="160">
                  <c:v>3.1386297152659335</c:v>
                </c:pt>
                <c:pt idx="161">
                  <c:v>2.8321214929321532</c:v>
                </c:pt>
                <c:pt idx="162">
                  <c:v>2.7783092172796584</c:v>
                </c:pt>
                <c:pt idx="163">
                  <c:v>1.6248593181891913</c:v>
                </c:pt>
                <c:pt idx="164">
                  <c:v>0.50817555110270185</c:v>
                </c:pt>
                <c:pt idx="165">
                  <c:v>0.68755763745961562</c:v>
                </c:pt>
                <c:pt idx="166">
                  <c:v>1.0458626414765435</c:v>
                </c:pt>
                <c:pt idx="167">
                  <c:v>0.93552021407883568</c:v>
                </c:pt>
                <c:pt idx="168">
                  <c:v>-0.11862735372891342</c:v>
                </c:pt>
                <c:pt idx="169">
                  <c:v>-1.1824966051567336</c:v>
                </c:pt>
                <c:pt idx="170">
                  <c:v>-2.0747944157900182</c:v>
                </c:pt>
                <c:pt idx="171">
                  <c:v>-1.9437831171007793</c:v>
                </c:pt>
                <c:pt idx="172">
                  <c:v>-2.0174956853358563</c:v>
                </c:pt>
                <c:pt idx="173">
                  <c:v>-1.9174163859359186</c:v>
                </c:pt>
                <c:pt idx="174">
                  <c:v>-2.7730310396559887</c:v>
                </c:pt>
                <c:pt idx="175">
                  <c:v>-3.3892276126863226</c:v>
                </c:pt>
                <c:pt idx="176">
                  <c:v>-3.2304836362631422</c:v>
                </c:pt>
                <c:pt idx="177">
                  <c:v>-3.4696219716443744</c:v>
                </c:pt>
                <c:pt idx="178">
                  <c:v>-3.5963987532386748</c:v>
                </c:pt>
                <c:pt idx="179">
                  <c:v>-3.5949834078718568</c:v>
                </c:pt>
                <c:pt idx="180">
                  <c:v>-3.2820414348812803</c:v>
                </c:pt>
                <c:pt idx="181">
                  <c:v>-3.0222839530931509</c:v>
                </c:pt>
                <c:pt idx="182">
                  <c:v>-3.0615555497917994</c:v>
                </c:pt>
                <c:pt idx="183">
                  <c:v>-3.0482026143790848</c:v>
                </c:pt>
                <c:pt idx="184">
                  <c:v>-4.0972315223267897</c:v>
                </c:pt>
                <c:pt idx="185">
                  <c:v>-4.7362870982840199</c:v>
                </c:pt>
                <c:pt idx="186">
                  <c:v>-5.0356918773779613</c:v>
                </c:pt>
                <c:pt idx="187">
                  <c:v>-5.0643879212799048</c:v>
                </c:pt>
                <c:pt idx="188">
                  <c:v>-5.9279237252242067</c:v>
                </c:pt>
                <c:pt idx="189">
                  <c:v>-6.3224702466785878</c:v>
                </c:pt>
                <c:pt idx="190">
                  <c:v>-7.2864270904154953</c:v>
                </c:pt>
                <c:pt idx="191">
                  <c:v>-6.6976151580772108</c:v>
                </c:pt>
                <c:pt idx="192">
                  <c:v>-6.014985636297224</c:v>
                </c:pt>
                <c:pt idx="193">
                  <c:v>-5.1954940767632971</c:v>
                </c:pt>
                <c:pt idx="194">
                  <c:v>-3.7849688633463421</c:v>
                </c:pt>
                <c:pt idx="195">
                  <c:v>-4.8764270217515815</c:v>
                </c:pt>
                <c:pt idx="196">
                  <c:v>-4.6646411071497562</c:v>
                </c:pt>
                <c:pt idx="197">
                  <c:v>-5.7950513041188465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'10. adat'!$C$3:$GR$4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f>'10. adat'!$C$10:$GR$10</c:f>
              <c:numCache>
                <c:formatCode>General</c:formatCode>
                <c:ptCount val="19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  <c:majorUnit val="2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  <c:majorUnit val="2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4018218801778564"/>
          <c:w val="0.96949010994450679"/>
          <c:h val="5.9817811982214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adat'!$AI$2:$CV$2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'1. adat'!$AI$4:$CV$4</c:f>
              <c:numCache>
                <c:formatCode>0.00</c:formatCode>
                <c:ptCount val="66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>
                  <c:v>3.1451346060525589</c:v>
                </c:pt>
                <c:pt idx="46">
                  <c:v>2.9854982368578424</c:v>
                </c:pt>
                <c:pt idx="47">
                  <c:v>2.2218842392624878</c:v>
                </c:pt>
                <c:pt idx="48">
                  <c:v>2.1194435909058997</c:v>
                </c:pt>
                <c:pt idx="49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2.3203210819546114</c:v>
                </c:pt>
                <c:pt idx="53">
                  <c:v>3.0016751944595752</c:v>
                </c:pt>
                <c:pt idx="54">
                  <c:v>1.6389220748867346</c:v>
                </c:pt>
                <c:pt idx="55">
                  <c:v>0.12088431820159184</c:v>
                </c:pt>
                <c:pt idx="56">
                  <c:v>-1.6172712781647349</c:v>
                </c:pt>
                <c:pt idx="57">
                  <c:v>-2.6031153224707482</c:v>
                </c:pt>
                <c:pt idx="58" formatCode="0.0">
                  <c:v>-4.0610881870358533</c:v>
                </c:pt>
                <c:pt idx="59">
                  <c:v>-4.7293445472853204</c:v>
                </c:pt>
                <c:pt idx="60" formatCode="0.0">
                  <c:v>-3.2350278713722767</c:v>
                </c:pt>
                <c:pt idx="61" formatCode="0.0">
                  <c:v>-0.70223555187415998</c:v>
                </c:pt>
                <c:pt idx="62" formatCode="0.0">
                  <c:v>2.7383554675047641</c:v>
                </c:pt>
                <c:pt idx="63" formatCode="0.0">
                  <c:v>5.0000565250525604</c:v>
                </c:pt>
                <c:pt idx="64" formatCode="0.0">
                  <c:v>5.9981750908126399</c:v>
                </c:pt>
                <c:pt idx="65" formatCode="0.0">
                  <c:v>6.3291888216138306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F-4D31-98CF-859270D177F2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'1. adat'!$AI$2:$CV$2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'1. adat'!$AI$5:$CV$5</c:f>
              <c:numCache>
                <c:formatCode>0.00</c:formatCode>
                <c:ptCount val="66"/>
                <c:pt idx="0">
                  <c:v>-7.4931494434752262</c:v>
                </c:pt>
                <c:pt idx="1">
                  <c:v>-6.8972846766900062</c:v>
                </c:pt>
                <c:pt idx="2">
                  <c:v>-7.098548522089013</c:v>
                </c:pt>
                <c:pt idx="3">
                  <c:v>-7.2313466068034824</c:v>
                </c:pt>
                <c:pt idx="4">
                  <c:v>-7.1036516616351628</c:v>
                </c:pt>
                <c:pt idx="5">
                  <c:v>-6.9376975689942153</c:v>
                </c:pt>
                <c:pt idx="6">
                  <c:v>-6.2236428285511858</c:v>
                </c:pt>
                <c:pt idx="7">
                  <c:v>-5.3740804701133973</c:v>
                </c:pt>
                <c:pt idx="8">
                  <c:v>-5.450119614326888</c:v>
                </c:pt>
                <c:pt idx="9">
                  <c:v>-5.453973057751452</c:v>
                </c:pt>
                <c:pt idx="10">
                  <c:v>-5.474483612125713</c:v>
                </c:pt>
                <c:pt idx="11">
                  <c:v>-5.4497611798352743</c:v>
                </c:pt>
                <c:pt idx="12">
                  <c:v>-5.5361004470050394</c:v>
                </c:pt>
                <c:pt idx="13">
                  <c:v>-5.6213477731117507</c:v>
                </c:pt>
                <c:pt idx="14">
                  <c:v>-5.6713781234215066</c:v>
                </c:pt>
                <c:pt idx="15">
                  <c:v>-5.8763527829282021</c:v>
                </c:pt>
                <c:pt idx="16">
                  <c:v>-5.6468311219047651</c:v>
                </c:pt>
                <c:pt idx="17">
                  <c:v>-5.5637893365446862</c:v>
                </c:pt>
                <c:pt idx="18">
                  <c:v>-5.3110795849322967</c:v>
                </c:pt>
                <c:pt idx="19">
                  <c:v>-5.2577092267634269</c:v>
                </c:pt>
                <c:pt idx="20">
                  <c:v>-4.959695186071297</c:v>
                </c:pt>
                <c:pt idx="21">
                  <c:v>-4.6304808152638479</c:v>
                </c:pt>
                <c:pt idx="22">
                  <c:v>-4.3798570203556855</c:v>
                </c:pt>
                <c:pt idx="23">
                  <c:v>-4.0325741004257791</c:v>
                </c:pt>
                <c:pt idx="24">
                  <c:v>-4.3677600001825168</c:v>
                </c:pt>
                <c:pt idx="25">
                  <c:v>-4.7749543844385975</c:v>
                </c:pt>
                <c:pt idx="26">
                  <c:v>-5.159441086122909</c:v>
                </c:pt>
                <c:pt idx="27">
                  <c:v>-5.3933547004542195</c:v>
                </c:pt>
                <c:pt idx="28">
                  <c:v>-5.1239957940544638</c:v>
                </c:pt>
                <c:pt idx="29">
                  <c:v>-5.0525626261445735</c:v>
                </c:pt>
                <c:pt idx="30">
                  <c:v>-5.1374829873183696</c:v>
                </c:pt>
                <c:pt idx="31">
                  <c:v>-5.5642641686520316</c:v>
                </c:pt>
                <c:pt idx="32">
                  <c:v>-5.2326187148883081</c:v>
                </c:pt>
                <c:pt idx="33">
                  <c:v>-4.7095358035519075</c:v>
                </c:pt>
                <c:pt idx="34">
                  <c:v>-4.1573360740279819</c:v>
                </c:pt>
                <c:pt idx="35">
                  <c:v>-3.4598880479465923</c:v>
                </c:pt>
                <c:pt idx="36">
                  <c:v>-3.8837873158094234</c:v>
                </c:pt>
                <c:pt idx="37">
                  <c:v>-4.3491124899939351</c:v>
                </c:pt>
                <c:pt idx="38">
                  <c:v>-4.5757226676862626</c:v>
                </c:pt>
                <c:pt idx="39">
                  <c:v>-4.7774546569530036</c:v>
                </c:pt>
                <c:pt idx="40">
                  <c:v>-4.6378961015264979</c:v>
                </c:pt>
                <c:pt idx="41">
                  <c:v>-4.5189731475639778</c:v>
                </c:pt>
                <c:pt idx="42">
                  <c:v>-4.4833891180338226</c:v>
                </c:pt>
                <c:pt idx="43">
                  <c:v>-4.4001982615868185</c:v>
                </c:pt>
                <c:pt idx="44">
                  <c:v>-4.0046005815382637</c:v>
                </c:pt>
                <c:pt idx="45">
                  <c:v>-3.7108747129657309</c:v>
                </c:pt>
                <c:pt idx="46">
                  <c:v>-3.3448529595127381</c:v>
                </c:pt>
                <c:pt idx="47">
                  <c:v>-3.0724176817419999</c:v>
                </c:pt>
                <c:pt idx="48">
                  <c:v>-3.232672405465947</c:v>
                </c:pt>
                <c:pt idx="49">
                  <c:v>-3.1200057535920496</c:v>
                </c:pt>
                <c:pt idx="50">
                  <c:v>-3.2439729968331181</c:v>
                </c:pt>
                <c:pt idx="51">
                  <c:v>-3.2119914732349755</c:v>
                </c:pt>
                <c:pt idx="52">
                  <c:v>-3.2748745461911364</c:v>
                </c:pt>
                <c:pt idx="53">
                  <c:v>-3.3904262126311826</c:v>
                </c:pt>
                <c:pt idx="54">
                  <c:v>-3.597338166495708</c:v>
                </c:pt>
                <c:pt idx="55">
                  <c:v>-3.8475665811138025</c:v>
                </c:pt>
                <c:pt idx="56">
                  <c:v>-3.6085871657084594</c:v>
                </c:pt>
                <c:pt idx="57">
                  <c:v>-3.5100861305689639</c:v>
                </c:pt>
                <c:pt idx="58" formatCode="0.0">
                  <c:v>-3.5535451467061621</c:v>
                </c:pt>
                <c:pt idx="59">
                  <c:v>-3.5343786499403951</c:v>
                </c:pt>
                <c:pt idx="60" formatCode="0.0">
                  <c:v>-3.6441922839332097</c:v>
                </c:pt>
                <c:pt idx="61" formatCode="0.0">
                  <c:v>-3.7835228651752062</c:v>
                </c:pt>
                <c:pt idx="62" formatCode="0.0">
                  <c:v>-3.8066650159995827</c:v>
                </c:pt>
                <c:pt idx="63" formatCode="0.0">
                  <c:v>-3.7497909480659319</c:v>
                </c:pt>
                <c:pt idx="64" formatCode="0.0">
                  <c:v>-3.59164080983538</c:v>
                </c:pt>
                <c:pt idx="65" formatCode="0.0">
                  <c:v>-3.5918540596291821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F-4D31-98CF-859270D177F2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adat'!$AI$2:$CV$2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'1. adat'!$AI$6:$CV$6</c:f>
              <c:numCache>
                <c:formatCode>0.00</c:formatCode>
                <c:ptCount val="66"/>
                <c:pt idx="0">
                  <c:v>0.63898427632870136</c:v>
                </c:pt>
                <c:pt idx="1">
                  <c:v>0.495843573781789</c:v>
                </c:pt>
                <c:pt idx="2">
                  <c:v>0.50269789787460151</c:v>
                </c:pt>
                <c:pt idx="3">
                  <c:v>0.86095444271223953</c:v>
                </c:pt>
                <c:pt idx="4">
                  <c:v>1.3191961461435113</c:v>
                </c:pt>
                <c:pt idx="5">
                  <c:v>1.7700440331200711</c:v>
                </c:pt>
                <c:pt idx="6">
                  <c:v>2.3750793383673456</c:v>
                </c:pt>
                <c:pt idx="7">
                  <c:v>2.5274237733278042</c:v>
                </c:pt>
                <c:pt idx="8">
                  <c:v>2.7485540651510436</c:v>
                </c:pt>
                <c:pt idx="9">
                  <c:v>2.9041548875995584</c:v>
                </c:pt>
                <c:pt idx="10">
                  <c:v>2.9496058368275202</c:v>
                </c:pt>
                <c:pt idx="11">
                  <c:v>2.419453754646403</c:v>
                </c:pt>
                <c:pt idx="12">
                  <c:v>2.2768878495202185</c:v>
                </c:pt>
                <c:pt idx="13">
                  <c:v>2.0279285490662815</c:v>
                </c:pt>
                <c:pt idx="14">
                  <c:v>2.2047528632557132</c:v>
                </c:pt>
                <c:pt idx="15">
                  <c:v>2.9386906159023667</c:v>
                </c:pt>
                <c:pt idx="16">
                  <c:v>2.6514546776091525</c:v>
                </c:pt>
                <c:pt idx="17">
                  <c:v>2.6927087226952904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3.3951235718021664</c:v>
                </c:pt>
                <c:pt idx="21">
                  <c:v>3.9196905210167166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3.9181113013813809</c:v>
                </c:pt>
                <c:pt idx="26">
                  <c:v>4.3243521466791028</c:v>
                </c:pt>
                <c:pt idx="27">
                  <c:v>4.1829315144959862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2.8024940397954321</c:v>
                </c:pt>
                <c:pt idx="34">
                  <c:v>1.9292723196149004</c:v>
                </c:pt>
                <c:pt idx="35">
                  <c:v>-0.49690222262689793</c:v>
                </c:pt>
                <c:pt idx="36">
                  <c:v>-0.21686619340022745</c:v>
                </c:pt>
                <c:pt idx="37">
                  <c:v>0.28058453520552562</c:v>
                </c:pt>
                <c:pt idx="38">
                  <c:v>0.48035261631143039</c:v>
                </c:pt>
                <c:pt idx="39">
                  <c:v>0.89751857920765454</c:v>
                </c:pt>
                <c:pt idx="40">
                  <c:v>1.3168176029488288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2.7318854075247208</c:v>
                </c:pt>
                <c:pt idx="44">
                  <c:v>2.1388512371112567</c:v>
                </c:pt>
                <c:pt idx="45">
                  <c:v>2.0256540563241821</c:v>
                </c:pt>
                <c:pt idx="46">
                  <c:v>1.5696645245579646</c:v>
                </c:pt>
                <c:pt idx="47">
                  <c:v>2.010213590348767</c:v>
                </c:pt>
                <c:pt idx="48">
                  <c:v>2.2814906717732035</c:v>
                </c:pt>
                <c:pt idx="49">
                  <c:v>2.3750866900235708</c:v>
                </c:pt>
                <c:pt idx="50">
                  <c:v>2.8450615049524148</c:v>
                </c:pt>
                <c:pt idx="51">
                  <c:v>2.3941086376103828</c:v>
                </c:pt>
                <c:pt idx="52">
                  <c:v>2.4244033265372718</c:v>
                </c:pt>
                <c:pt idx="53">
                  <c:v>1.9530149252375488</c:v>
                </c:pt>
                <c:pt idx="54">
                  <c:v>1.7423588371891614</c:v>
                </c:pt>
                <c:pt idx="55">
                  <c:v>2.0375383690218625</c:v>
                </c:pt>
                <c:pt idx="56">
                  <c:v>2.7386086845766147</c:v>
                </c:pt>
                <c:pt idx="57" formatCode="0.0">
                  <c:v>3.0565135191521864</c:v>
                </c:pt>
                <c:pt idx="58" formatCode="0.0">
                  <c:v>2.6570183555749698</c:v>
                </c:pt>
                <c:pt idx="59" formatCode="0.0">
                  <c:v>1.6864085687599168</c:v>
                </c:pt>
                <c:pt idx="60" formatCode="0.0">
                  <c:v>0.85455023703388966</c:v>
                </c:pt>
                <c:pt idx="61" formatCode="0.0">
                  <c:v>0.51746223260201152</c:v>
                </c:pt>
                <c:pt idx="62" formatCode="0.0">
                  <c:v>0.46718202778767598</c:v>
                </c:pt>
                <c:pt idx="63" formatCode="0.0">
                  <c:v>0.40487642049671724</c:v>
                </c:pt>
                <c:pt idx="64" formatCode="0.0">
                  <c:v>0.3937200544148689</c:v>
                </c:pt>
                <c:pt idx="65" formatCode="0.0">
                  <c:v>0.17886712032899477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F-4D31-98CF-859270D1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'1. adat'!$AI$2:$CV$2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'1. adat'!$AI$7:$CV$7</c:f>
              <c:numCache>
                <c:formatCode>0.00</c:formatCode>
                <c:ptCount val="66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1.7698258093360537</c:v>
                </c:pt>
                <c:pt idx="45">
                  <c:v>1.45991394941101</c:v>
                </c:pt>
                <c:pt idx="46">
                  <c:v>1.2103098019030682</c:v>
                </c:pt>
                <c:pt idx="47">
                  <c:v>1.1596801478692547</c:v>
                </c:pt>
                <c:pt idx="48">
                  <c:v>1.1682618572131562</c:v>
                </c:pt>
                <c:pt idx="49">
                  <c:v>0.15362925028267543</c:v>
                </c:pt>
                <c:pt idx="50">
                  <c:v>0.94247847632114878</c:v>
                </c:pt>
                <c:pt idx="51" formatCode="0.0">
                  <c:v>1.0629728817371717</c:v>
                </c:pt>
                <c:pt idx="52" formatCode="0.0">
                  <c:v>1.4698498623007461</c:v>
                </c:pt>
                <c:pt idx="53" formatCode="0.0">
                  <c:v>1.564263907065941</c:v>
                </c:pt>
                <c:pt idx="54" formatCode="0.0">
                  <c:v>-0.21605725441981175</c:v>
                </c:pt>
                <c:pt idx="55" formatCode="0.0">
                  <c:v>-1.689143893890348</c:v>
                </c:pt>
                <c:pt idx="56">
                  <c:v>-2.4872497592965797</c:v>
                </c:pt>
                <c:pt idx="57">
                  <c:v>-3.0566879338875257</c:v>
                </c:pt>
                <c:pt idx="58" formatCode="0.0">
                  <c:v>-4.9576149781670464</c:v>
                </c:pt>
                <c:pt idx="59">
                  <c:v>-6.577314628465798</c:v>
                </c:pt>
                <c:pt idx="60" formatCode="0.0">
                  <c:v>-6.0246699182715959</c:v>
                </c:pt>
                <c:pt idx="61" formatCode="0.0">
                  <c:v>-3.9682961844473543</c:v>
                </c:pt>
                <c:pt idx="62" formatCode="0.0">
                  <c:v>-0.60112752070714215</c:v>
                </c:pt>
                <c:pt idx="63" formatCode="0.0">
                  <c:v>1.6551419974833459</c:v>
                </c:pt>
                <c:pt idx="64" formatCode="0.0">
                  <c:v>2.800254335392129</c:v>
                </c:pt>
                <c:pt idx="65" formatCode="0.0">
                  <c:v>2.9162018823136444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1F-4D31-98CF-859270D177F2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adat'!$AI$2:$CV$2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'1. adat'!$AI$8:$CV$8</c:f>
              <c:numCache>
                <c:formatCode>0.0</c:formatCode>
                <c:ptCount val="66"/>
                <c:pt idx="0">
                  <c:v>-7.1127180983535583</c:v>
                </c:pt>
                <c:pt idx="1">
                  <c:v>-6.5544046837218026</c:v>
                </c:pt>
                <c:pt idx="2">
                  <c:v>-7.0326079880658501</c:v>
                </c:pt>
                <c:pt idx="3">
                  <c:v>-7.3655474836096717</c:v>
                </c:pt>
                <c:pt idx="4">
                  <c:v>-6.7392776249019963</c:v>
                </c:pt>
                <c:pt idx="5">
                  <c:v>-5.5535617723382158</c:v>
                </c:pt>
                <c:pt idx="6">
                  <c:v>-3.3207011022726682</c:v>
                </c:pt>
                <c:pt idx="7">
                  <c:v>-1.2391071086245249</c:v>
                </c:pt>
                <c:pt idx="8">
                  <c:v>-0.61232214765562909</c:v>
                </c:pt>
                <c:pt idx="9">
                  <c:v>-0.44572562421988171</c:v>
                </c:pt>
                <c:pt idx="10">
                  <c:v>-0.49893579654638232</c:v>
                </c:pt>
                <c:pt idx="11">
                  <c:v>-0.18345339808870514</c:v>
                </c:pt>
                <c:pt idx="12">
                  <c:v>2.3064376369588503E-2</c:v>
                </c:pt>
                <c:pt idx="13">
                  <c:v>2.1786553941819761E-2</c:v>
                </c:pt>
                <c:pt idx="14">
                  <c:v>0.32001854797429607</c:v>
                </c:pt>
                <c:pt idx="15">
                  <c:v>0.42036635834196806</c:v>
                </c:pt>
                <c:pt idx="16">
                  <c:v>0.20126079141824926</c:v>
                </c:pt>
                <c:pt idx="17">
                  <c:v>0.5694273223519688</c:v>
                </c:pt>
                <c:pt idx="18">
                  <c:v>1.1202457539948145</c:v>
                </c:pt>
                <c:pt idx="19">
                  <c:v>1.1796603945287396</c:v>
                </c:pt>
                <c:pt idx="20">
                  <c:v>2.0375452590599017</c:v>
                </c:pt>
                <c:pt idx="21">
                  <c:v>2.201574293343866</c:v>
                </c:pt>
                <c:pt idx="22">
                  <c:v>2.670274282812457</c:v>
                </c:pt>
                <c:pt idx="23">
                  <c:v>3.0939173744175852</c:v>
                </c:pt>
                <c:pt idx="24">
                  <c:v>2.8717718427638754</c:v>
                </c:pt>
                <c:pt idx="25">
                  <c:v>1.9956388539110506</c:v>
                </c:pt>
                <c:pt idx="26">
                  <c:v>1.4176628200075385</c:v>
                </c:pt>
                <c:pt idx="27">
                  <c:v>0.84023507768611272</c:v>
                </c:pt>
                <c:pt idx="28">
                  <c:v>1.5325221680379324</c:v>
                </c:pt>
                <c:pt idx="29">
                  <c:v>2.033049807546158</c:v>
                </c:pt>
                <c:pt idx="30">
                  <c:v>1.9596338738766403</c:v>
                </c:pt>
                <c:pt idx="31">
                  <c:v>2.1662206455080826</c:v>
                </c:pt>
                <c:pt idx="32">
                  <c:v>2.2652426758177571</c:v>
                </c:pt>
                <c:pt idx="33">
                  <c:v>3.4359503002663794</c:v>
                </c:pt>
                <c:pt idx="34">
                  <c:v>4.2462697274523187</c:v>
                </c:pt>
                <c:pt idx="35">
                  <c:v>4.3697406474902643</c:v>
                </c:pt>
                <c:pt idx="36">
                  <c:v>3.5361627136255258</c:v>
                </c:pt>
                <c:pt idx="37">
                  <c:v>3.0616574724389003</c:v>
                </c:pt>
                <c:pt idx="38">
                  <c:v>2.1772720970003325</c:v>
                </c:pt>
                <c:pt idx="39">
                  <c:v>1.7819652682801403</c:v>
                </c:pt>
                <c:pt idx="40">
                  <c:v>1.9038842377606642</c:v>
                </c:pt>
                <c:pt idx="41">
                  <c:v>1.3992135107325385</c:v>
                </c:pt>
                <c:pt idx="42">
                  <c:v>0.70902783678233694</c:v>
                </c:pt>
                <c:pt idx="43">
                  <c:v>0.24261994926046701</c:v>
                </c:pt>
                <c:pt idx="44">
                  <c:v>-0.18120786756841001</c:v>
                </c:pt>
                <c:pt idx="45">
                  <c:v>-0.3452066149197513</c:v>
                </c:pt>
                <c:pt idx="46">
                  <c:v>-0.54217488232126965</c:v>
                </c:pt>
                <c:pt idx="47">
                  <c:v>-0.64020528882150429</c:v>
                </c:pt>
                <c:pt idx="48">
                  <c:v>-0.79808744961579103</c:v>
                </c:pt>
                <c:pt idx="49">
                  <c:v>-1.9807416240875957</c:v>
                </c:pt>
                <c:pt idx="50">
                  <c:v>-1.4031567175410729</c:v>
                </c:pt>
                <c:pt idx="51">
                  <c:v>-0.94543555238206967</c:v>
                </c:pt>
                <c:pt idx="52">
                  <c:v>-0.60798877557813547</c:v>
                </c:pt>
                <c:pt idx="53">
                  <c:v>-0.42758474119651035</c:v>
                </c:pt>
                <c:pt idx="54">
                  <c:v>-2.1148150883157779</c:v>
                </c:pt>
                <c:pt idx="55">
                  <c:v>-4.0793019246647448</c:v>
                </c:pt>
                <c:pt idx="56" formatCode="0.00">
                  <c:v>-5.4149493076905904</c:v>
                </c:pt>
                <c:pt idx="57" formatCode="0.00">
                  <c:v>-6.1717059404884784</c:v>
                </c:pt>
                <c:pt idx="58">
                  <c:v>-7.8597406156602485</c:v>
                </c:pt>
                <c:pt idx="59" formatCode="0.00">
                  <c:v>-8.5321593517638519</c:v>
                </c:pt>
                <c:pt idx="60">
                  <c:v>-7.2400109221302813</c:v>
                </c:pt>
                <c:pt idx="61">
                  <c:v>-4.8626290751139276</c:v>
                </c:pt>
                <c:pt idx="62">
                  <c:v>-1.4679527939313843</c:v>
                </c:pt>
                <c:pt idx="63">
                  <c:v>0.7339423276008068</c:v>
                </c:pt>
                <c:pt idx="64">
                  <c:v>1.9653835275933877</c:v>
                </c:pt>
                <c:pt idx="65">
                  <c:v>2.3429420332929789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1F-4D31-98CF-859270D177F2}"/>
            </c:ext>
          </c:extLst>
        </c:ser>
        <c:ser>
          <c:idx val="5"/>
          <c:order val="5"/>
          <c:tx>
            <c:strRef>
              <c:f>'1. adat'!$B$11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'1. adat'!$AI$2:$CV$2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9F1F-4D31-98CF-859270D1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641906104345287E-2"/>
              <c:y val="7.30600933838959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118123402920249"/>
              <c:y val="8.060266520203635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6904312534005856"/>
          <c:w val="0.99131177606407628"/>
          <c:h val="0.13095687913041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623387245137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'10. adat'!$C$1:$GR$2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f>'10. adat'!$C$5:$GR$5</c:f>
              <c:numCache>
                <c:formatCode>0.00</c:formatCode>
                <c:ptCount val="198"/>
                <c:pt idx="0">
                  <c:v>1.5325221680379324</c:v>
                </c:pt>
                <c:pt idx="1">
                  <c:v>2.033049807546158</c:v>
                </c:pt>
                <c:pt idx="2">
                  <c:v>1.9596338738766403</c:v>
                </c:pt>
                <c:pt idx="3">
                  <c:v>2.1662206455080826</c:v>
                </c:pt>
                <c:pt idx="4">
                  <c:v>2.2652426758177571</c:v>
                </c:pt>
                <c:pt idx="5">
                  <c:v>3.4359503002663794</c:v>
                </c:pt>
                <c:pt idx="6">
                  <c:v>4.2462697274523187</c:v>
                </c:pt>
                <c:pt idx="7">
                  <c:v>4.3697406474902643</c:v>
                </c:pt>
                <c:pt idx="8">
                  <c:v>3.5361627136255258</c:v>
                </c:pt>
                <c:pt idx="9">
                  <c:v>3.0616574724389003</c:v>
                </c:pt>
                <c:pt idx="10">
                  <c:v>2.1772720970003325</c:v>
                </c:pt>
                <c:pt idx="11">
                  <c:v>1.7819652682801403</c:v>
                </c:pt>
                <c:pt idx="12">
                  <c:v>1.9038842377606642</c:v>
                </c:pt>
                <c:pt idx="13">
                  <c:v>1.3992135107325385</c:v>
                </c:pt>
                <c:pt idx="14">
                  <c:v>0.70902783678233694</c:v>
                </c:pt>
                <c:pt idx="15">
                  <c:v>0.24261994926046701</c:v>
                </c:pt>
                <c:pt idx="16">
                  <c:v>-0.18120786756841001</c:v>
                </c:pt>
                <c:pt idx="17">
                  <c:v>-0.3452066149197513</c:v>
                </c:pt>
                <c:pt idx="18">
                  <c:v>-0.54217488232126965</c:v>
                </c:pt>
                <c:pt idx="19">
                  <c:v>-0.64020528882150429</c:v>
                </c:pt>
                <c:pt idx="20">
                  <c:v>-0.79808744961579103</c:v>
                </c:pt>
                <c:pt idx="21">
                  <c:v>-1.9807416240875957</c:v>
                </c:pt>
                <c:pt idx="22">
                  <c:v>-1.4031567175410729</c:v>
                </c:pt>
                <c:pt idx="23">
                  <c:v>-0.94543555238206967</c:v>
                </c:pt>
                <c:pt idx="24">
                  <c:v>-0.60798877557813547</c:v>
                </c:pt>
                <c:pt idx="25">
                  <c:v>-0.42758474119651035</c:v>
                </c:pt>
                <c:pt idx="26">
                  <c:v>-2.1148150883157779</c:v>
                </c:pt>
                <c:pt idx="27">
                  <c:v>-4.0793019246647448</c:v>
                </c:pt>
                <c:pt idx="28">
                  <c:v>-5.4149493076905904</c:v>
                </c:pt>
                <c:pt idx="29">
                  <c:v>-6.1717059404884784</c:v>
                </c:pt>
                <c:pt idx="30">
                  <c:v>-7.8597406156602485</c:v>
                </c:pt>
                <c:pt idx="31">
                  <c:v>-8.5321593517638519</c:v>
                </c:pt>
                <c:pt idx="32">
                  <c:v>-7.2400109221302813</c:v>
                </c:pt>
                <c:pt idx="33">
                  <c:v>-4.8626290751139276</c:v>
                </c:pt>
                <c:pt idx="34">
                  <c:v>-1.4679527939313843</c:v>
                </c:pt>
                <c:pt idx="35">
                  <c:v>0.7339423276008068</c:v>
                </c:pt>
                <c:pt idx="36">
                  <c:v>1.9653835275933877</c:v>
                </c:pt>
                <c:pt idx="37">
                  <c:v>2.3429420332929789</c:v>
                </c:pt>
                <c:pt idx="40">
                  <c:v>0.46492179337967243</c:v>
                </c:pt>
                <c:pt idx="41">
                  <c:v>0.28523134787671606</c:v>
                </c:pt>
                <c:pt idx="42">
                  <c:v>9.2473793608780636E-2</c:v>
                </c:pt>
                <c:pt idx="43">
                  <c:v>0.41946333315941176</c:v>
                </c:pt>
                <c:pt idx="44">
                  <c:v>1.0259911604429244</c:v>
                </c:pt>
                <c:pt idx="45">
                  <c:v>1.7800304082368337</c:v>
                </c:pt>
                <c:pt idx="46">
                  <c:v>2.3862918865286606</c:v>
                </c:pt>
                <c:pt idx="47">
                  <c:v>1.7581416482968695</c:v>
                </c:pt>
                <c:pt idx="48">
                  <c:v>1.4851138546860829</c:v>
                </c:pt>
                <c:pt idx="49">
                  <c:v>1.5530867037912555</c:v>
                </c:pt>
                <c:pt idx="50">
                  <c:v>1.2010308655688906</c:v>
                </c:pt>
                <c:pt idx="51">
                  <c:v>1.4675445034202947</c:v>
                </c:pt>
                <c:pt idx="52">
                  <c:v>0.57000749465248401</c:v>
                </c:pt>
                <c:pt idx="53">
                  <c:v>0.69617529991813953</c:v>
                </c:pt>
                <c:pt idx="54">
                  <c:v>0.17571092755077192</c:v>
                </c:pt>
                <c:pt idx="55">
                  <c:v>0.45067603748013074</c:v>
                </c:pt>
                <c:pt idx="56">
                  <c:v>0.29673713884969666</c:v>
                </c:pt>
                <c:pt idx="57">
                  <c:v>0.81095541493847545</c:v>
                </c:pt>
                <c:pt idx="58">
                  <c:v>0.91497154563977923</c:v>
                </c:pt>
                <c:pt idx="59">
                  <c:v>0.32573772642651355</c:v>
                </c:pt>
                <c:pt idx="60">
                  <c:v>0.64211277324881</c:v>
                </c:pt>
                <c:pt idx="61">
                  <c:v>-8.5966857525865706E-2</c:v>
                </c:pt>
                <c:pt idx="62">
                  <c:v>2.0123487489595839</c:v>
                </c:pt>
                <c:pt idx="63">
                  <c:v>1.9938360703359748</c:v>
                </c:pt>
                <c:pt idx="64">
                  <c:v>1.5011288728499281</c:v>
                </c:pt>
                <c:pt idx="65">
                  <c:v>1.4021696849202574</c:v>
                </c:pt>
                <c:pt idx="66">
                  <c:v>-1.7764715651318388</c:v>
                </c:pt>
                <c:pt idx="67">
                  <c:v>-2.697113726325044</c:v>
                </c:pt>
                <c:pt idx="68">
                  <c:v>-2.9249201010267525</c:v>
                </c:pt>
                <c:pt idx="69">
                  <c:v>-3.6291769311950093</c:v>
                </c:pt>
                <c:pt idx="70">
                  <c:v>-5.0471391564389272</c:v>
                </c:pt>
                <c:pt idx="71">
                  <c:v>-4.7224005788859245</c:v>
                </c:pt>
                <c:pt idx="72">
                  <c:v>-4.3102283384143716</c:v>
                </c:pt>
                <c:pt idx="73">
                  <c:v>-3.5959171320233949</c:v>
                </c:pt>
                <c:pt idx="74">
                  <c:v>-0.61527273377363023</c:v>
                </c:pt>
                <c:pt idx="75">
                  <c:v>0.37966514851023425</c:v>
                </c:pt>
                <c:pt idx="76">
                  <c:v>1.2142954659223639</c:v>
                </c:pt>
                <c:pt idx="77">
                  <c:v>1.0286166216138346</c:v>
                </c:pt>
                <c:pt idx="80">
                  <c:v>-2.343635393339198</c:v>
                </c:pt>
                <c:pt idx="81">
                  <c:v>-1.6918297499239583</c:v>
                </c:pt>
                <c:pt idx="82">
                  <c:v>-1.6216470025782439</c:v>
                </c:pt>
                <c:pt idx="83">
                  <c:v>-1.2839420208367707</c:v>
                </c:pt>
                <c:pt idx="84">
                  <c:v>-1.1141636461471582</c:v>
                </c:pt>
                <c:pt idx="85">
                  <c:v>-0.51819832423544276</c:v>
                </c:pt>
                <c:pt idx="86">
                  <c:v>-0.89260351077859057</c:v>
                </c:pt>
                <c:pt idx="87">
                  <c:v>-1.0107282291828552</c:v>
                </c:pt>
                <c:pt idx="88">
                  <c:v>-0.83063240905810054</c:v>
                </c:pt>
                <c:pt idx="89">
                  <c:v>-1.3886575986886802</c:v>
                </c:pt>
                <c:pt idx="90">
                  <c:v>-0.7376410283509921</c:v>
                </c:pt>
                <c:pt idx="91">
                  <c:v>-1.1330810178246551</c:v>
                </c:pt>
                <c:pt idx="92">
                  <c:v>-1.4745838000168958</c:v>
                </c:pt>
                <c:pt idx="93">
                  <c:v>-1.3781879259895913</c:v>
                </c:pt>
                <c:pt idx="94">
                  <c:v>-1.9191606045335536</c:v>
                </c:pt>
                <c:pt idx="95">
                  <c:v>-1.9321708379108762</c:v>
                </c:pt>
                <c:pt idx="96">
                  <c:v>-1.7352425741828048</c:v>
                </c:pt>
                <c:pt idx="97">
                  <c:v>-1.5831259346563775</c:v>
                </c:pt>
                <c:pt idx="98">
                  <c:v>-1.0717806752059515</c:v>
                </c:pt>
                <c:pt idx="99">
                  <c:v>-0.23538336168598775</c:v>
                </c:pt>
                <c:pt idx="100">
                  <c:v>0.15428035750175959</c:v>
                </c:pt>
                <c:pt idx="101">
                  <c:v>1.1660345968851009</c:v>
                </c:pt>
                <c:pt idx="102">
                  <c:v>1.8613431184882467</c:v>
                </c:pt>
                <c:pt idx="103">
                  <c:v>2.437065878986576</c:v>
                </c:pt>
                <c:pt idx="104">
                  <c:v>2.3510836045905883</c:v>
                </c:pt>
                <c:pt idx="105">
                  <c:v>1.8499123191142139</c:v>
                </c:pt>
                <c:pt idx="106">
                  <c:v>0.57776075881885958</c:v>
                </c:pt>
                <c:pt idx="107">
                  <c:v>-1.2851514362579191</c:v>
                </c:pt>
                <c:pt idx="108">
                  <c:v>-2.2914775304013322</c:v>
                </c:pt>
                <c:pt idx="109">
                  <c:v>-3.0610732467080148</c:v>
                </c:pt>
                <c:pt idx="110">
                  <c:v>-2.9448499314959995</c:v>
                </c:pt>
                <c:pt idx="111">
                  <c:v>-2.3974913109620344</c:v>
                </c:pt>
                <c:pt idx="112">
                  <c:v>-0.79915951713632627</c:v>
                </c:pt>
                <c:pt idx="113">
                  <c:v>-8.4233056592050354E-2</c:v>
                </c:pt>
                <c:pt idx="114">
                  <c:v>0.87592629720270254</c:v>
                </c:pt>
                <c:pt idx="115">
                  <c:v>1.5520095533637621</c:v>
                </c:pt>
                <c:pt idx="116">
                  <c:v>1.4996234582600092</c:v>
                </c:pt>
                <c:pt idx="117">
                  <c:v>1.3707555617644855</c:v>
                </c:pt>
                <c:pt idx="120">
                  <c:v>0.30940433503365172</c:v>
                </c:pt>
                <c:pt idx="121">
                  <c:v>-0.74465548144900107</c:v>
                </c:pt>
                <c:pt idx="122">
                  <c:v>-1.8990731935251444</c:v>
                </c:pt>
                <c:pt idx="123">
                  <c:v>-2.0825949130120058</c:v>
                </c:pt>
                <c:pt idx="124">
                  <c:v>-2.5197746288530718</c:v>
                </c:pt>
                <c:pt idx="125">
                  <c:v>-1.9906333316440865</c:v>
                </c:pt>
                <c:pt idx="126">
                  <c:v>-1.7428725917915364</c:v>
                </c:pt>
                <c:pt idx="127">
                  <c:v>-2.7332732830288977</c:v>
                </c:pt>
                <c:pt idx="128">
                  <c:v>-2.4980628066204349</c:v>
                </c:pt>
                <c:pt idx="129">
                  <c:v>-2.5858960802011324</c:v>
                </c:pt>
                <c:pt idx="130">
                  <c:v>-2.556550945155295</c:v>
                </c:pt>
                <c:pt idx="131">
                  <c:v>-1.9111891134737533</c:v>
                </c:pt>
                <c:pt idx="132">
                  <c:v>-1.8320222761227518</c:v>
                </c:pt>
                <c:pt idx="133">
                  <c:v>-1.7708483876665726</c:v>
                </c:pt>
                <c:pt idx="134">
                  <c:v>-1.5906990374427987</c:v>
                </c:pt>
                <c:pt idx="135">
                  <c:v>-2.1953922465301652</c:v>
                </c:pt>
                <c:pt idx="136">
                  <c:v>-2.2431366876834029</c:v>
                </c:pt>
                <c:pt idx="137">
                  <c:v>-2.9695405377618331</c:v>
                </c:pt>
                <c:pt idx="138">
                  <c:v>-3.8940918521059937</c:v>
                </c:pt>
                <c:pt idx="139">
                  <c:v>-3.349260508864786</c:v>
                </c:pt>
                <c:pt idx="140">
                  <c:v>-3.6931602039004847</c:v>
                </c:pt>
                <c:pt idx="141">
                  <c:v>-2.91685707141687</c:v>
                </c:pt>
                <c:pt idx="142">
                  <c:v>-0.50435427288209334</c:v>
                </c:pt>
                <c:pt idx="143">
                  <c:v>0.5626562339485669</c:v>
                </c:pt>
                <c:pt idx="144">
                  <c:v>1.3582760334466029</c:v>
                </c:pt>
                <c:pt idx="145">
                  <c:v>0.23431226309772588</c:v>
                </c:pt>
                <c:pt idx="146">
                  <c:v>-2.1458778826607507</c:v>
                </c:pt>
                <c:pt idx="147">
                  <c:v>-3.9607160492595606</c:v>
                </c:pt>
                <c:pt idx="148">
                  <c:v>-5.8047369655280239</c:v>
                </c:pt>
                <c:pt idx="149">
                  <c:v>-6.1653984590561475</c:v>
                </c:pt>
                <c:pt idx="150">
                  <c:v>-6.3259365448947804</c:v>
                </c:pt>
                <c:pt idx="151">
                  <c:v>-7.3303991086176374</c:v>
                </c:pt>
                <c:pt idx="152">
                  <c:v>-6.0198363734262497</c:v>
                </c:pt>
                <c:pt idx="153">
                  <c:v>-4.1897602239417093</c:v>
                </c:pt>
                <c:pt idx="154">
                  <c:v>-2.9932449244777031</c:v>
                </c:pt>
                <c:pt idx="155">
                  <c:v>-1.581512676203132</c:v>
                </c:pt>
                <c:pt idx="156">
                  <c:v>-0.97216356981981977</c:v>
                </c:pt>
                <c:pt idx="157">
                  <c:v>-1.3309640257862962</c:v>
                </c:pt>
                <c:pt idx="160">
                  <c:v>0.58877434882287527</c:v>
                </c:pt>
                <c:pt idx="161">
                  <c:v>0.14398424132923679</c:v>
                </c:pt>
                <c:pt idx="162">
                  <c:v>-0.16983464639498622</c:v>
                </c:pt>
                <c:pt idx="163">
                  <c:v>-0.80591025810589234</c:v>
                </c:pt>
                <c:pt idx="164">
                  <c:v>-1.7760391100939461</c:v>
                </c:pt>
                <c:pt idx="165">
                  <c:v>-1.9406494482072081</c:v>
                </c:pt>
                <c:pt idx="166">
                  <c:v>-1.7212336324826938</c:v>
                </c:pt>
                <c:pt idx="167">
                  <c:v>-1.6054718588665453</c:v>
                </c:pt>
                <c:pt idx="168">
                  <c:v>-1.961465074076451</c:v>
                </c:pt>
                <c:pt idx="169">
                  <c:v>-2.4474863306500212</c:v>
                </c:pt>
                <c:pt idx="170">
                  <c:v>-2.8381439014767311</c:v>
                </c:pt>
                <c:pt idx="171">
                  <c:v>-3.13691194987473</c:v>
                </c:pt>
                <c:pt idx="172">
                  <c:v>-3.2271359836111539</c:v>
                </c:pt>
                <c:pt idx="173">
                  <c:v>-3.1807434620746395</c:v>
                </c:pt>
                <c:pt idx="174">
                  <c:v>-4.0999783388288531</c:v>
                </c:pt>
                <c:pt idx="175">
                  <c:v>-4.6087303389761418</c:v>
                </c:pt>
                <c:pt idx="176">
                  <c:v>-4.6304758219986804</c:v>
                </c:pt>
                <c:pt idx="177">
                  <c:v>-4.8310932171365391</c:v>
                </c:pt>
                <c:pt idx="178">
                  <c:v>-4.9449225119084925</c:v>
                </c:pt>
                <c:pt idx="179">
                  <c:v>-4.8662657069692301</c:v>
                </c:pt>
                <c:pt idx="180">
                  <c:v>-4.7420526477814899</c:v>
                </c:pt>
                <c:pt idx="181">
                  <c:v>-4.6688728142261811</c:v>
                </c:pt>
                <c:pt idx="182">
                  <c:v>-4.749410845538466</c:v>
                </c:pt>
                <c:pt idx="183">
                  <c:v>-4.9441721132897607</c:v>
                </c:pt>
                <c:pt idx="184">
                  <c:v>-5.679444221241936</c:v>
                </c:pt>
                <c:pt idx="185">
                  <c:v>-6.2407578267570489</c:v>
                </c:pt>
                <c:pt idx="186">
                  <c:v>-6.657892457489802</c:v>
                </c:pt>
                <c:pt idx="187">
                  <c:v>-7.2359581648324154</c:v>
                </c:pt>
                <c:pt idx="188">
                  <c:v>-8.0419480755665944</c:v>
                </c:pt>
                <c:pt idx="189">
                  <c:v>-8.5966045644190654</c:v>
                </c:pt>
                <c:pt idx="190">
                  <c:v>-9.5317802448108591</c:v>
                </c:pt>
                <c:pt idx="191">
                  <c:v>-9.1641374594236353</c:v>
                </c:pt>
                <c:pt idx="192">
                  <c:v>-8.4060085518412411</c:v>
                </c:pt>
                <c:pt idx="193">
                  <c:v>-7.5111830114069207</c:v>
                </c:pt>
                <c:pt idx="194">
                  <c:v>-6.6086534170222668</c:v>
                </c:pt>
                <c:pt idx="195">
                  <c:v>-6.9770474298041245</c:v>
                </c:pt>
                <c:pt idx="196">
                  <c:v>-6.8666043697096297</c:v>
                </c:pt>
                <c:pt idx="197">
                  <c:v>-7.7049544849059348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'10.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'10. adat'!$C$1:$GR$2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f>'10. adat'!$C$6:$GR$6</c:f>
              <c:numCache>
                <c:formatCode>0.00</c:formatCode>
                <c:ptCount val="198"/>
                <c:pt idx="0">
                  <c:v>4.0114936324171557</c:v>
                </c:pt>
                <c:pt idx="1">
                  <c:v>4.6031109413893123</c:v>
                </c:pt>
                <c:pt idx="2">
                  <c:v>4.3000037490745404</c:v>
                </c:pt>
                <c:pt idx="3">
                  <c:v>4.5369632942959663</c:v>
                </c:pt>
                <c:pt idx="4">
                  <c:v>3.8878371290983309</c:v>
                </c:pt>
                <c:pt idx="5">
                  <c:v>2.7665547742172323</c:v>
                </c:pt>
                <c:pt idx="6">
                  <c:v>1.9861048655342495</c:v>
                </c:pt>
                <c:pt idx="7">
                  <c:v>-7.619265106656517E-2</c:v>
                </c:pt>
                <c:pt idx="8">
                  <c:v>4.4654520955587133E-2</c:v>
                </c:pt>
                <c:pt idx="9">
                  <c:v>0.33933420859485125</c:v>
                </c:pt>
                <c:pt idx="10">
                  <c:v>0.51287950578570296</c:v>
                </c:pt>
                <c:pt idx="11">
                  <c:v>0.79963695195057927</c:v>
                </c:pt>
                <c:pt idx="12">
                  <c:v>1.0636312498996605</c:v>
                </c:pt>
                <c:pt idx="13">
                  <c:v>1.197565753186189</c:v>
                </c:pt>
                <c:pt idx="14">
                  <c:v>1.4937325126557097</c:v>
                </c:pt>
                <c:pt idx="15">
                  <c:v>2.1982808647719958</c:v>
                </c:pt>
                <c:pt idx="16">
                  <c:v>1.9510336769044634</c:v>
                </c:pt>
                <c:pt idx="17">
                  <c:v>1.8051205643307613</c:v>
                </c:pt>
                <c:pt idx="18">
                  <c:v>1.7524846842243382</c:v>
                </c:pt>
                <c:pt idx="19">
                  <c:v>1.7998854366907588</c:v>
                </c:pt>
                <c:pt idx="20">
                  <c:v>1.9663493068289473</c:v>
                </c:pt>
                <c:pt idx="21">
                  <c:v>2.1343708743702705</c:v>
                </c:pt>
                <c:pt idx="22">
                  <c:v>2.345635193862222</c:v>
                </c:pt>
                <c:pt idx="23">
                  <c:v>2.0084084341192412</c:v>
                </c:pt>
                <c:pt idx="24">
                  <c:v>2.0778386378788816</c:v>
                </c:pt>
                <c:pt idx="25">
                  <c:v>1.9918486482624513</c:v>
                </c:pt>
                <c:pt idx="26">
                  <c:v>1.8987578338959661</c:v>
                </c:pt>
                <c:pt idx="27">
                  <c:v>2.3901580307743977</c:v>
                </c:pt>
                <c:pt idx="28">
                  <c:v>2.9276995483940103</c:v>
                </c:pt>
                <c:pt idx="29">
                  <c:v>3.1150180066009523</c:v>
                </c:pt>
                <c:pt idx="30">
                  <c:v>2.9021256374932025</c:v>
                </c:pt>
                <c:pt idx="31">
                  <c:v>1.9548447232980524</c:v>
                </c:pt>
                <c:pt idx="32">
                  <c:v>1.2153410038586852</c:v>
                </c:pt>
                <c:pt idx="33">
                  <c:v>0.89433289066657451</c:v>
                </c:pt>
                <c:pt idx="34">
                  <c:v>0.8668252732242423</c:v>
                </c:pt>
                <c:pt idx="35">
                  <c:v>0.92119966988253899</c:v>
                </c:pt>
                <c:pt idx="36">
                  <c:v>0.83487080779874134</c:v>
                </c:pt>
                <c:pt idx="37">
                  <c:v>0.57325984902066562</c:v>
                </c:pt>
                <c:pt idx="40">
                  <c:v>0.92078586300254839</c:v>
                </c:pt>
                <c:pt idx="41">
                  <c:v>2.0434056720534888</c:v>
                </c:pt>
                <c:pt idx="42">
                  <c:v>2.115352982519104</c:v>
                </c:pt>
                <c:pt idx="43">
                  <c:v>2.1181872383483875</c:v>
                </c:pt>
                <c:pt idx="44">
                  <c:v>1.8422477269133233</c:v>
                </c:pt>
                <c:pt idx="45">
                  <c:v>1.1791436340003663</c:v>
                </c:pt>
                <c:pt idx="46">
                  <c:v>1.2695620800072158</c:v>
                </c:pt>
                <c:pt idx="47">
                  <c:v>1.0664622869796703</c:v>
                </c:pt>
                <c:pt idx="48">
                  <c:v>0.70344306714408189</c:v>
                </c:pt>
                <c:pt idx="49">
                  <c:v>0.42568520357765688</c:v>
                </c:pt>
                <c:pt idx="50">
                  <c:v>0.34237887933547306</c:v>
                </c:pt>
                <c:pt idx="51">
                  <c:v>0.88042519456447699</c:v>
                </c:pt>
                <c:pt idx="52">
                  <c:v>0.86412702573656763</c:v>
                </c:pt>
                <c:pt idx="53">
                  <c:v>0.68022720494458389</c:v>
                </c:pt>
                <c:pt idx="54">
                  <c:v>0.59479049814474672</c:v>
                </c:pt>
                <c:pt idx="55">
                  <c:v>0.22988225737162171</c:v>
                </c:pt>
                <c:pt idx="56">
                  <c:v>0.14229338123261179</c:v>
                </c:pt>
                <c:pt idx="57">
                  <c:v>0.36598592739144409</c:v>
                </c:pt>
                <c:pt idx="58">
                  <c:v>0.33119994233036071</c:v>
                </c:pt>
                <c:pt idx="59">
                  <c:v>0.41661999052383486</c:v>
                </c:pt>
                <c:pt idx="60">
                  <c:v>0.79277513750431561</c:v>
                </c:pt>
                <c:pt idx="61">
                  <c:v>0.94224845446831584</c:v>
                </c:pt>
                <c:pt idx="62">
                  <c:v>1.1898182851597823</c:v>
                </c:pt>
                <c:pt idx="63">
                  <c:v>1.1470446726036476</c:v>
                </c:pt>
                <c:pt idx="64">
                  <c:v>0.86587721127603434</c:v>
                </c:pt>
                <c:pt idx="65">
                  <c:v>0.92081946665514103</c:v>
                </c:pt>
                <c:pt idx="66">
                  <c:v>1.2431526582909136</c:v>
                </c:pt>
                <c:pt idx="67">
                  <c:v>1.6531588208217329</c:v>
                </c:pt>
                <c:pt idx="68">
                  <c:v>1.4523082726662309</c:v>
                </c:pt>
                <c:pt idx="69">
                  <c:v>1.4737385701568315</c:v>
                </c:pt>
                <c:pt idx="70">
                  <c:v>1.1631721113546616</c:v>
                </c:pt>
                <c:pt idx="71">
                  <c:v>0.68061599649658355</c:v>
                </c:pt>
                <c:pt idx="72">
                  <c:v>0.90525275065213318</c:v>
                </c:pt>
                <c:pt idx="73">
                  <c:v>1.1976508294974864</c:v>
                </c:pt>
                <c:pt idx="74">
                  <c:v>0.99006139638466195</c:v>
                </c:pt>
                <c:pt idx="75">
                  <c:v>1.1683943652385662</c:v>
                </c:pt>
                <c:pt idx="76">
                  <c:v>1.0594114851164742</c:v>
                </c:pt>
                <c:pt idx="77">
                  <c:v>0.76178228116133084</c:v>
                </c:pt>
                <c:pt idx="80">
                  <c:v>1.9157055444951034</c:v>
                </c:pt>
                <c:pt idx="81">
                  <c:v>2.010114449703515</c:v>
                </c:pt>
                <c:pt idx="82">
                  <c:v>2.6234910444448234</c:v>
                </c:pt>
                <c:pt idx="83">
                  <c:v>2.5994647797970778</c:v>
                </c:pt>
                <c:pt idx="84">
                  <c:v>2.4088017321448234</c:v>
                </c:pt>
                <c:pt idx="85">
                  <c:v>2.3699428071110256</c:v>
                </c:pt>
                <c:pt idx="86">
                  <c:v>1.3157659581272585</c:v>
                </c:pt>
                <c:pt idx="87">
                  <c:v>0.96384520832450293</c:v>
                </c:pt>
                <c:pt idx="88">
                  <c:v>0.94876607731528584</c:v>
                </c:pt>
                <c:pt idx="89">
                  <c:v>0.74969572976070542</c:v>
                </c:pt>
                <c:pt idx="90">
                  <c:v>0.89870619423820464</c:v>
                </c:pt>
                <c:pt idx="91">
                  <c:v>1.127545210700758</c:v>
                </c:pt>
                <c:pt idx="92">
                  <c:v>1.1634334745594832</c:v>
                </c:pt>
                <c:pt idx="93">
                  <c:v>1.3732636094247281</c:v>
                </c:pt>
                <c:pt idx="94">
                  <c:v>1.5361636097655174</c:v>
                </c:pt>
                <c:pt idx="95">
                  <c:v>1.5995004129812436</c:v>
                </c:pt>
                <c:pt idx="96">
                  <c:v>1.5386342414643066</c:v>
                </c:pt>
                <c:pt idx="97">
                  <c:v>1.6525075064438257</c:v>
                </c:pt>
                <c:pt idx="98">
                  <c:v>1.6568316670730716</c:v>
                </c:pt>
                <c:pt idx="99">
                  <c:v>1.6686194322709538</c:v>
                </c:pt>
                <c:pt idx="100">
                  <c:v>1.7757908328432301</c:v>
                </c:pt>
                <c:pt idx="101">
                  <c:v>1.8115288693867186</c:v>
                </c:pt>
                <c:pt idx="102">
                  <c:v>1.9233582409430385</c:v>
                </c:pt>
                <c:pt idx="103">
                  <c:v>1.7680409372622541</c:v>
                </c:pt>
                <c:pt idx="104">
                  <c:v>1.4422478349795744</c:v>
                </c:pt>
                <c:pt idx="105">
                  <c:v>1.4734298325467723</c:v>
                </c:pt>
                <c:pt idx="106">
                  <c:v>1.4235166143226667</c:v>
                </c:pt>
                <c:pt idx="107">
                  <c:v>0.7339408140241257</c:v>
                </c:pt>
                <c:pt idx="108">
                  <c:v>0.58333200114091766</c:v>
                </c:pt>
                <c:pt idx="109">
                  <c:v>0.39676502715132883</c:v>
                </c:pt>
                <c:pt idx="110">
                  <c:v>0.33382459750539828</c:v>
                </c:pt>
                <c:pt idx="111">
                  <c:v>0.50267716304892818</c:v>
                </c:pt>
                <c:pt idx="112">
                  <c:v>-6.6235632375090288E-3</c:v>
                </c:pt>
                <c:pt idx="113">
                  <c:v>-2.3970729155602166E-2</c:v>
                </c:pt>
                <c:pt idx="114">
                  <c:v>9.1960041290886883E-3</c:v>
                </c:pt>
                <c:pt idx="115">
                  <c:v>0.21068123278162768</c:v>
                </c:pt>
                <c:pt idx="116">
                  <c:v>0.62507864785700307</c:v>
                </c:pt>
                <c:pt idx="117">
                  <c:v>0.657865508281685</c:v>
                </c:pt>
                <c:pt idx="120">
                  <c:v>1.1676932577098111</c:v>
                </c:pt>
                <c:pt idx="121">
                  <c:v>1.3785357673105472</c:v>
                </c:pt>
                <c:pt idx="122">
                  <c:v>2.1549928390618733</c:v>
                </c:pt>
                <c:pt idx="123">
                  <c:v>3.2282904425529786</c:v>
                </c:pt>
                <c:pt idx="124">
                  <c:v>3.657188425383072</c:v>
                </c:pt>
                <c:pt idx="125">
                  <c:v>3.8182337316248054</c:v>
                </c:pt>
                <c:pt idx="126">
                  <c:v>2.9110836228244956</c:v>
                </c:pt>
                <c:pt idx="127">
                  <c:v>1.7194321800721588</c:v>
                </c:pt>
                <c:pt idx="128">
                  <c:v>0.85297618902118599</c:v>
                </c:pt>
                <c:pt idx="129">
                  <c:v>0.50282993072174731</c:v>
                </c:pt>
                <c:pt idx="130">
                  <c:v>0.41511531312938138</c:v>
                </c:pt>
                <c:pt idx="131">
                  <c:v>0.106885808163005</c:v>
                </c:pt>
                <c:pt idx="132">
                  <c:v>0.22670080971235224</c:v>
                </c:pt>
                <c:pt idx="133">
                  <c:v>0.33962575787814758</c:v>
                </c:pt>
                <c:pt idx="134">
                  <c:v>0.40001352539392709</c:v>
                </c:pt>
                <c:pt idx="135">
                  <c:v>0.95711135292952632</c:v>
                </c:pt>
                <c:pt idx="136">
                  <c:v>0.95068408491725886</c:v>
                </c:pt>
                <c:pt idx="137">
                  <c:v>0.90463899395572589</c:v>
                </c:pt>
                <c:pt idx="138">
                  <c:v>0.82191927693404598</c:v>
                </c:pt>
                <c:pt idx="139">
                  <c:v>0.71269874552312928</c:v>
                </c:pt>
                <c:pt idx="140">
                  <c:v>1.1221078170305936</c:v>
                </c:pt>
                <c:pt idx="141">
                  <c:v>0.90165630577422151</c:v>
                </c:pt>
                <c:pt idx="142">
                  <c:v>0.99807133378819057</c:v>
                </c:pt>
                <c:pt idx="143">
                  <c:v>0.75024398178269369</c:v>
                </c:pt>
                <c:pt idx="144">
                  <c:v>0.52658072659200739</c:v>
                </c:pt>
                <c:pt idx="145">
                  <c:v>1.3881429541900456</c:v>
                </c:pt>
                <c:pt idx="146">
                  <c:v>1.3288935393284083</c:v>
                </c:pt>
                <c:pt idx="147">
                  <c:v>1.1485916933098577</c:v>
                </c:pt>
                <c:pt idx="148">
                  <c:v>0.94514578284999617</c:v>
                </c:pt>
                <c:pt idx="149">
                  <c:v>0.33110243362198188</c:v>
                </c:pt>
                <c:pt idx="150">
                  <c:v>0.60185318957956035</c:v>
                </c:pt>
                <c:pt idx="151">
                  <c:v>1.1383710770839843</c:v>
                </c:pt>
                <c:pt idx="152">
                  <c:v>0.94374017029724389</c:v>
                </c:pt>
                <c:pt idx="153">
                  <c:v>0.8535879255103882</c:v>
                </c:pt>
                <c:pt idx="154">
                  <c:v>0.72778545283636942</c:v>
                </c:pt>
                <c:pt idx="155">
                  <c:v>1.0535546783397167</c:v>
                </c:pt>
                <c:pt idx="156">
                  <c:v>1.1413224303849305</c:v>
                </c:pt>
                <c:pt idx="157">
                  <c:v>1.4857510872885651</c:v>
                </c:pt>
                <c:pt idx="160">
                  <c:v>2.5497901427420695</c:v>
                </c:pt>
                <c:pt idx="161">
                  <c:v>2.6882019636214922</c:v>
                </c:pt>
                <c:pt idx="162">
                  <c:v>2.9480803028039877</c:v>
                </c:pt>
                <c:pt idx="163">
                  <c:v>2.430831962907416</c:v>
                </c:pt>
                <c:pt idx="164">
                  <c:v>2.2843387729443836</c:v>
                </c:pt>
                <c:pt idx="165">
                  <c:v>2.6281460128619325</c:v>
                </c:pt>
                <c:pt idx="166">
                  <c:v>2.7671568019204313</c:v>
                </c:pt>
                <c:pt idx="167">
                  <c:v>2.54105177810934</c:v>
                </c:pt>
                <c:pt idx="168">
                  <c:v>1.8428960712347626</c:v>
                </c:pt>
                <c:pt idx="169">
                  <c:v>1.2650468536929667</c:v>
                </c:pt>
                <c:pt idx="170">
                  <c:v>0.76340482091583117</c:v>
                </c:pt>
                <c:pt idx="171">
                  <c:v>1.1930751148489238</c:v>
                </c:pt>
                <c:pt idx="172">
                  <c:v>1.2095873900699763</c:v>
                </c:pt>
                <c:pt idx="173">
                  <c:v>1.263327076138721</c:v>
                </c:pt>
                <c:pt idx="174">
                  <c:v>1.3269974407727423</c:v>
                </c:pt>
                <c:pt idx="175">
                  <c:v>1.2195512540544946</c:v>
                </c:pt>
                <c:pt idx="176">
                  <c:v>1.4001351295976703</c:v>
                </c:pt>
                <c:pt idx="177">
                  <c:v>1.3616112041577053</c:v>
                </c:pt>
                <c:pt idx="178">
                  <c:v>1.3487524382965197</c:v>
                </c:pt>
                <c:pt idx="179">
                  <c:v>1.2715054015330709</c:v>
                </c:pt>
                <c:pt idx="180">
                  <c:v>1.4601433366261507</c:v>
                </c:pt>
                <c:pt idx="181">
                  <c:v>1.6467240601527477</c:v>
                </c:pt>
                <c:pt idx="182">
                  <c:v>1.6877187857343396</c:v>
                </c:pt>
                <c:pt idx="183">
                  <c:v>1.8958333333333337</c:v>
                </c:pt>
                <c:pt idx="184">
                  <c:v>1.5820774246668987</c:v>
                </c:pt>
                <c:pt idx="185">
                  <c:v>1.5044273507165353</c:v>
                </c:pt>
                <c:pt idx="186">
                  <c:v>1.6222850829289519</c:v>
                </c:pt>
                <c:pt idx="187">
                  <c:v>2.1716530789073025</c:v>
                </c:pt>
                <c:pt idx="188">
                  <c:v>2.1141046429608066</c:v>
                </c:pt>
                <c:pt idx="189">
                  <c:v>2.2742112245486537</c:v>
                </c:pt>
                <c:pt idx="190">
                  <c:v>2.2454632279208107</c:v>
                </c:pt>
                <c:pt idx="191">
                  <c:v>2.4666981850211838</c:v>
                </c:pt>
                <c:pt idx="192">
                  <c:v>2.391227163006155</c:v>
                </c:pt>
                <c:pt idx="193">
                  <c:v>2.3158211313059871</c:v>
                </c:pt>
                <c:pt idx="194">
                  <c:v>2.8237486307529598</c:v>
                </c:pt>
                <c:pt idx="195">
                  <c:v>2.1006204080525426</c:v>
                </c:pt>
                <c:pt idx="196">
                  <c:v>2.2019632625598717</c:v>
                </c:pt>
                <c:pt idx="197">
                  <c:v>1.9099031807870877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'10.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'10. adat'!$C$1:$GR$2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f>'10. adat'!$C$7:$GR$7</c:f>
              <c:numCache>
                <c:formatCode>0.00</c:formatCode>
                <c:ptCount val="198"/>
                <c:pt idx="0">
                  <c:v>5.5440158004550888</c:v>
                </c:pt>
                <c:pt idx="1">
                  <c:v>6.6361607489354695</c:v>
                </c:pt>
                <c:pt idx="2">
                  <c:v>6.259637622951181</c:v>
                </c:pt>
                <c:pt idx="3">
                  <c:v>6.7031839398040489</c:v>
                </c:pt>
                <c:pt idx="4">
                  <c:v>6.1530798049160875</c:v>
                </c:pt>
                <c:pt idx="5">
                  <c:v>6.2025050744836125</c:v>
                </c:pt>
                <c:pt idx="6">
                  <c:v>6.2323745929865684</c:v>
                </c:pt>
                <c:pt idx="7">
                  <c:v>4.2935479964236993</c:v>
                </c:pt>
                <c:pt idx="8">
                  <c:v>3.5808172345811129</c:v>
                </c:pt>
                <c:pt idx="9">
                  <c:v>3.4009916810337515</c:v>
                </c:pt>
                <c:pt idx="10">
                  <c:v>2.6901516027860355</c:v>
                </c:pt>
                <c:pt idx="11">
                  <c:v>2.5816022202307201</c:v>
                </c:pt>
                <c:pt idx="12">
                  <c:v>2.9675154876603242</c:v>
                </c:pt>
                <c:pt idx="13">
                  <c:v>2.5967792639187275</c:v>
                </c:pt>
                <c:pt idx="14">
                  <c:v>2.202760349438047</c:v>
                </c:pt>
                <c:pt idx="15">
                  <c:v>2.4409008140324628</c:v>
                </c:pt>
                <c:pt idx="16">
                  <c:v>1.7698258093360537</c:v>
                </c:pt>
                <c:pt idx="17">
                  <c:v>1.45991394941101</c:v>
                </c:pt>
                <c:pt idx="18">
                  <c:v>1.2103098019030682</c:v>
                </c:pt>
                <c:pt idx="19">
                  <c:v>1.1596801478692547</c:v>
                </c:pt>
                <c:pt idx="20">
                  <c:v>1.1682618572131562</c:v>
                </c:pt>
                <c:pt idx="21">
                  <c:v>0.15362925028267543</c:v>
                </c:pt>
                <c:pt idx="22">
                  <c:v>0.94247847632114878</c:v>
                </c:pt>
                <c:pt idx="23">
                  <c:v>1.0629728817371717</c:v>
                </c:pt>
                <c:pt idx="24">
                  <c:v>1.4698498623007461</c:v>
                </c:pt>
                <c:pt idx="25">
                  <c:v>1.564263907065941</c:v>
                </c:pt>
                <c:pt idx="26">
                  <c:v>-0.21605725441981175</c:v>
                </c:pt>
                <c:pt idx="27">
                  <c:v>-1.689143893890348</c:v>
                </c:pt>
                <c:pt idx="28">
                  <c:v>-2.4872497592965797</c:v>
                </c:pt>
                <c:pt idx="29">
                  <c:v>-3.0566879338875257</c:v>
                </c:pt>
                <c:pt idx="30">
                  <c:v>-4.9576149781670464</c:v>
                </c:pt>
                <c:pt idx="31">
                  <c:v>-6.577314628465798</c:v>
                </c:pt>
                <c:pt idx="32">
                  <c:v>-6.0246699182715959</c:v>
                </c:pt>
                <c:pt idx="33">
                  <c:v>-3.9682961844473543</c:v>
                </c:pt>
                <c:pt idx="34">
                  <c:v>-0.60112752070714215</c:v>
                </c:pt>
                <c:pt idx="35">
                  <c:v>1.6551419974833459</c:v>
                </c:pt>
                <c:pt idx="36">
                  <c:v>2.800254335392129</c:v>
                </c:pt>
                <c:pt idx="37">
                  <c:v>2.9162018823136444</c:v>
                </c:pt>
                <c:pt idx="40">
                  <c:v>1.3858937739936616</c:v>
                </c:pt>
                <c:pt idx="41">
                  <c:v>2.3288810159506297</c:v>
                </c:pt>
                <c:pt idx="42">
                  <c:v>2.208006220746789</c:v>
                </c:pt>
                <c:pt idx="43">
                  <c:v>2.537767821915391</c:v>
                </c:pt>
                <c:pt idx="44">
                  <c:v>2.8682966018840328</c:v>
                </c:pt>
                <c:pt idx="45">
                  <c:v>2.9591740422371999</c:v>
                </c:pt>
                <c:pt idx="46">
                  <c:v>3.6558539665358767</c:v>
                </c:pt>
                <c:pt idx="47">
                  <c:v>2.8246039352765404</c:v>
                </c:pt>
                <c:pt idx="48">
                  <c:v>2.1885569218301648</c:v>
                </c:pt>
                <c:pt idx="49">
                  <c:v>1.9787719073689123</c:v>
                </c:pt>
                <c:pt idx="50">
                  <c:v>1.5433572247510674</c:v>
                </c:pt>
                <c:pt idx="51">
                  <c:v>2.3479696979847713</c:v>
                </c:pt>
                <c:pt idx="52">
                  <c:v>1.4341345203890516</c:v>
                </c:pt>
                <c:pt idx="53">
                  <c:v>1.3764025048627235</c:v>
                </c:pt>
                <c:pt idx="54">
                  <c:v>0.7705488382501734</c:v>
                </c:pt>
                <c:pt idx="55">
                  <c:v>0.68055829485175257</c:v>
                </c:pt>
                <c:pt idx="56">
                  <c:v>0.43907671923205938</c:v>
                </c:pt>
                <c:pt idx="57">
                  <c:v>1.1769867612834308</c:v>
                </c:pt>
                <c:pt idx="58">
                  <c:v>1.2461714879701402</c:v>
                </c:pt>
                <c:pt idx="59">
                  <c:v>0.74235771695034869</c:v>
                </c:pt>
                <c:pt idx="60">
                  <c:v>1.4348879107531258</c:v>
                </c:pt>
                <c:pt idx="61">
                  <c:v>0.85628159694244999</c:v>
                </c:pt>
                <c:pt idx="62">
                  <c:v>3.20221200079681</c:v>
                </c:pt>
                <c:pt idx="63">
                  <c:v>3.1409261327015074</c:v>
                </c:pt>
                <c:pt idx="64">
                  <c:v>2.3670060841259626</c:v>
                </c:pt>
                <c:pt idx="65">
                  <c:v>2.3229891515753991</c:v>
                </c:pt>
                <c:pt idx="66">
                  <c:v>-0.53327696936299485</c:v>
                </c:pt>
                <c:pt idx="67">
                  <c:v>-1.0439142783665778</c:v>
                </c:pt>
                <c:pt idx="68">
                  <c:v>-1.472572858004102</c:v>
                </c:pt>
                <c:pt idx="69">
                  <c:v>-2.1554008307700165</c:v>
                </c:pt>
                <c:pt idx="70">
                  <c:v>-3.8839670450842654</c:v>
                </c:pt>
                <c:pt idx="71">
                  <c:v>-4.0417845823893401</c:v>
                </c:pt>
                <c:pt idx="72">
                  <c:v>-3.4049755877622387</c:v>
                </c:pt>
                <c:pt idx="73">
                  <c:v>-2.3982663025259092</c:v>
                </c:pt>
                <c:pt idx="74">
                  <c:v>0.37475673853414865</c:v>
                </c:pt>
                <c:pt idx="75">
                  <c:v>1.5480280036526506</c:v>
                </c:pt>
                <c:pt idx="76">
                  <c:v>2.2736437459864791</c:v>
                </c:pt>
                <c:pt idx="77">
                  <c:v>1.7903039214010135</c:v>
                </c:pt>
                <c:pt idx="80">
                  <c:v>-0.4279298488440948</c:v>
                </c:pt>
                <c:pt idx="81">
                  <c:v>0.31828469977955687</c:v>
                </c:pt>
                <c:pt idx="82">
                  <c:v>1.0018440418665799</c:v>
                </c:pt>
                <c:pt idx="83">
                  <c:v>1.3155227589603069</c:v>
                </c:pt>
                <c:pt idx="84">
                  <c:v>1.2946380859976656</c:v>
                </c:pt>
                <c:pt idx="85">
                  <c:v>1.8517679562550102</c:v>
                </c:pt>
                <c:pt idx="86">
                  <c:v>0.42318596290561972</c:v>
                </c:pt>
                <c:pt idx="87">
                  <c:v>-4.6859473384290057E-2</c:v>
                </c:pt>
                <c:pt idx="88">
                  <c:v>0.11815677282754657</c:v>
                </c:pt>
                <c:pt idx="89">
                  <c:v>-0.63898440329118888</c:v>
                </c:pt>
                <c:pt idx="90">
                  <c:v>0.16104314740930584</c:v>
                </c:pt>
                <c:pt idx="91">
                  <c:v>-5.5787203574157382E-3</c:v>
                </c:pt>
                <c:pt idx="92">
                  <c:v>-0.31119225098802755</c:v>
                </c:pt>
                <c:pt idx="93">
                  <c:v>-4.945006970597683E-3</c:v>
                </c:pt>
                <c:pt idx="94">
                  <c:v>-0.38299699476803667</c:v>
                </c:pt>
                <c:pt idx="95">
                  <c:v>-0.33265037729645636</c:v>
                </c:pt>
                <c:pt idx="96">
                  <c:v>-0.19660833271849842</c:v>
                </c:pt>
                <c:pt idx="97">
                  <c:v>6.9381571787448346E-2</c:v>
                </c:pt>
                <c:pt idx="98">
                  <c:v>0.58503186692867826</c:v>
                </c:pt>
                <c:pt idx="99">
                  <c:v>1.4332172939926171</c:v>
                </c:pt>
                <c:pt idx="100">
                  <c:v>1.9300711903449903</c:v>
                </c:pt>
                <c:pt idx="101">
                  <c:v>2.9775824274172096</c:v>
                </c:pt>
                <c:pt idx="102">
                  <c:v>3.7847202837896785</c:v>
                </c:pt>
                <c:pt idx="103">
                  <c:v>4.2051258264196516</c:v>
                </c:pt>
                <c:pt idx="104">
                  <c:v>3.7933503898353806</c:v>
                </c:pt>
                <c:pt idx="105">
                  <c:v>3.3233238829067853</c:v>
                </c:pt>
                <c:pt idx="106">
                  <c:v>2.0012417022914417</c:v>
                </c:pt>
                <c:pt idx="107">
                  <c:v>-0.55124533541612419</c:v>
                </c:pt>
                <c:pt idx="108">
                  <c:v>-1.7081791846477585</c:v>
                </c:pt>
                <c:pt idx="109">
                  <c:v>-2.6643082195566854</c:v>
                </c:pt>
                <c:pt idx="110">
                  <c:v>-2.6110253339906011</c:v>
                </c:pt>
                <c:pt idx="111">
                  <c:v>-1.894814147913106</c:v>
                </c:pt>
                <c:pt idx="112">
                  <c:v>-0.80576829563446561</c:v>
                </c:pt>
                <c:pt idx="113">
                  <c:v>-0.10820378574765256</c:v>
                </c:pt>
                <c:pt idx="114">
                  <c:v>0.88513610914579888</c:v>
                </c:pt>
                <c:pt idx="115">
                  <c:v>1.7627040783367325</c:v>
                </c:pt>
                <c:pt idx="116">
                  <c:v>2.1247021061170126</c:v>
                </c:pt>
                <c:pt idx="117">
                  <c:v>2.0286336557152467</c:v>
                </c:pt>
                <c:pt idx="120">
                  <c:v>1.4770975927434629</c:v>
                </c:pt>
                <c:pt idx="121">
                  <c:v>0.63388028586154643</c:v>
                </c:pt>
                <c:pt idx="122">
                  <c:v>0.25591964553672852</c:v>
                </c:pt>
                <c:pt idx="123">
                  <c:v>1.145695529540973</c:v>
                </c:pt>
                <c:pt idx="124">
                  <c:v>1.13741379653</c:v>
                </c:pt>
                <c:pt idx="125">
                  <c:v>1.827600399980718</c:v>
                </c:pt>
                <c:pt idx="126">
                  <c:v>1.1682110310329585</c:v>
                </c:pt>
                <c:pt idx="127">
                  <c:v>-1.0138411029567393</c:v>
                </c:pt>
                <c:pt idx="128">
                  <c:v>-1.6452088380017456</c:v>
                </c:pt>
                <c:pt idx="129">
                  <c:v>-2.0831871383943801</c:v>
                </c:pt>
                <c:pt idx="130">
                  <c:v>-2.141555158462173</c:v>
                </c:pt>
                <c:pt idx="131">
                  <c:v>-1.8044214111761219</c:v>
                </c:pt>
                <c:pt idx="132">
                  <c:v>-1.6053214664103996</c:v>
                </c:pt>
                <c:pt idx="133">
                  <c:v>-1.431222629788425</c:v>
                </c:pt>
                <c:pt idx="134">
                  <c:v>-1.1906855120488715</c:v>
                </c:pt>
                <c:pt idx="135">
                  <c:v>-1.2382808936006391</c:v>
                </c:pt>
                <c:pt idx="136">
                  <c:v>-1.2924526027661443</c:v>
                </c:pt>
                <c:pt idx="137">
                  <c:v>-2.0649015438061071</c:v>
                </c:pt>
                <c:pt idx="138">
                  <c:v>-3.072172575171948</c:v>
                </c:pt>
                <c:pt idx="139">
                  <c:v>-2.6365617633416574</c:v>
                </c:pt>
                <c:pt idx="140">
                  <c:v>-2.5710523868698911</c:v>
                </c:pt>
                <c:pt idx="141">
                  <c:v>-2.0152007656426481</c:v>
                </c:pt>
                <c:pt idx="142">
                  <c:v>0.49371706090609702</c:v>
                </c:pt>
                <c:pt idx="143">
                  <c:v>1.3129002157312604</c:v>
                </c:pt>
                <c:pt idx="144">
                  <c:v>1.8848567600386106</c:v>
                </c:pt>
                <c:pt idx="145">
                  <c:v>1.6224552172877715</c:v>
                </c:pt>
                <c:pt idx="146">
                  <c:v>-0.81698434333234204</c:v>
                </c:pt>
                <c:pt idx="147">
                  <c:v>-2.8121243559497033</c:v>
                </c:pt>
                <c:pt idx="148">
                  <c:v>-4.8595911826780265</c:v>
                </c:pt>
                <c:pt idx="149">
                  <c:v>-5.834296025434166</c:v>
                </c:pt>
                <c:pt idx="150">
                  <c:v>-5.7240833553152211</c:v>
                </c:pt>
                <c:pt idx="151">
                  <c:v>-6.1920280315336527</c:v>
                </c:pt>
                <c:pt idx="152">
                  <c:v>-5.0760962031290058</c:v>
                </c:pt>
                <c:pt idx="153">
                  <c:v>-3.3361722984313209</c:v>
                </c:pt>
                <c:pt idx="154">
                  <c:v>-2.2654594716413339</c:v>
                </c:pt>
                <c:pt idx="155">
                  <c:v>-0.52795799786341491</c:v>
                </c:pt>
                <c:pt idx="156">
                  <c:v>0.16907888001638005</c:v>
                </c:pt>
                <c:pt idx="157">
                  <c:v>0.1547083295279546</c:v>
                </c:pt>
                <c:pt idx="160">
                  <c:v>3.1386297152659335</c:v>
                </c:pt>
                <c:pt idx="161">
                  <c:v>2.8321214929321532</c:v>
                </c:pt>
                <c:pt idx="162">
                  <c:v>2.7783092172796584</c:v>
                </c:pt>
                <c:pt idx="163">
                  <c:v>1.6248593181891913</c:v>
                </c:pt>
                <c:pt idx="164">
                  <c:v>0.50817555110270185</c:v>
                </c:pt>
                <c:pt idx="165">
                  <c:v>0.68755763745961562</c:v>
                </c:pt>
                <c:pt idx="166">
                  <c:v>1.0458626414765435</c:v>
                </c:pt>
                <c:pt idx="167">
                  <c:v>0.93552021407883568</c:v>
                </c:pt>
                <c:pt idx="168">
                  <c:v>-0.11862735372891342</c:v>
                </c:pt>
                <c:pt idx="169">
                  <c:v>-1.1824966051567336</c:v>
                </c:pt>
                <c:pt idx="170">
                  <c:v>-2.0747944157900182</c:v>
                </c:pt>
                <c:pt idx="171">
                  <c:v>-1.9437831171007793</c:v>
                </c:pt>
                <c:pt idx="172">
                  <c:v>-2.0174956853358563</c:v>
                </c:pt>
                <c:pt idx="173">
                  <c:v>-1.9174163859359186</c:v>
                </c:pt>
                <c:pt idx="174">
                  <c:v>-2.7730310396559887</c:v>
                </c:pt>
                <c:pt idx="175">
                  <c:v>-3.3892276126863226</c:v>
                </c:pt>
                <c:pt idx="176">
                  <c:v>-3.2304836362631422</c:v>
                </c:pt>
                <c:pt idx="177">
                  <c:v>-3.4696219716443744</c:v>
                </c:pt>
                <c:pt idx="178">
                  <c:v>-3.5963987532386748</c:v>
                </c:pt>
                <c:pt idx="179">
                  <c:v>-3.5949834078718568</c:v>
                </c:pt>
                <c:pt idx="180">
                  <c:v>-3.2820414348812803</c:v>
                </c:pt>
                <c:pt idx="181">
                  <c:v>-3.0222839530931509</c:v>
                </c:pt>
                <c:pt idx="182">
                  <c:v>-3.0615555497917994</c:v>
                </c:pt>
                <c:pt idx="183">
                  <c:v>-3.0482026143790848</c:v>
                </c:pt>
                <c:pt idx="184">
                  <c:v>-4.0972315223267897</c:v>
                </c:pt>
                <c:pt idx="185">
                  <c:v>-4.7362870982840199</c:v>
                </c:pt>
                <c:pt idx="186">
                  <c:v>-5.0356918773779613</c:v>
                </c:pt>
                <c:pt idx="187">
                  <c:v>-5.0643879212799048</c:v>
                </c:pt>
                <c:pt idx="188">
                  <c:v>-5.9279237252242067</c:v>
                </c:pt>
                <c:pt idx="189">
                  <c:v>-6.3224702466785878</c:v>
                </c:pt>
                <c:pt idx="190">
                  <c:v>-7.2864270904154953</c:v>
                </c:pt>
                <c:pt idx="191">
                  <c:v>-6.6976151580772108</c:v>
                </c:pt>
                <c:pt idx="192">
                  <c:v>-6.014985636297224</c:v>
                </c:pt>
                <c:pt idx="193">
                  <c:v>-5.1954940767632971</c:v>
                </c:pt>
                <c:pt idx="194">
                  <c:v>-3.7849688633463421</c:v>
                </c:pt>
                <c:pt idx="195">
                  <c:v>-4.8764270217515815</c:v>
                </c:pt>
                <c:pt idx="196">
                  <c:v>-4.6646411071497562</c:v>
                </c:pt>
                <c:pt idx="197">
                  <c:v>-5.7950513041188465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'10. adat'!$C$1:$GR$2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f>'10. adat'!$C$10:$GR$10</c:f>
              <c:numCache>
                <c:formatCode>General</c:formatCode>
                <c:ptCount val="19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'10. adat'!$C$1:$GR$2</c:f>
              <c:multiLvlStrCache>
                <c:ptCount val="197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f>'10. adat'!$C$10:$GR$10</c:f>
              <c:numCache>
                <c:formatCode>General</c:formatCode>
                <c:ptCount val="19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0315894761"/>
          <c:y val="0.92715843014743116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'11.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'11. adat'!$C$5:$BP$5</c:f>
              <c:numCache>
                <c:formatCode>0.0</c:formatCode>
                <c:ptCount val="66"/>
                <c:pt idx="0">
                  <c:v>1.1054357206854808</c:v>
                </c:pt>
                <c:pt idx="1">
                  <c:v>0.8624535380522711</c:v>
                </c:pt>
                <c:pt idx="2">
                  <c:v>0.60224416042603535</c:v>
                </c:pt>
                <c:pt idx="3">
                  <c:v>-0.17283834442479748</c:v>
                </c:pt>
                <c:pt idx="4">
                  <c:v>-6.8630411899157098E-2</c:v>
                </c:pt>
                <c:pt idx="5">
                  <c:v>0.87964958908235069</c:v>
                </c:pt>
                <c:pt idx="6">
                  <c:v>-1.4257153757809941E-2</c:v>
                </c:pt>
                <c:pt idx="7">
                  <c:v>-0.36278584684338683</c:v>
                </c:pt>
                <c:pt idx="8">
                  <c:v>-0.56491423126035956</c:v>
                </c:pt>
                <c:pt idx="9">
                  <c:v>-1.1583618071735686</c:v>
                </c:pt>
                <c:pt idx="10">
                  <c:v>-0.8911239973212397</c:v>
                </c:pt>
                <c:pt idx="11">
                  <c:v>-0.44415301348880931</c:v>
                </c:pt>
                <c:pt idx="12">
                  <c:v>-0.66528578456658416</c:v>
                </c:pt>
                <c:pt idx="13">
                  <c:v>-1.2187554649136172</c:v>
                </c:pt>
                <c:pt idx="14">
                  <c:v>-1.2375543444126933</c:v>
                </c:pt>
                <c:pt idx="15">
                  <c:v>-1.2841856823529492</c:v>
                </c:pt>
                <c:pt idx="16">
                  <c:v>-1.5413116593625749</c:v>
                </c:pt>
                <c:pt idx="17">
                  <c:v>-0.27479805573459998</c:v>
                </c:pt>
                <c:pt idx="18">
                  <c:v>0.81273150608002842</c:v>
                </c:pt>
                <c:pt idx="19">
                  <c:v>0.98788269330175249</c:v>
                </c:pt>
                <c:pt idx="20">
                  <c:v>1.8033819306020167</c:v>
                </c:pt>
                <c:pt idx="21">
                  <c:v>1.2421544955010544</c:v>
                </c:pt>
                <c:pt idx="22">
                  <c:v>0.62172925735402851</c:v>
                </c:pt>
                <c:pt idx="23">
                  <c:v>-0.32786614294106442</c:v>
                </c:pt>
                <c:pt idx="24">
                  <c:v>-1.3771311455088384</c:v>
                </c:pt>
                <c:pt idx="25">
                  <c:v>-0.9812745653860252</c:v>
                </c:pt>
                <c:pt idx="26">
                  <c:v>-1.2706779353223541</c:v>
                </c:pt>
                <c:pt idx="27">
                  <c:v>-0.30135186705168243</c:v>
                </c:pt>
                <c:pt idx="28">
                  <c:v>-0.52097514125722633</c:v>
                </c:pt>
                <c:pt idx="29">
                  <c:v>-0.87798817401129858</c:v>
                </c:pt>
                <c:pt idx="30">
                  <c:v>-0.52535804495349503</c:v>
                </c:pt>
                <c:pt idx="31">
                  <c:v>-0.61035111322202606</c:v>
                </c:pt>
                <c:pt idx="32">
                  <c:v>-0.25959624706479523</c:v>
                </c:pt>
                <c:pt idx="33">
                  <c:v>2.0587843100533909E-2</c:v>
                </c:pt>
                <c:pt idx="34">
                  <c:v>-0.44781773690295951</c:v>
                </c:pt>
                <c:pt idx="35">
                  <c:v>-0.96889592497120325</c:v>
                </c:pt>
                <c:pt idx="36">
                  <c:v>-1.2079719446086399</c:v>
                </c:pt>
                <c:pt idx="37" formatCode="0.000">
                  <c:v>-0.74999219453760479</c:v>
                </c:pt>
                <c:pt idx="38">
                  <c:v>-1.1497890766556835</c:v>
                </c:pt>
                <c:pt idx="39">
                  <c:v>-0.86975804010108793</c:v>
                </c:pt>
                <c:pt idx="40">
                  <c:v>-0.34453161016384348</c:v>
                </c:pt>
                <c:pt idx="41">
                  <c:v>-1.4219060204426992</c:v>
                </c:pt>
                <c:pt idx="42">
                  <c:v>-1.041836232398796</c:v>
                </c:pt>
                <c:pt idx="43">
                  <c:v>-1.3561770722207458</c:v>
                </c:pt>
                <c:pt idx="44">
                  <c:v>-2.082266581562815</c:v>
                </c:pt>
                <c:pt idx="45">
                  <c:v>-1.6955357494176266</c:v>
                </c:pt>
                <c:pt idx="46">
                  <c:v>-1.2535521482341188</c:v>
                </c:pt>
                <c:pt idx="47">
                  <c:v>-1.3595678545091125</c:v>
                </c:pt>
                <c:pt idx="48">
                  <c:v>-1.0054528864649772</c:v>
                </c:pt>
                <c:pt idx="49">
                  <c:v>-1.5423641191045945</c:v>
                </c:pt>
                <c:pt idx="50">
                  <c:v>-1.9389294846074883</c:v>
                </c:pt>
                <c:pt idx="51">
                  <c:v>-2.289048622646626</c:v>
                </c:pt>
                <c:pt idx="52">
                  <c:v>-2.2268736677285865</c:v>
                </c:pt>
                <c:pt idx="53">
                  <c:v>-2.6157065340579346</c:v>
                </c:pt>
                <c:pt idx="54">
                  <c:v>-2.7665496130917493</c:v>
                </c:pt>
                <c:pt idx="55">
                  <c:v>-2.2834667626134486</c:v>
                </c:pt>
                <c:pt idx="56">
                  <c:v>-2.5066199515019609</c:v>
                </c:pt>
                <c:pt idx="57">
                  <c:v>-2.3560250175716511</c:v>
                </c:pt>
                <c:pt idx="58">
                  <c:v>-2.0840017975250471</c:v>
                </c:pt>
                <c:pt idx="59">
                  <c:v>-2.1173682793110795</c:v>
                </c:pt>
                <c:pt idx="60">
                  <c:v>-1.5735626071595399</c:v>
                </c:pt>
                <c:pt idx="61">
                  <c:v>-1.5882914936697963</c:v>
                </c:pt>
                <c:pt idx="62">
                  <c:v>-1.5290884182513103</c:v>
                </c:pt>
                <c:pt idx="63">
                  <c:v>-1.6617953905104836</c:v>
                </c:pt>
                <c:pt idx="64">
                  <c:v>-2.0021034410324203</c:v>
                </c:pt>
                <c:pt idx="65">
                  <c:v>-2.051713926370744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'11.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adat'!$C$1:$BB$1</c:f>
              <c:strCache>
                <c:ptCount val="52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'11. adat'!$C$4:$BP$4</c:f>
              <c:numCache>
                <c:formatCode>0.0</c:formatCode>
                <c:ptCount val="66"/>
                <c:pt idx="0">
                  <c:v>-5.3086615130424439</c:v>
                </c:pt>
                <c:pt idx="1">
                  <c:v>-5.1327346933380564</c:v>
                </c:pt>
                <c:pt idx="2">
                  <c:v>-6.0252545960097086</c:v>
                </c:pt>
                <c:pt idx="3">
                  <c:v>-6.5982919328885128</c:v>
                </c:pt>
                <c:pt idx="4">
                  <c:v>-5.5982025777493831</c:v>
                </c:pt>
                <c:pt idx="5">
                  <c:v>-3.1189336227235587</c:v>
                </c:pt>
                <c:pt idx="6">
                  <c:v>-1.4009311225255761</c:v>
                </c:pt>
                <c:pt idx="7">
                  <c:v>0.17789024546175503</c:v>
                </c:pt>
                <c:pt idx="8">
                  <c:v>0.83436355515646343</c:v>
                </c:pt>
                <c:pt idx="9">
                  <c:v>0.53787025506223218</c:v>
                </c:pt>
                <c:pt idx="10">
                  <c:v>0.86057273824942959</c:v>
                </c:pt>
                <c:pt idx="11">
                  <c:v>1.1973336838987494</c:v>
                </c:pt>
                <c:pt idx="12">
                  <c:v>1.1078411718222574</c:v>
                </c:pt>
                <c:pt idx="13">
                  <c:v>0.40857039692924707</c:v>
                </c:pt>
                <c:pt idx="14">
                  <c:v>0.86316680197028062</c:v>
                </c:pt>
                <c:pt idx="15">
                  <c:v>1.4407744643141973</c:v>
                </c:pt>
                <c:pt idx="16">
                  <c:v>0.93328794421522299</c:v>
                </c:pt>
                <c:pt idx="17">
                  <c:v>2.6661622634032516</c:v>
                </c:pt>
                <c:pt idx="18">
                  <c:v>4.0816984520904906</c:v>
                </c:pt>
                <c:pt idx="19">
                  <c:v>4.6793211154038232</c:v>
                </c:pt>
                <c:pt idx="20">
                  <c:v>6.5459655961070311</c:v>
                </c:pt>
                <c:pt idx="21">
                  <c:v>6.5286422940307514</c:v>
                </c:pt>
                <c:pt idx="22">
                  <c:v>6.5126983459582348</c:v>
                </c:pt>
                <c:pt idx="23">
                  <c:v>6.5115398788737728</c:v>
                </c:pt>
                <c:pt idx="24">
                  <c:v>4.9428129241742376</c:v>
                </c:pt>
                <c:pt idx="25">
                  <c:v>4.1390156967970499</c:v>
                </c:pt>
                <c:pt idx="26">
                  <c:v>3.5657358650163862</c:v>
                </c:pt>
                <c:pt idx="27">
                  <c:v>4.1756872050722897</c:v>
                </c:pt>
                <c:pt idx="28">
                  <c:v>5.0230406591978607</c:v>
                </c:pt>
                <c:pt idx="29">
                  <c:v>5.7581725749241714</c:v>
                </c:pt>
                <c:pt idx="30">
                  <c:v>5.7342795779976852</c:v>
                </c:pt>
                <c:pt idx="31">
                  <c:v>6.092832826582022</c:v>
                </c:pt>
                <c:pt idx="32">
                  <c:v>5.893483557851293</c:v>
                </c:pt>
                <c:pt idx="33">
                  <c:v>6.2230929175841458</c:v>
                </c:pt>
                <c:pt idx="34">
                  <c:v>5.7845568560836096</c:v>
                </c:pt>
                <c:pt idx="35">
                  <c:v>3.3246520714524967</c:v>
                </c:pt>
                <c:pt idx="36">
                  <c:v>2.3728452899724735</c:v>
                </c:pt>
                <c:pt idx="37">
                  <c:v>2.650999486496147</c:v>
                </c:pt>
                <c:pt idx="38">
                  <c:v>1.540362526130352</c:v>
                </c:pt>
                <c:pt idx="39">
                  <c:v>1.7118441801296318</c:v>
                </c:pt>
                <c:pt idx="40">
                  <c:v>2.6229838774964809</c:v>
                </c:pt>
                <c:pt idx="41">
                  <c:v>1.1748732434760283</c:v>
                </c:pt>
                <c:pt idx="42">
                  <c:v>1.1609241170392508</c:v>
                </c:pt>
                <c:pt idx="43">
                  <c:v>1.0847237418117177</c:v>
                </c:pt>
                <c:pt idx="44">
                  <c:v>-0.31244077222676114</c:v>
                </c:pt>
                <c:pt idx="45">
                  <c:v>-0.23562180000661651</c:v>
                </c:pt>
                <c:pt idx="46">
                  <c:v>-4.3242346331050327E-2</c:v>
                </c:pt>
                <c:pt idx="47">
                  <c:v>-0.19988770663985778</c:v>
                </c:pt>
                <c:pt idx="48">
                  <c:v>0.16280897074817893</c:v>
                </c:pt>
                <c:pt idx="49">
                  <c:v>-1.388734868821919</c:v>
                </c:pt>
                <c:pt idx="50">
                  <c:v>-0.99645100828633926</c:v>
                </c:pt>
                <c:pt idx="51">
                  <c:v>-1.2260757409094543</c:v>
                </c:pt>
                <c:pt idx="52">
                  <c:v>-0.75702380542784042</c:v>
                </c:pt>
                <c:pt idx="53">
                  <c:v>-1.0514426269919939</c:v>
                </c:pt>
                <c:pt idx="54">
                  <c:v>-2.9826068675115613</c:v>
                </c:pt>
                <c:pt idx="55">
                  <c:v>-3.9726106565037957</c:v>
                </c:pt>
                <c:pt idx="56">
                  <c:v>-4.993869710798541</c:v>
                </c:pt>
                <c:pt idx="57">
                  <c:v>-5.4127129514591763</c:v>
                </c:pt>
                <c:pt idx="58">
                  <c:v>-7.0416167756920931</c:v>
                </c:pt>
                <c:pt idx="59">
                  <c:v>-8.6946829077768779</c:v>
                </c:pt>
                <c:pt idx="60">
                  <c:v>-7.5982325254311354</c:v>
                </c:pt>
                <c:pt idx="61">
                  <c:v>-5.5565876781171495</c:v>
                </c:pt>
                <c:pt idx="62">
                  <c:v>-2.1302159389584521</c:v>
                </c:pt>
                <c:pt idx="63">
                  <c:v>-6.6533930271377908E-3</c:v>
                </c:pt>
                <c:pt idx="64">
                  <c:v>0.7981508943597091</c:v>
                </c:pt>
                <c:pt idx="65">
                  <c:v>0.8644879559429004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'11.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'11. adat'!$C$3:$BP$3</c:f>
              <c:numCache>
                <c:formatCode>0.0</c:formatCode>
                <c:ptCount val="66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1.7698258093360537</c:v>
                </c:pt>
                <c:pt idx="45">
                  <c:v>1.45991394941101</c:v>
                </c:pt>
                <c:pt idx="46">
                  <c:v>1.2103098019030682</c:v>
                </c:pt>
                <c:pt idx="47">
                  <c:v>1.1596801478692547</c:v>
                </c:pt>
                <c:pt idx="48">
                  <c:v>1.1682618572131562</c:v>
                </c:pt>
                <c:pt idx="49">
                  <c:v>0.15362925028267543</c:v>
                </c:pt>
                <c:pt idx="50">
                  <c:v>0.94247847632114878</c:v>
                </c:pt>
                <c:pt idx="51">
                  <c:v>1.0629728817371717</c:v>
                </c:pt>
                <c:pt idx="52">
                  <c:v>1.4698498623007461</c:v>
                </c:pt>
                <c:pt idx="53">
                  <c:v>1.564263907065941</c:v>
                </c:pt>
                <c:pt idx="54">
                  <c:v>-0.21605725441981175</c:v>
                </c:pt>
                <c:pt idx="55">
                  <c:v>-1.689143893890348</c:v>
                </c:pt>
                <c:pt idx="56">
                  <c:v>-2.4872497592965797</c:v>
                </c:pt>
                <c:pt idx="57">
                  <c:v>-3.0566879338875257</c:v>
                </c:pt>
                <c:pt idx="58">
                  <c:v>-4.9576149781670464</c:v>
                </c:pt>
                <c:pt idx="59">
                  <c:v>-6.577314628465798</c:v>
                </c:pt>
                <c:pt idx="60">
                  <c:v>-6.0246699182715959</c:v>
                </c:pt>
                <c:pt idx="61">
                  <c:v>-3.9682961844473543</c:v>
                </c:pt>
                <c:pt idx="62">
                  <c:v>-0.60112752070714215</c:v>
                </c:pt>
                <c:pt idx="63">
                  <c:v>1.6551419974833459</c:v>
                </c:pt>
                <c:pt idx="64">
                  <c:v>2.800254335392129</c:v>
                </c:pt>
                <c:pt idx="65">
                  <c:v>2.9162018823136444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'11.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66"/>
                <c:pt idx="0">
                  <c:v>1.1054357206854808</c:v>
                </c:pt>
                <c:pt idx="1">
                  <c:v>0.8624535380522711</c:v>
                </c:pt>
                <c:pt idx="2">
                  <c:v>0.60224416042603535</c:v>
                </c:pt>
                <c:pt idx="3">
                  <c:v>-0.17283834442479748</c:v>
                </c:pt>
                <c:pt idx="4">
                  <c:v>-6.8630411899157098E-2</c:v>
                </c:pt>
                <c:pt idx="5">
                  <c:v>0.87964958908235069</c:v>
                </c:pt>
                <c:pt idx="6">
                  <c:v>-1.4257153757809941E-2</c:v>
                </c:pt>
                <c:pt idx="7">
                  <c:v>-0.36278584684338683</c:v>
                </c:pt>
                <c:pt idx="8">
                  <c:v>-0.56491423126035956</c:v>
                </c:pt>
                <c:pt idx="9">
                  <c:v>-1.1583618071735686</c:v>
                </c:pt>
                <c:pt idx="10">
                  <c:v>-0.8911239973212397</c:v>
                </c:pt>
                <c:pt idx="11">
                  <c:v>-0.44415301348880931</c:v>
                </c:pt>
                <c:pt idx="12">
                  <c:v>-0.66528578456658416</c:v>
                </c:pt>
                <c:pt idx="13">
                  <c:v>-1.2187554649136172</c:v>
                </c:pt>
                <c:pt idx="14">
                  <c:v>-1.2375543444126933</c:v>
                </c:pt>
                <c:pt idx="15">
                  <c:v>-1.2841856823529492</c:v>
                </c:pt>
                <c:pt idx="16">
                  <c:v>-1.5413116593625749</c:v>
                </c:pt>
                <c:pt idx="17">
                  <c:v>-0.27479805573459998</c:v>
                </c:pt>
                <c:pt idx="18">
                  <c:v>0.81273150608002842</c:v>
                </c:pt>
                <c:pt idx="19">
                  <c:v>0.98788269330175249</c:v>
                </c:pt>
                <c:pt idx="20">
                  <c:v>1.8033819306020167</c:v>
                </c:pt>
                <c:pt idx="21">
                  <c:v>1.2421544955010544</c:v>
                </c:pt>
                <c:pt idx="22">
                  <c:v>0.62172925735402851</c:v>
                </c:pt>
                <c:pt idx="23">
                  <c:v>-0.32786614294106442</c:v>
                </c:pt>
                <c:pt idx="24">
                  <c:v>-1.3771311455088384</c:v>
                </c:pt>
                <c:pt idx="25">
                  <c:v>-0.9812745653860252</c:v>
                </c:pt>
                <c:pt idx="26">
                  <c:v>-1.2706779353223541</c:v>
                </c:pt>
                <c:pt idx="27">
                  <c:v>-0.30135186705168243</c:v>
                </c:pt>
                <c:pt idx="28">
                  <c:v>-0.52097514125722633</c:v>
                </c:pt>
                <c:pt idx="29">
                  <c:v>-0.87798817401129858</c:v>
                </c:pt>
                <c:pt idx="30">
                  <c:v>-0.52535804495349503</c:v>
                </c:pt>
                <c:pt idx="31">
                  <c:v>-0.61035111322202606</c:v>
                </c:pt>
                <c:pt idx="32">
                  <c:v>-0.25959624706479523</c:v>
                </c:pt>
                <c:pt idx="33">
                  <c:v>2.0587843100533909E-2</c:v>
                </c:pt>
                <c:pt idx="34">
                  <c:v>-0.44781773690295951</c:v>
                </c:pt>
                <c:pt idx="35">
                  <c:v>-0.96889592497120325</c:v>
                </c:pt>
                <c:pt idx="36">
                  <c:v>-1.2079719446086399</c:v>
                </c:pt>
                <c:pt idx="37" formatCode="0.000">
                  <c:v>-0.74999219453760479</c:v>
                </c:pt>
                <c:pt idx="38">
                  <c:v>-1.1497890766556835</c:v>
                </c:pt>
                <c:pt idx="39">
                  <c:v>-0.86975804010108793</c:v>
                </c:pt>
                <c:pt idx="40">
                  <c:v>-0.34453161016384348</c:v>
                </c:pt>
                <c:pt idx="41">
                  <c:v>-1.4219060204426992</c:v>
                </c:pt>
                <c:pt idx="42">
                  <c:v>-1.041836232398796</c:v>
                </c:pt>
                <c:pt idx="43">
                  <c:v>-1.3561770722207458</c:v>
                </c:pt>
                <c:pt idx="44">
                  <c:v>-2.082266581562815</c:v>
                </c:pt>
                <c:pt idx="45">
                  <c:v>-1.6955357494176266</c:v>
                </c:pt>
                <c:pt idx="46">
                  <c:v>-1.2535521482341188</c:v>
                </c:pt>
                <c:pt idx="47">
                  <c:v>-1.3595678545091125</c:v>
                </c:pt>
                <c:pt idx="48">
                  <c:v>-1.0054528864649772</c:v>
                </c:pt>
                <c:pt idx="49">
                  <c:v>-1.5423641191045945</c:v>
                </c:pt>
                <c:pt idx="50">
                  <c:v>-1.9389294846074883</c:v>
                </c:pt>
                <c:pt idx="51">
                  <c:v>-2.289048622646626</c:v>
                </c:pt>
                <c:pt idx="52">
                  <c:v>-2.2268736677285865</c:v>
                </c:pt>
                <c:pt idx="53">
                  <c:v>-2.6157065340579346</c:v>
                </c:pt>
                <c:pt idx="54">
                  <c:v>-2.7665496130917493</c:v>
                </c:pt>
                <c:pt idx="55">
                  <c:v>-2.2834667626134486</c:v>
                </c:pt>
                <c:pt idx="56">
                  <c:v>-2.5066199515019609</c:v>
                </c:pt>
                <c:pt idx="57">
                  <c:v>-2.3560250175716511</c:v>
                </c:pt>
                <c:pt idx="58">
                  <c:v>-2.0840017975250471</c:v>
                </c:pt>
                <c:pt idx="59">
                  <c:v>-2.1173682793110795</c:v>
                </c:pt>
                <c:pt idx="60">
                  <c:v>-1.5735626071595399</c:v>
                </c:pt>
                <c:pt idx="61">
                  <c:v>-1.5882914936697963</c:v>
                </c:pt>
                <c:pt idx="62">
                  <c:v>-1.5290884182513103</c:v>
                </c:pt>
                <c:pt idx="63">
                  <c:v>-1.6617953905104836</c:v>
                </c:pt>
                <c:pt idx="64">
                  <c:v>-2.0021034410324203</c:v>
                </c:pt>
                <c:pt idx="65">
                  <c:v>-2.051713926370744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'11.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('11. adat'!$C$1:$AM$1,'11. adat'!$AQ$2)</c:f>
              <c:strCache>
                <c:ptCount val="38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66"/>
                <c:pt idx="0">
                  <c:v>-5.3086615130424439</c:v>
                </c:pt>
                <c:pt idx="1">
                  <c:v>-5.1327346933380564</c:v>
                </c:pt>
                <c:pt idx="2">
                  <c:v>-6.0252545960097086</c:v>
                </c:pt>
                <c:pt idx="3">
                  <c:v>-6.5982919328885128</c:v>
                </c:pt>
                <c:pt idx="4">
                  <c:v>-5.5982025777493831</c:v>
                </c:pt>
                <c:pt idx="5">
                  <c:v>-3.1189336227235587</c:v>
                </c:pt>
                <c:pt idx="6">
                  <c:v>-1.4009311225255761</c:v>
                </c:pt>
                <c:pt idx="7">
                  <c:v>0.17789024546175503</c:v>
                </c:pt>
                <c:pt idx="8">
                  <c:v>0.83436355515646343</c:v>
                </c:pt>
                <c:pt idx="9">
                  <c:v>0.53787025506223218</c:v>
                </c:pt>
                <c:pt idx="10">
                  <c:v>0.86057273824942959</c:v>
                </c:pt>
                <c:pt idx="11">
                  <c:v>1.1973336838987494</c:v>
                </c:pt>
                <c:pt idx="12">
                  <c:v>1.1078411718222574</c:v>
                </c:pt>
                <c:pt idx="13">
                  <c:v>0.40857039692924707</c:v>
                </c:pt>
                <c:pt idx="14">
                  <c:v>0.86316680197028062</c:v>
                </c:pt>
                <c:pt idx="15">
                  <c:v>1.4407744643141973</c:v>
                </c:pt>
                <c:pt idx="16">
                  <c:v>0.93328794421522299</c:v>
                </c:pt>
                <c:pt idx="17">
                  <c:v>2.6661622634032516</c:v>
                </c:pt>
                <c:pt idx="18">
                  <c:v>4.0816984520904906</c:v>
                </c:pt>
                <c:pt idx="19">
                  <c:v>4.6793211154038232</c:v>
                </c:pt>
                <c:pt idx="20">
                  <c:v>6.5459655961070311</c:v>
                </c:pt>
                <c:pt idx="21">
                  <c:v>6.5286422940307514</c:v>
                </c:pt>
                <c:pt idx="22">
                  <c:v>6.5126983459582348</c:v>
                </c:pt>
                <c:pt idx="23">
                  <c:v>6.5115398788737728</c:v>
                </c:pt>
                <c:pt idx="24">
                  <c:v>4.9428129241742376</c:v>
                </c:pt>
                <c:pt idx="25">
                  <c:v>4.1390156967970499</c:v>
                </c:pt>
                <c:pt idx="26">
                  <c:v>3.5657358650163862</c:v>
                </c:pt>
                <c:pt idx="27">
                  <c:v>4.1756872050722897</c:v>
                </c:pt>
                <c:pt idx="28">
                  <c:v>5.0230406591978607</c:v>
                </c:pt>
                <c:pt idx="29">
                  <c:v>5.7581725749241714</c:v>
                </c:pt>
                <c:pt idx="30">
                  <c:v>5.7342795779976852</c:v>
                </c:pt>
                <c:pt idx="31">
                  <c:v>6.092832826582022</c:v>
                </c:pt>
                <c:pt idx="32">
                  <c:v>5.893483557851293</c:v>
                </c:pt>
                <c:pt idx="33">
                  <c:v>6.2230929175841458</c:v>
                </c:pt>
                <c:pt idx="34">
                  <c:v>5.7845568560836096</c:v>
                </c:pt>
                <c:pt idx="35">
                  <c:v>3.3246520714524967</c:v>
                </c:pt>
                <c:pt idx="36">
                  <c:v>2.3728452899724735</c:v>
                </c:pt>
                <c:pt idx="37">
                  <c:v>2.650999486496147</c:v>
                </c:pt>
                <c:pt idx="38">
                  <c:v>1.540362526130352</c:v>
                </c:pt>
                <c:pt idx="39">
                  <c:v>1.7118441801296318</c:v>
                </c:pt>
                <c:pt idx="40">
                  <c:v>2.6229838774964809</c:v>
                </c:pt>
                <c:pt idx="41">
                  <c:v>1.1748732434760283</c:v>
                </c:pt>
                <c:pt idx="42">
                  <c:v>1.1609241170392508</c:v>
                </c:pt>
                <c:pt idx="43">
                  <c:v>1.0847237418117177</c:v>
                </c:pt>
                <c:pt idx="44">
                  <c:v>-0.31244077222676114</c:v>
                </c:pt>
                <c:pt idx="45">
                  <c:v>-0.23562180000661651</c:v>
                </c:pt>
                <c:pt idx="46">
                  <c:v>-4.3242346331050327E-2</c:v>
                </c:pt>
                <c:pt idx="47">
                  <c:v>-0.19988770663985778</c:v>
                </c:pt>
                <c:pt idx="48">
                  <c:v>0.16280897074817893</c:v>
                </c:pt>
                <c:pt idx="49">
                  <c:v>-1.388734868821919</c:v>
                </c:pt>
                <c:pt idx="50">
                  <c:v>-0.99645100828633926</c:v>
                </c:pt>
                <c:pt idx="51">
                  <c:v>-1.2260757409094543</c:v>
                </c:pt>
                <c:pt idx="52">
                  <c:v>-0.75702380542784042</c:v>
                </c:pt>
                <c:pt idx="53">
                  <c:v>-1.0514426269919939</c:v>
                </c:pt>
                <c:pt idx="54">
                  <c:v>-2.9826068675115613</c:v>
                </c:pt>
                <c:pt idx="55">
                  <c:v>-3.9726106565037957</c:v>
                </c:pt>
                <c:pt idx="56">
                  <c:v>-4.993869710798541</c:v>
                </c:pt>
                <c:pt idx="57">
                  <c:v>-5.4127129514591763</c:v>
                </c:pt>
                <c:pt idx="58">
                  <c:v>-7.0416167756920931</c:v>
                </c:pt>
                <c:pt idx="59">
                  <c:v>-8.6946829077768779</c:v>
                </c:pt>
                <c:pt idx="60">
                  <c:v>-7.5982325254311354</c:v>
                </c:pt>
                <c:pt idx="61">
                  <c:v>-5.5565876781171495</c:v>
                </c:pt>
                <c:pt idx="62">
                  <c:v>-2.1302159389584521</c:v>
                </c:pt>
                <c:pt idx="63">
                  <c:v>-6.6533930271377908E-3</c:v>
                </c:pt>
                <c:pt idx="64">
                  <c:v>0.7981508943597091</c:v>
                </c:pt>
                <c:pt idx="65">
                  <c:v>0.8644879559429004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'11.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'3. adat'!$C$2:$BO$2</c:f>
              <c:strCache>
                <c:ptCount val="6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</c:strCache>
            </c:strRef>
          </c:cat>
          <c:val>
            <c:numRef>
              <c:f>'11. adat'!$C$3:$BP$3</c:f>
              <c:numCache>
                <c:formatCode>0.0</c:formatCode>
                <c:ptCount val="66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1.7698258093360537</c:v>
                </c:pt>
                <c:pt idx="45">
                  <c:v>1.45991394941101</c:v>
                </c:pt>
                <c:pt idx="46">
                  <c:v>1.2103098019030682</c:v>
                </c:pt>
                <c:pt idx="47">
                  <c:v>1.1596801478692547</c:v>
                </c:pt>
                <c:pt idx="48">
                  <c:v>1.1682618572131562</c:v>
                </c:pt>
                <c:pt idx="49">
                  <c:v>0.15362925028267543</c:v>
                </c:pt>
                <c:pt idx="50">
                  <c:v>0.94247847632114878</c:v>
                </c:pt>
                <c:pt idx="51">
                  <c:v>1.0629728817371717</c:v>
                </c:pt>
                <c:pt idx="52">
                  <c:v>1.4698498623007461</c:v>
                </c:pt>
                <c:pt idx="53">
                  <c:v>1.564263907065941</c:v>
                </c:pt>
                <c:pt idx="54">
                  <c:v>-0.21605725441981175</c:v>
                </c:pt>
                <c:pt idx="55">
                  <c:v>-1.689143893890348</c:v>
                </c:pt>
                <c:pt idx="56">
                  <c:v>-2.4872497592965797</c:v>
                </c:pt>
                <c:pt idx="57">
                  <c:v>-3.0566879338875257</c:v>
                </c:pt>
                <c:pt idx="58">
                  <c:v>-4.9576149781670464</c:v>
                </c:pt>
                <c:pt idx="59">
                  <c:v>-6.577314628465798</c:v>
                </c:pt>
                <c:pt idx="60">
                  <c:v>-6.0246699182715959</c:v>
                </c:pt>
                <c:pt idx="61">
                  <c:v>-3.9682961844473543</c:v>
                </c:pt>
                <c:pt idx="62">
                  <c:v>-0.60112752070714215</c:v>
                </c:pt>
                <c:pt idx="63">
                  <c:v>1.6551419974833459</c:v>
                </c:pt>
                <c:pt idx="64">
                  <c:v>2.800254335392129</c:v>
                </c:pt>
                <c:pt idx="65">
                  <c:v>2.9162018823136444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6955577142096308"/>
          <c:w val="0.9552291902424257"/>
          <c:h val="0.122607932504916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6.2406792396776704E-2"/>
          <c:w val="0.92389765136649615"/>
          <c:h val="0.54178916956783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adat'!$A$5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'12. adat'!$C$5:$BP$5</c:f>
              <c:numCache>
                <c:formatCode>0.0</c:formatCode>
                <c:ptCount val="66"/>
                <c:pt idx="0">
                  <c:v>-0.12153155425129995</c:v>
                </c:pt>
                <c:pt idx="1">
                  <c:v>0.76537314070590001</c:v>
                </c:pt>
                <c:pt idx="2">
                  <c:v>-8.6207070644599981E-2</c:v>
                </c:pt>
                <c:pt idx="3">
                  <c:v>1.6450864905807998</c:v>
                </c:pt>
                <c:pt idx="4">
                  <c:v>0.53915760731119999</c:v>
                </c:pt>
                <c:pt idx="5">
                  <c:v>-1.2847095032233</c:v>
                </c:pt>
                <c:pt idx="6">
                  <c:v>4.8531182517399997E-2</c:v>
                </c:pt>
                <c:pt idx="7">
                  <c:v>0.82925306880579985</c:v>
                </c:pt>
                <c:pt idx="8">
                  <c:v>-0.21066368022170001</c:v>
                </c:pt>
                <c:pt idx="9">
                  <c:v>-0.43544988005320001</c:v>
                </c:pt>
                <c:pt idx="10">
                  <c:v>0.5243094678314999</c:v>
                </c:pt>
                <c:pt idx="11">
                  <c:v>0.88217015522319986</c:v>
                </c:pt>
                <c:pt idx="12">
                  <c:v>0.10762189514400003</c:v>
                </c:pt>
                <c:pt idx="13">
                  <c:v>-0.2372198423538</c:v>
                </c:pt>
                <c:pt idx="14">
                  <c:v>-0.41695479371390004</c:v>
                </c:pt>
                <c:pt idx="15">
                  <c:v>1.2586886740175001</c:v>
                </c:pt>
                <c:pt idx="16">
                  <c:v>0.50835951695579984</c:v>
                </c:pt>
                <c:pt idx="17">
                  <c:v>-0.45027943505839996</c:v>
                </c:pt>
                <c:pt idx="18">
                  <c:v>0.83193839222030008</c:v>
                </c:pt>
                <c:pt idx="19">
                  <c:v>1.1209965619822</c:v>
                </c:pt>
                <c:pt idx="20">
                  <c:v>0.46514238123590002</c:v>
                </c:pt>
                <c:pt idx="21">
                  <c:v>-0.68758506620769999</c:v>
                </c:pt>
                <c:pt idx="22">
                  <c:v>-0.81125452291959999</c:v>
                </c:pt>
                <c:pt idx="23">
                  <c:v>2.0792202603233001</c:v>
                </c:pt>
                <c:pt idx="24">
                  <c:v>1.0003885650140998</c:v>
                </c:pt>
                <c:pt idx="25">
                  <c:v>-1.4372154614639001</c:v>
                </c:pt>
                <c:pt idx="26">
                  <c:v>1.2642045049944999</c:v>
                </c:pt>
                <c:pt idx="27">
                  <c:v>2.1251929684339004</c:v>
                </c:pt>
                <c:pt idx="28">
                  <c:v>-6.2592610948800032E-2</c:v>
                </c:pt>
                <c:pt idx="29">
                  <c:v>-0.83013590647629998</c:v>
                </c:pt>
                <c:pt idx="30">
                  <c:v>1.2498783300928999</c:v>
                </c:pt>
                <c:pt idx="31">
                  <c:v>0.88597466144229842</c:v>
                </c:pt>
                <c:pt idx="32">
                  <c:v>0.30258816400800059</c:v>
                </c:pt>
                <c:pt idx="33">
                  <c:v>-0.69917438753779992</c:v>
                </c:pt>
                <c:pt idx="34">
                  <c:v>1.5864543779817</c:v>
                </c:pt>
                <c:pt idx="35">
                  <c:v>1.2107427494552003</c:v>
                </c:pt>
                <c:pt idx="36">
                  <c:v>0.56519160579529992</c:v>
                </c:pt>
                <c:pt idx="37">
                  <c:v>-0.86245168603240019</c:v>
                </c:pt>
                <c:pt idx="38">
                  <c:v>0.98995222286169993</c:v>
                </c:pt>
                <c:pt idx="39">
                  <c:v>1.1002236121016</c:v>
                </c:pt>
                <c:pt idx="40">
                  <c:v>0.27852735418340002</c:v>
                </c:pt>
                <c:pt idx="41">
                  <c:v>-6.0793325564100005E-2</c:v>
                </c:pt>
                <c:pt idx="42">
                  <c:v>1.9959136524581</c:v>
                </c:pt>
                <c:pt idx="43">
                  <c:v>0.19937369351090001</c:v>
                </c:pt>
                <c:pt idx="44">
                  <c:v>0.47582714634470008</c:v>
                </c:pt>
                <c:pt idx="45">
                  <c:v>-0.71616651624680006</c:v>
                </c:pt>
                <c:pt idx="46">
                  <c:v>-0.13281733865490014</c:v>
                </c:pt>
                <c:pt idx="47">
                  <c:v>1.0662997735077002</c:v>
                </c:pt>
                <c:pt idx="48">
                  <c:v>1.2892586276621001</c:v>
                </c:pt>
                <c:pt idx="49">
                  <c:v>0.82183958358850007</c:v>
                </c:pt>
                <c:pt idx="50">
                  <c:v>0.36118627824850003</c:v>
                </c:pt>
                <c:pt idx="51">
                  <c:v>-0.35267227365020015</c:v>
                </c:pt>
                <c:pt idx="52">
                  <c:v>-0.20382888978190011</c:v>
                </c:pt>
                <c:pt idx="53">
                  <c:v>6.4328415287999971E-2</c:v>
                </c:pt>
                <c:pt idx="54">
                  <c:v>1.0787492807354</c:v>
                </c:pt>
                <c:pt idx="55">
                  <c:v>2.4236526762308004</c:v>
                </c:pt>
                <c:pt idx="56">
                  <c:v>-1.2039482275210003</c:v>
                </c:pt>
                <c:pt idx="57">
                  <c:v>0.77400603173670013</c:v>
                </c:pt>
                <c:pt idx="58">
                  <c:v>3.4854836899431998</c:v>
                </c:pt>
                <c:pt idx="59">
                  <c:v>1.7095378367027998</c:v>
                </c:pt>
                <c:pt idx="60">
                  <c:v>-2.7215973332986998</c:v>
                </c:pt>
                <c:pt idx="61">
                  <c:v>-0.95996527535480003</c:v>
                </c:pt>
                <c:pt idx="62">
                  <c:v>1.3293581103770002</c:v>
                </c:pt>
                <c:pt idx="63">
                  <c:v>3.3303805978468</c:v>
                </c:pt>
                <c:pt idx="64">
                  <c:v>0.69630870673919998</c:v>
                </c:pt>
                <c:pt idx="65">
                  <c:v>-2.4880814122043002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'12.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'12. adat'!$C$4:$BP$4</c:f>
              <c:numCache>
                <c:formatCode>0.0</c:formatCode>
                <c:ptCount val="66"/>
                <c:pt idx="0">
                  <c:v>3.3190668489486996</c:v>
                </c:pt>
                <c:pt idx="1">
                  <c:v>1.0612638326075996</c:v>
                </c:pt>
                <c:pt idx="2">
                  <c:v>2.4378498508598003</c:v>
                </c:pt>
                <c:pt idx="3">
                  <c:v>2.4112360185634003</c:v>
                </c:pt>
                <c:pt idx="4">
                  <c:v>1.7422321782914998</c:v>
                </c:pt>
                <c:pt idx="5">
                  <c:v>-1.3230507034882997</c:v>
                </c:pt>
                <c:pt idx="6">
                  <c:v>-0.45859899512309982</c:v>
                </c:pt>
                <c:pt idx="7">
                  <c:v>-0.58016364988309976</c:v>
                </c:pt>
                <c:pt idx="8">
                  <c:v>4.3173020086599984E-2</c:v>
                </c:pt>
                <c:pt idx="9">
                  <c:v>-0.46875430233310006</c:v>
                </c:pt>
                <c:pt idx="10">
                  <c:v>0.13051483119000007</c:v>
                </c:pt>
                <c:pt idx="11">
                  <c:v>-1.6308316492969999</c:v>
                </c:pt>
                <c:pt idx="12">
                  <c:v>0.30751700879550004</c:v>
                </c:pt>
                <c:pt idx="13">
                  <c:v>-0.29168206021089993</c:v>
                </c:pt>
                <c:pt idx="14">
                  <c:v>-0.8434885896800004</c:v>
                </c:pt>
                <c:pt idx="15">
                  <c:v>-1.9496939187144</c:v>
                </c:pt>
                <c:pt idx="16">
                  <c:v>-0.33704824642079989</c:v>
                </c:pt>
                <c:pt idx="17">
                  <c:v>-1.7558320475427003</c:v>
                </c:pt>
                <c:pt idx="18">
                  <c:v>-3.2788424820420001</c:v>
                </c:pt>
                <c:pt idx="19">
                  <c:v>-3.3126040343518</c:v>
                </c:pt>
                <c:pt idx="20">
                  <c:v>-2.4099840101124999</c:v>
                </c:pt>
                <c:pt idx="21">
                  <c:v>-1.1228775507636</c:v>
                </c:pt>
                <c:pt idx="22">
                  <c:v>-1.2608295987958997</c:v>
                </c:pt>
                <c:pt idx="23">
                  <c:v>-3.7507637808270005</c:v>
                </c:pt>
                <c:pt idx="24">
                  <c:v>-0.69170874217269973</c:v>
                </c:pt>
                <c:pt idx="25">
                  <c:v>0.44338775876600023</c:v>
                </c:pt>
                <c:pt idx="26">
                  <c:v>-2.1510294576113997</c:v>
                </c:pt>
                <c:pt idx="27">
                  <c:v>-3.4801794413415004</c:v>
                </c:pt>
                <c:pt idx="28">
                  <c:v>-0.86928264290349988</c:v>
                </c:pt>
                <c:pt idx="29">
                  <c:v>-1.3720270073081995</c:v>
                </c:pt>
                <c:pt idx="30">
                  <c:v>-2.7676719011877999</c:v>
                </c:pt>
                <c:pt idx="31">
                  <c:v>-3.9374782800460983</c:v>
                </c:pt>
                <c:pt idx="32">
                  <c:v>-0.29221310885290075</c:v>
                </c:pt>
                <c:pt idx="33">
                  <c:v>-1.3817223622811001</c:v>
                </c:pt>
                <c:pt idx="34">
                  <c:v>-2.5932803761371002</c:v>
                </c:pt>
                <c:pt idx="35">
                  <c:v>-1.8009746592970002</c:v>
                </c:pt>
                <c:pt idx="36">
                  <c:v>-0.37491118633509996</c:v>
                </c:pt>
                <c:pt idx="37">
                  <c:v>-1.3354404086184997</c:v>
                </c:pt>
                <c:pt idx="38">
                  <c:v>-0.93288735319439997</c:v>
                </c:pt>
                <c:pt idx="39">
                  <c:v>-1.5954226515273002</c:v>
                </c:pt>
                <c:pt idx="40">
                  <c:v>-1.3108986114549999</c:v>
                </c:pt>
                <c:pt idx="41">
                  <c:v>-0.65448340227700019</c:v>
                </c:pt>
                <c:pt idx="42">
                  <c:v>-1.4991944033142999</c:v>
                </c:pt>
                <c:pt idx="43">
                  <c:v>-1.2578159759021998</c:v>
                </c:pt>
                <c:pt idx="44">
                  <c:v>0.28510513766599993</c:v>
                </c:pt>
                <c:pt idx="45">
                  <c:v>-4.4933814501399993E-2</c:v>
                </c:pt>
                <c:pt idx="46">
                  <c:v>0.30425391559690018</c:v>
                </c:pt>
                <c:pt idx="47">
                  <c:v>-0.77968378201580002</c:v>
                </c:pt>
                <c:pt idx="48">
                  <c:v>-0.67679362488410044</c:v>
                </c:pt>
                <c:pt idx="49">
                  <c:v>1.2460411372203999</c:v>
                </c:pt>
                <c:pt idx="50">
                  <c:v>-0.60463272525930023</c:v>
                </c:pt>
                <c:pt idx="51">
                  <c:v>0.77525844781440001</c:v>
                </c:pt>
                <c:pt idx="52">
                  <c:v>0.71772384743700024</c:v>
                </c:pt>
                <c:pt idx="53">
                  <c:v>2.2894579038033998</c:v>
                </c:pt>
                <c:pt idx="54">
                  <c:v>1.4334947665910001</c:v>
                </c:pt>
                <c:pt idx="55">
                  <c:v>0.9731550088319989</c:v>
                </c:pt>
                <c:pt idx="56">
                  <c:v>3.3158727261674996</c:v>
                </c:pt>
                <c:pt idx="57">
                  <c:v>1.3287281666665998</c:v>
                </c:pt>
                <c:pt idx="58">
                  <c:v>1.6469204347049997</c:v>
                </c:pt>
                <c:pt idx="59">
                  <c:v>3.4959576499637004</c:v>
                </c:pt>
                <c:pt idx="60">
                  <c:v>3.5775751261903999</c:v>
                </c:pt>
                <c:pt idx="61">
                  <c:v>1.7629825477912999</c:v>
                </c:pt>
                <c:pt idx="62">
                  <c:v>-1.5985839722975002</c:v>
                </c:pt>
                <c:pt idx="63">
                  <c:v>-0.7663652062446995</c:v>
                </c:pt>
                <c:pt idx="64">
                  <c:v>-1.8711299554711003</c:v>
                </c:pt>
                <c:pt idx="65">
                  <c:v>3.3880272404073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'12. adat'!$A$3</c:f>
              <c:strCache>
                <c:ptCount val="1"/>
                <c:pt idx="0">
                  <c:v>Egyéb tranzakciók (portfólió-részvény és derivatíva)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'12. adat'!$C$3:$BP$3</c:f>
              <c:numCache>
                <c:formatCode>0.0</c:formatCode>
                <c:ptCount val="66"/>
                <c:pt idx="0">
                  <c:v>-1.4180856300837996</c:v>
                </c:pt>
                <c:pt idx="1">
                  <c:v>-0.14298937687129978</c:v>
                </c:pt>
                <c:pt idx="2">
                  <c:v>-0.18435321623250014</c:v>
                </c:pt>
                <c:pt idx="3">
                  <c:v>-2.5306159539251003</c:v>
                </c:pt>
                <c:pt idx="4">
                  <c:v>-1.8084624600738999</c:v>
                </c:pt>
                <c:pt idx="5">
                  <c:v>1.5547357190732001</c:v>
                </c:pt>
                <c:pt idx="6">
                  <c:v>0.80271079468569984</c:v>
                </c:pt>
                <c:pt idx="7">
                  <c:v>-0.22999256085230002</c:v>
                </c:pt>
                <c:pt idx="8">
                  <c:v>1.8315756012000292E-3</c:v>
                </c:pt>
                <c:pt idx="9">
                  <c:v>0.12900381650719989</c:v>
                </c:pt>
                <c:pt idx="10">
                  <c:v>-0.58349049188739988</c:v>
                </c:pt>
                <c:pt idx="11">
                  <c:v>0.42615160382960005</c:v>
                </c:pt>
                <c:pt idx="12">
                  <c:v>-0.49770149849919998</c:v>
                </c:pt>
                <c:pt idx="13">
                  <c:v>0.44710454794069998</c:v>
                </c:pt>
                <c:pt idx="14">
                  <c:v>0.85481947833890037</c:v>
                </c:pt>
                <c:pt idx="15">
                  <c:v>-0.20790672231829996</c:v>
                </c:pt>
                <c:pt idx="16">
                  <c:v>0.27523949194060005</c:v>
                </c:pt>
                <c:pt idx="17">
                  <c:v>0.43464923962720015</c:v>
                </c:pt>
                <c:pt idx="18">
                  <c:v>0.65717191327289992</c:v>
                </c:pt>
                <c:pt idx="19">
                  <c:v>0.62061884054349992</c:v>
                </c:pt>
                <c:pt idx="20">
                  <c:v>0.47697506608389995</c:v>
                </c:pt>
                <c:pt idx="21">
                  <c:v>-2.8111073906099973E-2</c:v>
                </c:pt>
                <c:pt idx="22">
                  <c:v>0.29316493707359997</c:v>
                </c:pt>
                <c:pt idx="23">
                  <c:v>0.10553624908770005</c:v>
                </c:pt>
                <c:pt idx="24">
                  <c:v>-0.22228086355720006</c:v>
                </c:pt>
                <c:pt idx="25">
                  <c:v>-6.0258386089800012E-2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4.970593231349997E-2</c:v>
                </c:pt>
                <c:pt idx="29">
                  <c:v>0.27266943777359998</c:v>
                </c:pt>
                <c:pt idx="30">
                  <c:v>0.24210388061609989</c:v>
                </c:pt>
                <c:pt idx="31">
                  <c:v>0.41316027351789997</c:v>
                </c:pt>
                <c:pt idx="32">
                  <c:v>-0.7069672002616999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0.17127967163700009</c:v>
                </c:pt>
                <c:pt idx="37">
                  <c:v>-0.56001754932429981</c:v>
                </c:pt>
                <c:pt idx="38">
                  <c:v>0.40022757460289987</c:v>
                </c:pt>
                <c:pt idx="39">
                  <c:v>0.25752283810440008</c:v>
                </c:pt>
                <c:pt idx="40">
                  <c:v>0.16798460608320004</c:v>
                </c:pt>
                <c:pt idx="41">
                  <c:v>-0.19309596580340005</c:v>
                </c:pt>
                <c:pt idx="42">
                  <c:v>-4.1405043538900003E-2</c:v>
                </c:pt>
                <c:pt idx="43">
                  <c:v>0.89575268269439989</c:v>
                </c:pt>
                <c:pt idx="44">
                  <c:v>0.28934017280709984</c:v>
                </c:pt>
                <c:pt idx="45">
                  <c:v>-0.24731744956040008</c:v>
                </c:pt>
                <c:pt idx="46">
                  <c:v>1.2035380862499999E-2</c:v>
                </c:pt>
                <c:pt idx="47">
                  <c:v>-0.21773462392590015</c:v>
                </c:pt>
                <c:pt idx="48">
                  <c:v>-9.6422351630799819E-2</c:v>
                </c:pt>
                <c:pt idx="49">
                  <c:v>-0.86131606846230002</c:v>
                </c:pt>
                <c:pt idx="50">
                  <c:v>-0.15182320189189999</c:v>
                </c:pt>
                <c:pt idx="51">
                  <c:v>-4.7872282053800008E-2</c:v>
                </c:pt>
                <c:pt idx="52">
                  <c:v>-0.65952175893100007</c:v>
                </c:pt>
                <c:pt idx="53">
                  <c:v>-0.66910399097939999</c:v>
                </c:pt>
                <c:pt idx="54">
                  <c:v>1.7678302787399843E-2</c:v>
                </c:pt>
                <c:pt idx="55">
                  <c:v>-1.3109605193345997</c:v>
                </c:pt>
                <c:pt idx="56">
                  <c:v>-0.37704397116979954</c:v>
                </c:pt>
                <c:pt idx="57">
                  <c:v>0.47034741716840039</c:v>
                </c:pt>
                <c:pt idx="58">
                  <c:v>0.25990841248000029</c:v>
                </c:pt>
                <c:pt idx="59">
                  <c:v>-0.23974578644300054</c:v>
                </c:pt>
                <c:pt idx="60">
                  <c:v>-0.7645500448406003</c:v>
                </c:pt>
                <c:pt idx="61">
                  <c:v>-1.3064268922637998</c:v>
                </c:pt>
                <c:pt idx="62">
                  <c:v>-0.29151619330689993</c:v>
                </c:pt>
                <c:pt idx="63">
                  <c:v>-1.5781971425375005</c:v>
                </c:pt>
                <c:pt idx="64">
                  <c:v>-0.35149057056479988</c:v>
                </c:pt>
                <c:pt idx="65">
                  <c:v>-1.5561579004076997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'12. adat'!$A$6</c:f>
              <c:strCache>
                <c:ptCount val="1"/>
                <c:pt idx="0">
                  <c:v>Külső finanszírozási igény (finanszírozás)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'3. adat'!$C$1:$BO$1</c:f>
              <c:strCache>
                <c:ptCount val="6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</c:strCache>
            </c:strRef>
          </c:cat>
          <c:val>
            <c:numRef>
              <c:f>'12. adat'!$C$6:$BP$6</c:f>
              <c:numCache>
                <c:formatCode>0.0</c:formatCode>
                <c:ptCount val="66"/>
                <c:pt idx="0">
                  <c:v>1.7794496646136</c:v>
                </c:pt>
                <c:pt idx="1">
                  <c:v>1.6836475964422</c:v>
                </c:pt>
                <c:pt idx="2">
                  <c:v>2.1672895639827003</c:v>
                </c:pt>
                <c:pt idx="3">
                  <c:v>1.5257065552191</c:v>
                </c:pt>
                <c:pt idx="4">
                  <c:v>0.47292732552879996</c:v>
                </c:pt>
                <c:pt idx="5">
                  <c:v>-1.0530244876383998</c:v>
                </c:pt>
                <c:pt idx="6">
                  <c:v>0.39264298208000004</c:v>
                </c:pt>
                <c:pt idx="7">
                  <c:v>1.9096858070400059E-2</c:v>
                </c:pt>
                <c:pt idx="8">
                  <c:v>-0.16565908453389999</c:v>
                </c:pt>
                <c:pt idx="9">
                  <c:v>-0.77520036587910013</c:v>
                </c:pt>
                <c:pt idx="10">
                  <c:v>7.1333807134100077E-2</c:v>
                </c:pt>
                <c:pt idx="11">
                  <c:v>-0.32250989024420001</c:v>
                </c:pt>
                <c:pt idx="12">
                  <c:v>-8.2562594559699956E-2</c:v>
                </c:pt>
                <c:pt idx="13">
                  <c:v>-8.1797354623999979E-2</c:v>
                </c:pt>
                <c:pt idx="14">
                  <c:v>-0.40562390505500001</c:v>
                </c:pt>
                <c:pt idx="15">
                  <c:v>-0.89891196701519993</c:v>
                </c:pt>
                <c:pt idx="16">
                  <c:v>0.44655076247559999</c:v>
                </c:pt>
                <c:pt idx="17">
                  <c:v>-1.7714622429739</c:v>
                </c:pt>
                <c:pt idx="18">
                  <c:v>-1.7897321765487999</c:v>
                </c:pt>
                <c:pt idx="19">
                  <c:v>-1.5709886318260999</c:v>
                </c:pt>
                <c:pt idx="20">
                  <c:v>-1.4678665627927001</c:v>
                </c:pt>
                <c:pt idx="21">
                  <c:v>-1.8385736908774</c:v>
                </c:pt>
                <c:pt idx="22">
                  <c:v>-1.7789191846418999</c:v>
                </c:pt>
                <c:pt idx="23">
                  <c:v>-1.566007271416</c:v>
                </c:pt>
                <c:pt idx="24">
                  <c:v>8.6398959284200036E-2</c:v>
                </c:pt>
                <c:pt idx="25">
                  <c:v>-1.0540860887876999</c:v>
                </c:pt>
                <c:pt idx="26">
                  <c:v>-1.2150465066581</c:v>
                </c:pt>
                <c:pt idx="27">
                  <c:v>-2.2576762701679001</c:v>
                </c:pt>
                <c:pt idx="28">
                  <c:v>-0.88216932153880001</c:v>
                </c:pt>
                <c:pt idx="29">
                  <c:v>-1.9294934760108997</c:v>
                </c:pt>
                <c:pt idx="30">
                  <c:v>-1.2756896904788</c:v>
                </c:pt>
                <c:pt idx="31">
                  <c:v>-2.7883433450859001</c:v>
                </c:pt>
                <c:pt idx="32">
                  <c:v>-0.69659214510660006</c:v>
                </c:pt>
                <c:pt idx="33">
                  <c:v>-2.3635057631434</c:v>
                </c:pt>
                <c:pt idx="34">
                  <c:v>-0.84282326455270007</c:v>
                </c:pt>
                <c:pt idx="35">
                  <c:v>2.5916908957600016E-2</c:v>
                </c:pt>
                <c:pt idx="36">
                  <c:v>0.36156009109720005</c:v>
                </c:pt>
                <c:pt idx="37">
                  <c:v>-2.7579096439752</c:v>
                </c:pt>
                <c:pt idx="38">
                  <c:v>0.45729244427019988</c:v>
                </c:pt>
                <c:pt idx="39">
                  <c:v>-0.23767620132130002</c:v>
                </c:pt>
                <c:pt idx="40">
                  <c:v>-0.86438665118839997</c:v>
                </c:pt>
                <c:pt idx="41">
                  <c:v>-0.90837269364450024</c:v>
                </c:pt>
                <c:pt idx="42">
                  <c:v>0.45531420560490005</c:v>
                </c:pt>
                <c:pt idx="43">
                  <c:v>-0.16268959969689992</c:v>
                </c:pt>
                <c:pt idx="44">
                  <c:v>1.0502724568177999</c:v>
                </c:pt>
                <c:pt idx="45">
                  <c:v>-1.0084177803086001</c:v>
                </c:pt>
                <c:pt idx="46">
                  <c:v>0.18347195780450001</c:v>
                </c:pt>
                <c:pt idx="47">
                  <c:v>6.8881367565999996E-2</c:v>
                </c:pt>
                <c:pt idx="48">
                  <c:v>0.51604265114719983</c:v>
                </c:pt>
                <c:pt idx="49">
                  <c:v>1.2065646523465998</c:v>
                </c:pt>
                <c:pt idx="50">
                  <c:v>-0.39526964890270017</c:v>
                </c:pt>
                <c:pt idx="51">
                  <c:v>0.3747138921103999</c:v>
                </c:pt>
                <c:pt idx="52">
                  <c:v>-0.1456268012759</c:v>
                </c:pt>
                <c:pt idx="53">
                  <c:v>1.684682328112</c:v>
                </c:pt>
                <c:pt idx="54">
                  <c:v>2.5299223501137997</c:v>
                </c:pt>
                <c:pt idx="55">
                  <c:v>2.0858471657281998</c:v>
                </c:pt>
                <c:pt idx="56">
                  <c:v>1.7348805274766999</c:v>
                </c:pt>
                <c:pt idx="57">
                  <c:v>2.5730816155717005</c:v>
                </c:pt>
                <c:pt idx="58">
                  <c:v>5.3923125371282001</c:v>
                </c:pt>
                <c:pt idx="59">
                  <c:v>4.9657497002234994</c:v>
                </c:pt>
                <c:pt idx="60">
                  <c:v>9.1427748051099975E-2</c:v>
                </c:pt>
                <c:pt idx="61">
                  <c:v>-0.50340961982730004</c:v>
                </c:pt>
                <c:pt idx="62">
                  <c:v>-0.56074205522739984</c:v>
                </c:pt>
                <c:pt idx="63">
                  <c:v>0.98581824906459992</c:v>
                </c:pt>
                <c:pt idx="64">
                  <c:v>-1.5263118192967002</c:v>
                </c:pt>
                <c:pt idx="65">
                  <c:v>-0.65621207220470001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'12. adat'!$A$7</c:f>
              <c:strCache>
                <c:ptCount val="1"/>
                <c:pt idx="0">
                  <c:v>Külső finanszírozási igény (reálgazdaság)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'3. adat'!$C$1:$BO$1</c:f>
              <c:strCache>
                <c:ptCount val="6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</c:strCache>
            </c:strRef>
          </c:cat>
          <c:val>
            <c:numRef>
              <c:f>'12. adat'!$C$7:$BP$7</c:f>
              <c:numCache>
                <c:formatCode>0.0</c:formatCode>
                <c:ptCount val="66"/>
                <c:pt idx="0">
                  <c:v>1.7246031790866001</c:v>
                </c:pt>
                <c:pt idx="1">
                  <c:v>1.4838162356570999</c:v>
                </c:pt>
                <c:pt idx="2">
                  <c:v>2.1698842512273999</c:v>
                </c:pt>
                <c:pt idx="3">
                  <c:v>1.5903400917216</c:v>
                </c:pt>
                <c:pt idx="4">
                  <c:v>0.53381843278329999</c:v>
                </c:pt>
                <c:pt idx="5">
                  <c:v>-0.30319621869410002</c:v>
                </c:pt>
                <c:pt idx="6">
                  <c:v>-0.49632920823819993</c:v>
                </c:pt>
                <c:pt idx="7">
                  <c:v>-0.24599491908169996</c:v>
                </c:pt>
                <c:pt idx="8">
                  <c:v>-0.30777275041660002</c:v>
                </c:pt>
                <c:pt idx="9">
                  <c:v>-0.61853907905440009</c:v>
                </c:pt>
                <c:pt idx="10">
                  <c:v>-0.55874195967779994</c:v>
                </c:pt>
                <c:pt idx="11">
                  <c:v>-0.1491693997621</c:v>
                </c:pt>
                <c:pt idx="12">
                  <c:v>-0.44843368850949999</c:v>
                </c:pt>
                <c:pt idx="13">
                  <c:v>-0.49872476856589998</c:v>
                </c:pt>
                <c:pt idx="14">
                  <c:v>-1.0757673601821001</c:v>
                </c:pt>
                <c:pt idx="15">
                  <c:v>-0.75522070856119994</c:v>
                </c:pt>
                <c:pt idx="16">
                  <c:v>-0.1621068929459</c:v>
                </c:pt>
                <c:pt idx="17">
                  <c:v>-0.90736628604259995</c:v>
                </c:pt>
                <c:pt idx="18">
                  <c:v>-1.3896985583974999</c:v>
                </c:pt>
                <c:pt idx="19">
                  <c:v>-1.2372454642566999</c:v>
                </c:pt>
                <c:pt idx="20">
                  <c:v>-1.2474574888861001</c:v>
                </c:pt>
                <c:pt idx="21">
                  <c:v>-1.5242501556768</c:v>
                </c:pt>
                <c:pt idx="22">
                  <c:v>-2.0119523041431999</c:v>
                </c:pt>
                <c:pt idx="23">
                  <c:v>-2.2026134019964001</c:v>
                </c:pt>
                <c:pt idx="24">
                  <c:v>-0.77840316258190001</c:v>
                </c:pt>
                <c:pt idx="25">
                  <c:v>-0.34207573229229998</c:v>
                </c:pt>
                <c:pt idx="26">
                  <c:v>-1.7615418279342001</c:v>
                </c:pt>
                <c:pt idx="27">
                  <c:v>-1.8788456138116001</c:v>
                </c:pt>
                <c:pt idx="28">
                  <c:v>-1.9875184702433</c:v>
                </c:pt>
                <c:pt idx="29">
                  <c:v>-1.6147031514249996</c:v>
                </c:pt>
                <c:pt idx="30">
                  <c:v>-1.4452746341961</c:v>
                </c:pt>
                <c:pt idx="31">
                  <c:v>-2.5169741957835003</c:v>
                </c:pt>
                <c:pt idx="32">
                  <c:v>-1.4078531164367001</c:v>
                </c:pt>
                <c:pt idx="33">
                  <c:v>-1.7304602523963002</c:v>
                </c:pt>
                <c:pt idx="34">
                  <c:v>-1.5539884462819</c:v>
                </c:pt>
                <c:pt idx="35">
                  <c:v>-0.31456913901949995</c:v>
                </c:pt>
                <c:pt idx="36">
                  <c:v>-0.65485997092629999</c:v>
                </c:pt>
                <c:pt idx="37">
                  <c:v>-1.5988980720539001</c:v>
                </c:pt>
                <c:pt idx="38">
                  <c:v>-0.77285847211550007</c:v>
                </c:pt>
                <c:pt idx="39">
                  <c:v>-0.25607685792940005</c:v>
                </c:pt>
                <c:pt idx="40">
                  <c:v>-1.2217921488357999</c:v>
                </c:pt>
                <c:pt idx="41">
                  <c:v>-1.1821277872228002</c:v>
                </c:pt>
                <c:pt idx="42">
                  <c:v>-0.29072115324809999</c:v>
                </c:pt>
                <c:pt idx="43">
                  <c:v>-0.63603376352289986</c:v>
                </c:pt>
                <c:pt idx="44">
                  <c:v>-0.35248761494590003</c:v>
                </c:pt>
                <c:pt idx="45">
                  <c:v>-0.79319291430780003</c:v>
                </c:pt>
                <c:pt idx="46">
                  <c:v>2.8566663402500012E-2</c:v>
                </c:pt>
                <c:pt idx="47">
                  <c:v>-0.58978039422899997</c:v>
                </c:pt>
                <c:pt idx="48">
                  <c:v>-0.36790826773450003</c:v>
                </c:pt>
                <c:pt idx="49">
                  <c:v>0.71064133132779994</c:v>
                </c:pt>
                <c:pt idx="50">
                  <c:v>-1.0735458201267001</c:v>
                </c:pt>
                <c:pt idx="51">
                  <c:v>-0.74481764466880007</c:v>
                </c:pt>
                <c:pt idx="52">
                  <c:v>-0.91230083945719997</c:v>
                </c:pt>
                <c:pt idx="53">
                  <c:v>0.47154495509439992</c:v>
                </c:pt>
                <c:pt idx="54">
                  <c:v>1.5074704084256001</c:v>
                </c:pt>
                <c:pt idx="55">
                  <c:v>1.5503013472969001</c:v>
                </c:pt>
                <c:pt idx="56">
                  <c:v>0.4727657751342999</c:v>
                </c:pt>
                <c:pt idx="57">
                  <c:v>1.508906299178</c:v>
                </c:pt>
                <c:pt idx="58">
                  <c:v>4.7659865581877003</c:v>
                </c:pt>
                <c:pt idx="59">
                  <c:v>4.3468295416876002</c:v>
                </c:pt>
                <c:pt idx="60">
                  <c:v>-0.29607164799560004</c:v>
                </c:pt>
                <c:pt idx="61">
                  <c:v>-1.7136453825793001</c:v>
                </c:pt>
                <c:pt idx="62">
                  <c:v>-1.2103170349935</c:v>
                </c:pt>
                <c:pt idx="63">
                  <c:v>-3.7395983030000024E-2</c:v>
                </c:pt>
                <c:pt idx="64">
                  <c:v>-2.6684226804363003</c:v>
                </c:pt>
                <c:pt idx="65">
                  <c:v>-2.0123127533248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6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530143868920671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6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4992634825391991"/>
          <c:w val="0.99850826220929134"/>
          <c:h val="0.246684248204249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3209018451323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adat'!$B$5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'12. adat'!$C$5:$BP$5</c:f>
              <c:numCache>
                <c:formatCode>0.0</c:formatCode>
                <c:ptCount val="66"/>
                <c:pt idx="0">
                  <c:v>-0.12153155425129995</c:v>
                </c:pt>
                <c:pt idx="1">
                  <c:v>0.76537314070590001</c:v>
                </c:pt>
                <c:pt idx="2">
                  <c:v>-8.6207070644599981E-2</c:v>
                </c:pt>
                <c:pt idx="3">
                  <c:v>1.6450864905807998</c:v>
                </c:pt>
                <c:pt idx="4">
                  <c:v>0.53915760731119999</c:v>
                </c:pt>
                <c:pt idx="5">
                  <c:v>-1.2847095032233</c:v>
                </c:pt>
                <c:pt idx="6">
                  <c:v>4.8531182517399997E-2</c:v>
                </c:pt>
                <c:pt idx="7">
                  <c:v>0.82925306880579985</c:v>
                </c:pt>
                <c:pt idx="8">
                  <c:v>-0.21066368022170001</c:v>
                </c:pt>
                <c:pt idx="9">
                  <c:v>-0.43544988005320001</c:v>
                </c:pt>
                <c:pt idx="10">
                  <c:v>0.5243094678314999</c:v>
                </c:pt>
                <c:pt idx="11">
                  <c:v>0.88217015522319986</c:v>
                </c:pt>
                <c:pt idx="12">
                  <c:v>0.10762189514400003</c:v>
                </c:pt>
                <c:pt idx="13">
                  <c:v>-0.2372198423538</c:v>
                </c:pt>
                <c:pt idx="14">
                  <c:v>-0.41695479371390004</c:v>
                </c:pt>
                <c:pt idx="15">
                  <c:v>1.2586886740175001</c:v>
                </c:pt>
                <c:pt idx="16">
                  <c:v>0.50835951695579984</c:v>
                </c:pt>
                <c:pt idx="17">
                  <c:v>-0.45027943505839996</c:v>
                </c:pt>
                <c:pt idx="18">
                  <c:v>0.83193839222030008</c:v>
                </c:pt>
                <c:pt idx="19">
                  <c:v>1.1209965619822</c:v>
                </c:pt>
                <c:pt idx="20">
                  <c:v>0.46514238123590002</c:v>
                </c:pt>
                <c:pt idx="21">
                  <c:v>-0.68758506620769999</c:v>
                </c:pt>
                <c:pt idx="22">
                  <c:v>-0.81125452291959999</c:v>
                </c:pt>
                <c:pt idx="23">
                  <c:v>2.0792202603233001</c:v>
                </c:pt>
                <c:pt idx="24">
                  <c:v>1.0003885650140998</c:v>
                </c:pt>
                <c:pt idx="25">
                  <c:v>-1.4372154614639001</c:v>
                </c:pt>
                <c:pt idx="26">
                  <c:v>1.2642045049944999</c:v>
                </c:pt>
                <c:pt idx="27">
                  <c:v>2.1251929684339004</c:v>
                </c:pt>
                <c:pt idx="28">
                  <c:v>-6.2592610948800032E-2</c:v>
                </c:pt>
                <c:pt idx="29">
                  <c:v>-0.83013590647629998</c:v>
                </c:pt>
                <c:pt idx="30">
                  <c:v>1.2498783300928999</c:v>
                </c:pt>
                <c:pt idx="31">
                  <c:v>0.88597466144229842</c:v>
                </c:pt>
                <c:pt idx="32">
                  <c:v>0.30258816400800059</c:v>
                </c:pt>
                <c:pt idx="33">
                  <c:v>-0.69917438753779992</c:v>
                </c:pt>
                <c:pt idx="34">
                  <c:v>1.5864543779817</c:v>
                </c:pt>
                <c:pt idx="35">
                  <c:v>1.2107427494552003</c:v>
                </c:pt>
                <c:pt idx="36">
                  <c:v>0.56519160579529992</c:v>
                </c:pt>
                <c:pt idx="37">
                  <c:v>-0.86245168603240019</c:v>
                </c:pt>
                <c:pt idx="38">
                  <c:v>0.98995222286169993</c:v>
                </c:pt>
                <c:pt idx="39">
                  <c:v>1.1002236121016</c:v>
                </c:pt>
                <c:pt idx="40">
                  <c:v>0.27852735418340002</c:v>
                </c:pt>
                <c:pt idx="41">
                  <c:v>-6.0793325564100005E-2</c:v>
                </c:pt>
                <c:pt idx="42">
                  <c:v>1.9959136524581</c:v>
                </c:pt>
                <c:pt idx="43">
                  <c:v>0.19937369351090001</c:v>
                </c:pt>
                <c:pt idx="44">
                  <c:v>0.47582714634470008</c:v>
                </c:pt>
                <c:pt idx="45">
                  <c:v>-0.71616651624680006</c:v>
                </c:pt>
                <c:pt idx="46">
                  <c:v>-0.13281733865490014</c:v>
                </c:pt>
                <c:pt idx="47">
                  <c:v>1.0662997735077002</c:v>
                </c:pt>
                <c:pt idx="48">
                  <c:v>1.2892586276621001</c:v>
                </c:pt>
                <c:pt idx="49">
                  <c:v>0.82183958358850007</c:v>
                </c:pt>
                <c:pt idx="50">
                  <c:v>0.36118627824850003</c:v>
                </c:pt>
                <c:pt idx="51">
                  <c:v>-0.35267227365020015</c:v>
                </c:pt>
                <c:pt idx="52">
                  <c:v>-0.20382888978190011</c:v>
                </c:pt>
                <c:pt idx="53">
                  <c:v>6.4328415287999971E-2</c:v>
                </c:pt>
                <c:pt idx="54">
                  <c:v>1.0787492807354</c:v>
                </c:pt>
                <c:pt idx="55">
                  <c:v>2.4236526762308004</c:v>
                </c:pt>
                <c:pt idx="56">
                  <c:v>-1.2039482275210003</c:v>
                </c:pt>
                <c:pt idx="57">
                  <c:v>0.77400603173670013</c:v>
                </c:pt>
                <c:pt idx="58">
                  <c:v>3.4854836899431998</c:v>
                </c:pt>
                <c:pt idx="59">
                  <c:v>1.7095378367027998</c:v>
                </c:pt>
                <c:pt idx="60">
                  <c:v>-2.7215973332986998</c:v>
                </c:pt>
                <c:pt idx="61">
                  <c:v>-0.95996527535480003</c:v>
                </c:pt>
                <c:pt idx="62">
                  <c:v>1.3293581103770002</c:v>
                </c:pt>
                <c:pt idx="63">
                  <c:v>3.3303805978468</c:v>
                </c:pt>
                <c:pt idx="64">
                  <c:v>0.69630870673919998</c:v>
                </c:pt>
                <c:pt idx="65">
                  <c:v>-2.4880814122043002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'12.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'12. adat'!$C$4:$BP$4</c:f>
              <c:numCache>
                <c:formatCode>0.0</c:formatCode>
                <c:ptCount val="66"/>
                <c:pt idx="0">
                  <c:v>3.3190668489486996</c:v>
                </c:pt>
                <c:pt idx="1">
                  <c:v>1.0612638326075996</c:v>
                </c:pt>
                <c:pt idx="2">
                  <c:v>2.4378498508598003</c:v>
                </c:pt>
                <c:pt idx="3">
                  <c:v>2.4112360185634003</c:v>
                </c:pt>
                <c:pt idx="4">
                  <c:v>1.7422321782914998</c:v>
                </c:pt>
                <c:pt idx="5">
                  <c:v>-1.3230507034882997</c:v>
                </c:pt>
                <c:pt idx="6">
                  <c:v>-0.45859899512309982</c:v>
                </c:pt>
                <c:pt idx="7">
                  <c:v>-0.58016364988309976</c:v>
                </c:pt>
                <c:pt idx="8">
                  <c:v>4.3173020086599984E-2</c:v>
                </c:pt>
                <c:pt idx="9">
                  <c:v>-0.46875430233310006</c:v>
                </c:pt>
                <c:pt idx="10">
                  <c:v>0.13051483119000007</c:v>
                </c:pt>
                <c:pt idx="11">
                  <c:v>-1.6308316492969999</c:v>
                </c:pt>
                <c:pt idx="12">
                  <c:v>0.30751700879550004</c:v>
                </c:pt>
                <c:pt idx="13">
                  <c:v>-0.29168206021089993</c:v>
                </c:pt>
                <c:pt idx="14">
                  <c:v>-0.8434885896800004</c:v>
                </c:pt>
                <c:pt idx="15">
                  <c:v>-1.9496939187144</c:v>
                </c:pt>
                <c:pt idx="16">
                  <c:v>-0.33704824642079989</c:v>
                </c:pt>
                <c:pt idx="17">
                  <c:v>-1.7558320475427003</c:v>
                </c:pt>
                <c:pt idx="18">
                  <c:v>-3.2788424820420001</c:v>
                </c:pt>
                <c:pt idx="19">
                  <c:v>-3.3126040343518</c:v>
                </c:pt>
                <c:pt idx="20">
                  <c:v>-2.4099840101124999</c:v>
                </c:pt>
                <c:pt idx="21">
                  <c:v>-1.1228775507636</c:v>
                </c:pt>
                <c:pt idx="22">
                  <c:v>-1.2608295987958997</c:v>
                </c:pt>
                <c:pt idx="23">
                  <c:v>-3.7507637808270005</c:v>
                </c:pt>
                <c:pt idx="24">
                  <c:v>-0.69170874217269973</c:v>
                </c:pt>
                <c:pt idx="25">
                  <c:v>0.44338775876600023</c:v>
                </c:pt>
                <c:pt idx="26">
                  <c:v>-2.1510294576113997</c:v>
                </c:pt>
                <c:pt idx="27">
                  <c:v>-3.4801794413415004</c:v>
                </c:pt>
                <c:pt idx="28">
                  <c:v>-0.86928264290349988</c:v>
                </c:pt>
                <c:pt idx="29">
                  <c:v>-1.3720270073081995</c:v>
                </c:pt>
                <c:pt idx="30">
                  <c:v>-2.7676719011877999</c:v>
                </c:pt>
                <c:pt idx="31">
                  <c:v>-3.9374782800460983</c:v>
                </c:pt>
                <c:pt idx="32">
                  <c:v>-0.29221310885290075</c:v>
                </c:pt>
                <c:pt idx="33">
                  <c:v>-1.3817223622811001</c:v>
                </c:pt>
                <c:pt idx="34">
                  <c:v>-2.5932803761371002</c:v>
                </c:pt>
                <c:pt idx="35">
                  <c:v>-1.8009746592970002</c:v>
                </c:pt>
                <c:pt idx="36">
                  <c:v>-0.37491118633509996</c:v>
                </c:pt>
                <c:pt idx="37">
                  <c:v>-1.3354404086184997</c:v>
                </c:pt>
                <c:pt idx="38">
                  <c:v>-0.93288735319439997</c:v>
                </c:pt>
                <c:pt idx="39">
                  <c:v>-1.5954226515273002</c:v>
                </c:pt>
                <c:pt idx="40">
                  <c:v>-1.3108986114549999</c:v>
                </c:pt>
                <c:pt idx="41">
                  <c:v>-0.65448340227700019</c:v>
                </c:pt>
                <c:pt idx="42">
                  <c:v>-1.4991944033142999</c:v>
                </c:pt>
                <c:pt idx="43">
                  <c:v>-1.2578159759021998</c:v>
                </c:pt>
                <c:pt idx="44">
                  <c:v>0.28510513766599993</c:v>
                </c:pt>
                <c:pt idx="45">
                  <c:v>-4.4933814501399993E-2</c:v>
                </c:pt>
                <c:pt idx="46">
                  <c:v>0.30425391559690018</c:v>
                </c:pt>
                <c:pt idx="47">
                  <c:v>-0.77968378201580002</c:v>
                </c:pt>
                <c:pt idx="48">
                  <c:v>-0.67679362488410044</c:v>
                </c:pt>
                <c:pt idx="49">
                  <c:v>1.2460411372203999</c:v>
                </c:pt>
                <c:pt idx="50">
                  <c:v>-0.60463272525930023</c:v>
                </c:pt>
                <c:pt idx="51">
                  <c:v>0.77525844781440001</c:v>
                </c:pt>
                <c:pt idx="52">
                  <c:v>0.71772384743700024</c:v>
                </c:pt>
                <c:pt idx="53">
                  <c:v>2.2894579038033998</c:v>
                </c:pt>
                <c:pt idx="54">
                  <c:v>1.4334947665910001</c:v>
                </c:pt>
                <c:pt idx="55">
                  <c:v>0.9731550088319989</c:v>
                </c:pt>
                <c:pt idx="56">
                  <c:v>3.3158727261674996</c:v>
                </c:pt>
                <c:pt idx="57">
                  <c:v>1.3287281666665998</c:v>
                </c:pt>
                <c:pt idx="58">
                  <c:v>1.6469204347049997</c:v>
                </c:pt>
                <c:pt idx="59">
                  <c:v>3.4959576499637004</c:v>
                </c:pt>
                <c:pt idx="60">
                  <c:v>3.5775751261903999</c:v>
                </c:pt>
                <c:pt idx="61">
                  <c:v>1.7629825477912999</c:v>
                </c:pt>
                <c:pt idx="62">
                  <c:v>-1.5985839722975002</c:v>
                </c:pt>
                <c:pt idx="63">
                  <c:v>-0.7663652062446995</c:v>
                </c:pt>
                <c:pt idx="64">
                  <c:v>-1.8711299554711003</c:v>
                </c:pt>
                <c:pt idx="65">
                  <c:v>3.3880272404073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'12. adat'!$B$3</c:f>
              <c:strCache>
                <c:ptCount val="1"/>
                <c:pt idx="0">
                  <c:v>Other transactions (portfolio-shares and derivatives)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'12. adat'!$C$3:$BP$3</c:f>
              <c:numCache>
                <c:formatCode>0.0</c:formatCode>
                <c:ptCount val="66"/>
                <c:pt idx="0">
                  <c:v>-1.4180856300837996</c:v>
                </c:pt>
                <c:pt idx="1">
                  <c:v>-0.14298937687129978</c:v>
                </c:pt>
                <c:pt idx="2">
                  <c:v>-0.18435321623250014</c:v>
                </c:pt>
                <c:pt idx="3">
                  <c:v>-2.5306159539251003</c:v>
                </c:pt>
                <c:pt idx="4">
                  <c:v>-1.8084624600738999</c:v>
                </c:pt>
                <c:pt idx="5">
                  <c:v>1.5547357190732001</c:v>
                </c:pt>
                <c:pt idx="6">
                  <c:v>0.80271079468569984</c:v>
                </c:pt>
                <c:pt idx="7">
                  <c:v>-0.22999256085230002</c:v>
                </c:pt>
                <c:pt idx="8">
                  <c:v>1.8315756012000292E-3</c:v>
                </c:pt>
                <c:pt idx="9">
                  <c:v>0.12900381650719989</c:v>
                </c:pt>
                <c:pt idx="10">
                  <c:v>-0.58349049188739988</c:v>
                </c:pt>
                <c:pt idx="11">
                  <c:v>0.42615160382960005</c:v>
                </c:pt>
                <c:pt idx="12">
                  <c:v>-0.49770149849919998</c:v>
                </c:pt>
                <c:pt idx="13">
                  <c:v>0.44710454794069998</c:v>
                </c:pt>
                <c:pt idx="14">
                  <c:v>0.85481947833890037</c:v>
                </c:pt>
                <c:pt idx="15">
                  <c:v>-0.20790672231829996</c:v>
                </c:pt>
                <c:pt idx="16">
                  <c:v>0.27523949194060005</c:v>
                </c:pt>
                <c:pt idx="17">
                  <c:v>0.43464923962720015</c:v>
                </c:pt>
                <c:pt idx="18">
                  <c:v>0.65717191327289992</c:v>
                </c:pt>
                <c:pt idx="19">
                  <c:v>0.62061884054349992</c:v>
                </c:pt>
                <c:pt idx="20">
                  <c:v>0.47697506608389995</c:v>
                </c:pt>
                <c:pt idx="21">
                  <c:v>-2.8111073906099973E-2</c:v>
                </c:pt>
                <c:pt idx="22">
                  <c:v>0.29316493707359997</c:v>
                </c:pt>
                <c:pt idx="23">
                  <c:v>0.10553624908770005</c:v>
                </c:pt>
                <c:pt idx="24">
                  <c:v>-0.22228086355720006</c:v>
                </c:pt>
                <c:pt idx="25">
                  <c:v>-6.0258386089800012E-2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4.970593231349997E-2</c:v>
                </c:pt>
                <c:pt idx="29">
                  <c:v>0.27266943777359998</c:v>
                </c:pt>
                <c:pt idx="30">
                  <c:v>0.24210388061609989</c:v>
                </c:pt>
                <c:pt idx="31">
                  <c:v>0.41316027351789997</c:v>
                </c:pt>
                <c:pt idx="32">
                  <c:v>-0.7069672002616999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0.17127967163700009</c:v>
                </c:pt>
                <c:pt idx="37">
                  <c:v>-0.56001754932429981</c:v>
                </c:pt>
                <c:pt idx="38">
                  <c:v>0.40022757460289987</c:v>
                </c:pt>
                <c:pt idx="39">
                  <c:v>0.25752283810440008</c:v>
                </c:pt>
                <c:pt idx="40">
                  <c:v>0.16798460608320004</c:v>
                </c:pt>
                <c:pt idx="41">
                  <c:v>-0.19309596580340005</c:v>
                </c:pt>
                <c:pt idx="42">
                  <c:v>-4.1405043538900003E-2</c:v>
                </c:pt>
                <c:pt idx="43">
                  <c:v>0.89575268269439989</c:v>
                </c:pt>
                <c:pt idx="44">
                  <c:v>0.28934017280709984</c:v>
                </c:pt>
                <c:pt idx="45">
                  <c:v>-0.24731744956040008</c:v>
                </c:pt>
                <c:pt idx="46">
                  <c:v>1.2035380862499999E-2</c:v>
                </c:pt>
                <c:pt idx="47">
                  <c:v>-0.21773462392590015</c:v>
                </c:pt>
                <c:pt idx="48">
                  <c:v>-9.6422351630799819E-2</c:v>
                </c:pt>
                <c:pt idx="49">
                  <c:v>-0.86131606846230002</c:v>
                </c:pt>
                <c:pt idx="50">
                  <c:v>-0.15182320189189999</c:v>
                </c:pt>
                <c:pt idx="51">
                  <c:v>-4.7872282053800008E-2</c:v>
                </c:pt>
                <c:pt idx="52">
                  <c:v>-0.65952175893100007</c:v>
                </c:pt>
                <c:pt idx="53">
                  <c:v>-0.66910399097939999</c:v>
                </c:pt>
                <c:pt idx="54">
                  <c:v>1.7678302787399843E-2</c:v>
                </c:pt>
                <c:pt idx="55">
                  <c:v>-1.3109605193345997</c:v>
                </c:pt>
                <c:pt idx="56">
                  <c:v>-0.37704397116979954</c:v>
                </c:pt>
                <c:pt idx="57">
                  <c:v>0.47034741716840039</c:v>
                </c:pt>
                <c:pt idx="58">
                  <c:v>0.25990841248000029</c:v>
                </c:pt>
                <c:pt idx="59">
                  <c:v>-0.23974578644300054</c:v>
                </c:pt>
                <c:pt idx="60">
                  <c:v>-0.7645500448406003</c:v>
                </c:pt>
                <c:pt idx="61">
                  <c:v>-1.3064268922637998</c:v>
                </c:pt>
                <c:pt idx="62">
                  <c:v>-0.29151619330689993</c:v>
                </c:pt>
                <c:pt idx="63">
                  <c:v>-1.5781971425375005</c:v>
                </c:pt>
                <c:pt idx="64">
                  <c:v>-0.35149057056479988</c:v>
                </c:pt>
                <c:pt idx="65">
                  <c:v>-1.5561579004076997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'12.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'12. adat'!$C$6:$BP$6</c:f>
              <c:numCache>
                <c:formatCode>0.0</c:formatCode>
                <c:ptCount val="66"/>
                <c:pt idx="0">
                  <c:v>1.7794496646136</c:v>
                </c:pt>
                <c:pt idx="1">
                  <c:v>1.6836475964422</c:v>
                </c:pt>
                <c:pt idx="2">
                  <c:v>2.1672895639827003</c:v>
                </c:pt>
                <c:pt idx="3">
                  <c:v>1.5257065552191</c:v>
                </c:pt>
                <c:pt idx="4">
                  <c:v>0.47292732552879996</c:v>
                </c:pt>
                <c:pt idx="5">
                  <c:v>-1.0530244876383998</c:v>
                </c:pt>
                <c:pt idx="6">
                  <c:v>0.39264298208000004</c:v>
                </c:pt>
                <c:pt idx="7">
                  <c:v>1.9096858070400059E-2</c:v>
                </c:pt>
                <c:pt idx="8">
                  <c:v>-0.16565908453389999</c:v>
                </c:pt>
                <c:pt idx="9">
                  <c:v>-0.77520036587910013</c:v>
                </c:pt>
                <c:pt idx="10">
                  <c:v>7.1333807134100077E-2</c:v>
                </c:pt>
                <c:pt idx="11">
                  <c:v>-0.32250989024420001</c:v>
                </c:pt>
                <c:pt idx="12">
                  <c:v>-8.2562594559699956E-2</c:v>
                </c:pt>
                <c:pt idx="13">
                  <c:v>-8.1797354623999979E-2</c:v>
                </c:pt>
                <c:pt idx="14">
                  <c:v>-0.40562390505500001</c:v>
                </c:pt>
                <c:pt idx="15">
                  <c:v>-0.89891196701519993</c:v>
                </c:pt>
                <c:pt idx="16">
                  <c:v>0.44655076247559999</c:v>
                </c:pt>
                <c:pt idx="17">
                  <c:v>-1.7714622429739</c:v>
                </c:pt>
                <c:pt idx="18">
                  <c:v>-1.7897321765487999</c:v>
                </c:pt>
                <c:pt idx="19">
                  <c:v>-1.5709886318260999</c:v>
                </c:pt>
                <c:pt idx="20">
                  <c:v>-1.4678665627927001</c:v>
                </c:pt>
                <c:pt idx="21">
                  <c:v>-1.8385736908774</c:v>
                </c:pt>
                <c:pt idx="22">
                  <c:v>-1.7789191846418999</c:v>
                </c:pt>
                <c:pt idx="23">
                  <c:v>-1.566007271416</c:v>
                </c:pt>
                <c:pt idx="24">
                  <c:v>8.6398959284200036E-2</c:v>
                </c:pt>
                <c:pt idx="25">
                  <c:v>-1.0540860887876999</c:v>
                </c:pt>
                <c:pt idx="26">
                  <c:v>-1.2150465066581</c:v>
                </c:pt>
                <c:pt idx="27">
                  <c:v>-2.2576762701679001</c:v>
                </c:pt>
                <c:pt idx="28">
                  <c:v>-0.88216932153880001</c:v>
                </c:pt>
                <c:pt idx="29">
                  <c:v>-1.9294934760108997</c:v>
                </c:pt>
                <c:pt idx="30">
                  <c:v>-1.2756896904788</c:v>
                </c:pt>
                <c:pt idx="31">
                  <c:v>-2.7883433450859001</c:v>
                </c:pt>
                <c:pt idx="32">
                  <c:v>-0.69659214510660006</c:v>
                </c:pt>
                <c:pt idx="33">
                  <c:v>-2.3635057631434</c:v>
                </c:pt>
                <c:pt idx="34">
                  <c:v>-0.84282326455270007</c:v>
                </c:pt>
                <c:pt idx="35">
                  <c:v>2.5916908957600016E-2</c:v>
                </c:pt>
                <c:pt idx="36">
                  <c:v>0.36156009109720005</c:v>
                </c:pt>
                <c:pt idx="37">
                  <c:v>-2.7579096439752</c:v>
                </c:pt>
                <c:pt idx="38">
                  <c:v>0.45729244427019988</c:v>
                </c:pt>
                <c:pt idx="39">
                  <c:v>-0.23767620132130002</c:v>
                </c:pt>
                <c:pt idx="40">
                  <c:v>-0.86438665118839997</c:v>
                </c:pt>
                <c:pt idx="41">
                  <c:v>-0.90837269364450024</c:v>
                </c:pt>
                <c:pt idx="42">
                  <c:v>0.45531420560490005</c:v>
                </c:pt>
                <c:pt idx="43">
                  <c:v>-0.16268959969689992</c:v>
                </c:pt>
                <c:pt idx="44">
                  <c:v>1.0502724568177999</c:v>
                </c:pt>
                <c:pt idx="45">
                  <c:v>-1.0084177803086001</c:v>
                </c:pt>
                <c:pt idx="46">
                  <c:v>0.18347195780450001</c:v>
                </c:pt>
                <c:pt idx="47">
                  <c:v>6.8881367565999996E-2</c:v>
                </c:pt>
                <c:pt idx="48">
                  <c:v>0.51604265114719983</c:v>
                </c:pt>
                <c:pt idx="49">
                  <c:v>1.2065646523465998</c:v>
                </c:pt>
                <c:pt idx="50">
                  <c:v>-0.39526964890270017</c:v>
                </c:pt>
                <c:pt idx="51">
                  <c:v>0.3747138921103999</c:v>
                </c:pt>
                <c:pt idx="52">
                  <c:v>-0.1456268012759</c:v>
                </c:pt>
                <c:pt idx="53">
                  <c:v>1.684682328112</c:v>
                </c:pt>
                <c:pt idx="54">
                  <c:v>2.5299223501137997</c:v>
                </c:pt>
                <c:pt idx="55">
                  <c:v>2.0858471657281998</c:v>
                </c:pt>
                <c:pt idx="56">
                  <c:v>1.7348805274766999</c:v>
                </c:pt>
                <c:pt idx="57">
                  <c:v>2.5730816155717005</c:v>
                </c:pt>
                <c:pt idx="58">
                  <c:v>5.3923125371282001</c:v>
                </c:pt>
                <c:pt idx="59">
                  <c:v>4.9657497002234994</c:v>
                </c:pt>
                <c:pt idx="60">
                  <c:v>9.1427748051099975E-2</c:v>
                </c:pt>
                <c:pt idx="61">
                  <c:v>-0.50340961982730004</c:v>
                </c:pt>
                <c:pt idx="62">
                  <c:v>-0.56074205522739984</c:v>
                </c:pt>
                <c:pt idx="63">
                  <c:v>0.98581824906459992</c:v>
                </c:pt>
                <c:pt idx="64">
                  <c:v>-1.5263118192967002</c:v>
                </c:pt>
                <c:pt idx="65">
                  <c:v>-0.65621207220470001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'12.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'12. adat'!$C$7:$BP$7</c:f>
              <c:numCache>
                <c:formatCode>0.0</c:formatCode>
                <c:ptCount val="66"/>
                <c:pt idx="0">
                  <c:v>1.7246031790866001</c:v>
                </c:pt>
                <c:pt idx="1">
                  <c:v>1.4838162356570999</c:v>
                </c:pt>
                <c:pt idx="2">
                  <c:v>2.1698842512273999</c:v>
                </c:pt>
                <c:pt idx="3">
                  <c:v>1.5903400917216</c:v>
                </c:pt>
                <c:pt idx="4">
                  <c:v>0.53381843278329999</c:v>
                </c:pt>
                <c:pt idx="5">
                  <c:v>-0.30319621869410002</c:v>
                </c:pt>
                <c:pt idx="6">
                  <c:v>-0.49632920823819993</c:v>
                </c:pt>
                <c:pt idx="7">
                  <c:v>-0.24599491908169996</c:v>
                </c:pt>
                <c:pt idx="8">
                  <c:v>-0.30777275041660002</c:v>
                </c:pt>
                <c:pt idx="9">
                  <c:v>-0.61853907905440009</c:v>
                </c:pt>
                <c:pt idx="10">
                  <c:v>-0.55874195967779994</c:v>
                </c:pt>
                <c:pt idx="11">
                  <c:v>-0.1491693997621</c:v>
                </c:pt>
                <c:pt idx="12">
                  <c:v>-0.44843368850949999</c:v>
                </c:pt>
                <c:pt idx="13">
                  <c:v>-0.49872476856589998</c:v>
                </c:pt>
                <c:pt idx="14">
                  <c:v>-1.0757673601821001</c:v>
                </c:pt>
                <c:pt idx="15">
                  <c:v>-0.75522070856119994</c:v>
                </c:pt>
                <c:pt idx="16">
                  <c:v>-0.1621068929459</c:v>
                </c:pt>
                <c:pt idx="17">
                  <c:v>-0.90736628604259995</c:v>
                </c:pt>
                <c:pt idx="18">
                  <c:v>-1.3896985583974999</c:v>
                </c:pt>
                <c:pt idx="19">
                  <c:v>-1.2372454642566999</c:v>
                </c:pt>
                <c:pt idx="20">
                  <c:v>-1.2474574888861001</c:v>
                </c:pt>
                <c:pt idx="21">
                  <c:v>-1.5242501556768</c:v>
                </c:pt>
                <c:pt idx="22">
                  <c:v>-2.0119523041431999</c:v>
                </c:pt>
                <c:pt idx="23">
                  <c:v>-2.2026134019964001</c:v>
                </c:pt>
                <c:pt idx="24">
                  <c:v>-0.77840316258190001</c:v>
                </c:pt>
                <c:pt idx="25">
                  <c:v>-0.34207573229229998</c:v>
                </c:pt>
                <c:pt idx="26">
                  <c:v>-1.7615418279342001</c:v>
                </c:pt>
                <c:pt idx="27">
                  <c:v>-1.8788456138116001</c:v>
                </c:pt>
                <c:pt idx="28">
                  <c:v>-1.9875184702433</c:v>
                </c:pt>
                <c:pt idx="29">
                  <c:v>-1.6147031514249996</c:v>
                </c:pt>
                <c:pt idx="30">
                  <c:v>-1.4452746341961</c:v>
                </c:pt>
                <c:pt idx="31">
                  <c:v>-2.5169741957835003</c:v>
                </c:pt>
                <c:pt idx="32">
                  <c:v>-1.4078531164367001</c:v>
                </c:pt>
                <c:pt idx="33">
                  <c:v>-1.7304602523963002</c:v>
                </c:pt>
                <c:pt idx="34">
                  <c:v>-1.5539884462819</c:v>
                </c:pt>
                <c:pt idx="35">
                  <c:v>-0.31456913901949995</c:v>
                </c:pt>
                <c:pt idx="36">
                  <c:v>-0.65485997092629999</c:v>
                </c:pt>
                <c:pt idx="37">
                  <c:v>-1.5988980720539001</c:v>
                </c:pt>
                <c:pt idx="38">
                  <c:v>-0.77285847211550007</c:v>
                </c:pt>
                <c:pt idx="39">
                  <c:v>-0.25607685792940005</c:v>
                </c:pt>
                <c:pt idx="40">
                  <c:v>-1.2217921488357999</c:v>
                </c:pt>
                <c:pt idx="41">
                  <c:v>-1.1821277872228002</c:v>
                </c:pt>
                <c:pt idx="42">
                  <c:v>-0.29072115324809999</c:v>
                </c:pt>
                <c:pt idx="43">
                  <c:v>-0.63603376352289986</c:v>
                </c:pt>
                <c:pt idx="44">
                  <c:v>-0.35248761494590003</c:v>
                </c:pt>
                <c:pt idx="45">
                  <c:v>-0.79319291430780003</c:v>
                </c:pt>
                <c:pt idx="46">
                  <c:v>2.8566663402500012E-2</c:v>
                </c:pt>
                <c:pt idx="47">
                  <c:v>-0.58978039422899997</c:v>
                </c:pt>
                <c:pt idx="48">
                  <c:v>-0.36790826773450003</c:v>
                </c:pt>
                <c:pt idx="49">
                  <c:v>0.71064133132779994</c:v>
                </c:pt>
                <c:pt idx="50">
                  <c:v>-1.0735458201267001</c:v>
                </c:pt>
                <c:pt idx="51">
                  <c:v>-0.74481764466880007</c:v>
                </c:pt>
                <c:pt idx="52">
                  <c:v>-0.91230083945719997</c:v>
                </c:pt>
                <c:pt idx="53">
                  <c:v>0.47154495509439992</c:v>
                </c:pt>
                <c:pt idx="54">
                  <c:v>1.5074704084256001</c:v>
                </c:pt>
                <c:pt idx="55">
                  <c:v>1.5503013472969001</c:v>
                </c:pt>
                <c:pt idx="56">
                  <c:v>0.4727657751342999</c:v>
                </c:pt>
                <c:pt idx="57">
                  <c:v>1.508906299178</c:v>
                </c:pt>
                <c:pt idx="58">
                  <c:v>4.7659865581877003</c:v>
                </c:pt>
                <c:pt idx="59">
                  <c:v>4.3468295416876002</c:v>
                </c:pt>
                <c:pt idx="60">
                  <c:v>-0.29607164799560004</c:v>
                </c:pt>
                <c:pt idx="61">
                  <c:v>-1.7136453825793001</c:v>
                </c:pt>
                <c:pt idx="62">
                  <c:v>-1.2103170349935</c:v>
                </c:pt>
                <c:pt idx="63">
                  <c:v>-3.7395983030000024E-2</c:v>
                </c:pt>
                <c:pt idx="64">
                  <c:v>-2.6684226804363003</c:v>
                </c:pt>
                <c:pt idx="65">
                  <c:v>-2.0123127533248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6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6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79636008299235"/>
          <c:w val="0.99850826220929134"/>
          <c:h val="0.2228136339213088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63776688871063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adat'!$A$4</c:f>
              <c:strCache>
                <c:ptCount val="1"/>
                <c:pt idx="0">
                  <c:v>FDI Magyarországon: részesedés és hitel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'13. adat'!$C$4:$BP$4</c:f>
              <c:numCache>
                <c:formatCode>0.0</c:formatCode>
                <c:ptCount val="66"/>
                <c:pt idx="0" formatCode="General">
                  <c:v>0</c:v>
                </c:pt>
                <c:pt idx="1">
                  <c:v>1.2815945292589999</c:v>
                </c:pt>
                <c:pt idx="2">
                  <c:v>1.3607717002077999</c:v>
                </c:pt>
                <c:pt idx="3">
                  <c:v>2.0922555440603001</c:v>
                </c:pt>
                <c:pt idx="4">
                  <c:v>3.0241848193544003</c:v>
                </c:pt>
                <c:pt idx="5">
                  <c:v>3.7920984007846004</c:v>
                </c:pt>
                <c:pt idx="6">
                  <c:v>2.9385554203267006</c:v>
                </c:pt>
                <c:pt idx="7">
                  <c:v>3.5927788421188005</c:v>
                </c:pt>
                <c:pt idx="8">
                  <c:v>3.7652521845606004</c:v>
                </c:pt>
                <c:pt idx="9">
                  <c:v>4.1361933484290008</c:v>
                </c:pt>
                <c:pt idx="10">
                  <c:v>3.9208232719805007</c:v>
                </c:pt>
                <c:pt idx="11">
                  <c:v>5.0440649021509003</c:v>
                </c:pt>
                <c:pt idx="12">
                  <c:v>4.6456051960598002</c:v>
                </c:pt>
                <c:pt idx="13">
                  <c:v>5.7438532180850004</c:v>
                </c:pt>
                <c:pt idx="14">
                  <c:v>4.7532716795251</c:v>
                </c:pt>
                <c:pt idx="15">
                  <c:v>5.4027659169810001</c:v>
                </c:pt>
                <c:pt idx="16">
                  <c:v>6.2381345261358003</c:v>
                </c:pt>
                <c:pt idx="17">
                  <c:v>7.8140599440316008</c:v>
                </c:pt>
                <c:pt idx="18">
                  <c:v>7.4735532659839006</c:v>
                </c:pt>
                <c:pt idx="19">
                  <c:v>7.9098295441842001</c:v>
                </c:pt>
                <c:pt idx="20">
                  <c:v>8.1880901526936007</c:v>
                </c:pt>
                <c:pt idx="21">
                  <c:v>8.6437245414940005</c:v>
                </c:pt>
                <c:pt idx="22">
                  <c:v>7.0473915411184009</c:v>
                </c:pt>
                <c:pt idx="23">
                  <c:v>8.3381396390835008</c:v>
                </c:pt>
                <c:pt idx="24">
                  <c:v>8.5784692731378005</c:v>
                </c:pt>
                <c:pt idx="25">
                  <c:v>8.0599465610687009</c:v>
                </c:pt>
                <c:pt idx="26">
                  <c:v>8.1767027154341001</c:v>
                </c:pt>
                <c:pt idx="27">
                  <c:v>9.6309235890010001</c:v>
                </c:pt>
                <c:pt idx="28">
                  <c:v>9.0947397390246998</c:v>
                </c:pt>
                <c:pt idx="29">
                  <c:v>9.1642934831105993</c:v>
                </c:pt>
                <c:pt idx="30">
                  <c:v>9.0869503508543996</c:v>
                </c:pt>
                <c:pt idx="31">
                  <c:v>7.8190317889633976</c:v>
                </c:pt>
                <c:pt idx="32">
                  <c:v>7.3218496496218988</c:v>
                </c:pt>
                <c:pt idx="33">
                  <c:v>7.1584077895122986</c:v>
                </c:pt>
                <c:pt idx="34">
                  <c:v>7.3564344576087981</c:v>
                </c:pt>
                <c:pt idx="35">
                  <c:v>7.4773099171810982</c:v>
                </c:pt>
                <c:pt idx="36">
                  <c:v>7.3420134155290979</c:v>
                </c:pt>
                <c:pt idx="37">
                  <c:v>7.0700569214758975</c:v>
                </c:pt>
                <c:pt idx="38">
                  <c:v>6.369694728087997</c:v>
                </c:pt>
                <c:pt idx="39">
                  <c:v>6.3124672098912971</c:v>
                </c:pt>
                <c:pt idx="40">
                  <c:v>5.6171388313665975</c:v>
                </c:pt>
                <c:pt idx="41">
                  <c:v>5.6991737099800979</c:v>
                </c:pt>
                <c:pt idx="42">
                  <c:v>5.9701632309661976</c:v>
                </c:pt>
                <c:pt idx="43">
                  <c:v>6.0577432252027972</c:v>
                </c:pt>
                <c:pt idx="44">
                  <c:v>5.6839335775462976</c:v>
                </c:pt>
                <c:pt idx="45">
                  <c:v>5.046408607838198</c:v>
                </c:pt>
                <c:pt idx="46">
                  <c:v>4.3374695516859978</c:v>
                </c:pt>
                <c:pt idx="47">
                  <c:v>4.705265004975498</c:v>
                </c:pt>
                <c:pt idx="48">
                  <c:v>4.928695773134498</c:v>
                </c:pt>
                <c:pt idx="49">
                  <c:v>6.6335201555251979</c:v>
                </c:pt>
                <c:pt idx="50">
                  <c:v>5.9241579459274982</c:v>
                </c:pt>
                <c:pt idx="51">
                  <c:v>5.7348128070558984</c:v>
                </c:pt>
                <c:pt idx="52">
                  <c:v>5.794674542553099</c:v>
                </c:pt>
                <c:pt idx="53">
                  <c:v>6.218375805216799</c:v>
                </c:pt>
                <c:pt idx="54">
                  <c:v>6.4608925953998986</c:v>
                </c:pt>
                <c:pt idx="55">
                  <c:v>6.9350561477174981</c:v>
                </c:pt>
                <c:pt idx="56">
                  <c:v>6.9183285088802986</c:v>
                </c:pt>
                <c:pt idx="57">
                  <c:v>8.6497477860674987</c:v>
                </c:pt>
                <c:pt idx="58">
                  <c:v>11.022342203841999</c:v>
                </c:pt>
                <c:pt idx="59">
                  <c:v>10.690936071816299</c:v>
                </c:pt>
                <c:pt idx="60">
                  <c:v>9.1131301165254985</c:v>
                </c:pt>
                <c:pt idx="61">
                  <c:v>9.7682543525379977</c:v>
                </c:pt>
                <c:pt idx="62">
                  <c:v>9.6069286076200981</c:v>
                </c:pt>
                <c:pt idx="63">
                  <c:v>10.481281884587197</c:v>
                </c:pt>
                <c:pt idx="64">
                  <c:v>11.229462593504497</c:v>
                </c:pt>
                <c:pt idx="65">
                  <c:v>9.8951255683418964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'13. adat'!$A$5</c:f>
              <c:strCache>
                <c:ptCount val="1"/>
                <c:pt idx="0">
                  <c:v>FDI Magyarországon: újrabefektett jövedelem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'13. adat'!$C$5:$BP$5</c:f>
              <c:numCache>
                <c:formatCode>0.0</c:formatCode>
                <c:ptCount val="66"/>
                <c:pt idx="0" formatCode="General">
                  <c:v>0</c:v>
                </c:pt>
                <c:pt idx="1">
                  <c:v>-1.2440193677442</c:v>
                </c:pt>
                <c:pt idx="2">
                  <c:v>-0.75091359905029997</c:v>
                </c:pt>
                <c:pt idx="3">
                  <c:v>0.36906924195140012</c:v>
                </c:pt>
                <c:pt idx="4">
                  <c:v>0.16299986238120012</c:v>
                </c:pt>
                <c:pt idx="5">
                  <c:v>-1.4546881741280999</c:v>
                </c:pt>
                <c:pt idx="6">
                  <c:v>-0.69687139795609987</c:v>
                </c:pt>
                <c:pt idx="7">
                  <c:v>0.13299832554760016</c:v>
                </c:pt>
                <c:pt idx="8">
                  <c:v>0.37485115559330018</c:v>
                </c:pt>
                <c:pt idx="9">
                  <c:v>-1.4301117467760998</c:v>
                </c:pt>
                <c:pt idx="10">
                  <c:v>-0.64999979919139972</c:v>
                </c:pt>
                <c:pt idx="11">
                  <c:v>-5.616960779049962E-2</c:v>
                </c:pt>
                <c:pt idx="12">
                  <c:v>0.57462534838220047</c:v>
                </c:pt>
                <c:pt idx="13">
                  <c:v>-0.78988815939869961</c:v>
                </c:pt>
                <c:pt idx="14">
                  <c:v>9.7981152528600401E-2</c:v>
                </c:pt>
                <c:pt idx="15">
                  <c:v>1.1524029210619005</c:v>
                </c:pt>
                <c:pt idx="16">
                  <c:v>1.4491198952407005</c:v>
                </c:pt>
                <c:pt idx="17">
                  <c:v>0.18888607416390046</c:v>
                </c:pt>
                <c:pt idx="18">
                  <c:v>1.2331991390207007</c:v>
                </c:pt>
                <c:pt idx="19">
                  <c:v>2.5687300047745008</c:v>
                </c:pt>
                <c:pt idx="20">
                  <c:v>2.969773725235501</c:v>
                </c:pt>
                <c:pt idx="21">
                  <c:v>1.805181319088401</c:v>
                </c:pt>
                <c:pt idx="22">
                  <c:v>2.883002650428101</c:v>
                </c:pt>
                <c:pt idx="23">
                  <c:v>4.0753124617790011</c:v>
                </c:pt>
                <c:pt idx="24">
                  <c:v>5.2023389136140015</c:v>
                </c:pt>
                <c:pt idx="25">
                  <c:v>4.7648404361178018</c:v>
                </c:pt>
                <c:pt idx="26">
                  <c:v>6.2873835976538022</c:v>
                </c:pt>
                <c:pt idx="27">
                  <c:v>7.8060548899456021</c:v>
                </c:pt>
                <c:pt idx="28">
                  <c:v>8.6793775851211024</c:v>
                </c:pt>
                <c:pt idx="29">
                  <c:v>7.6602185304520027</c:v>
                </c:pt>
                <c:pt idx="30">
                  <c:v>9.4624394084435028</c:v>
                </c:pt>
                <c:pt idx="31">
                  <c:v>11.755170731405903</c:v>
                </c:pt>
                <c:pt idx="32">
                  <c:v>12.670396863103303</c:v>
                </c:pt>
                <c:pt idx="33">
                  <c:v>12.334428460323004</c:v>
                </c:pt>
                <c:pt idx="34">
                  <c:v>14.019289952134903</c:v>
                </c:pt>
                <c:pt idx="35">
                  <c:v>15.790432395081304</c:v>
                </c:pt>
                <c:pt idx="36">
                  <c:v>17.162063079425504</c:v>
                </c:pt>
                <c:pt idx="37">
                  <c:v>17.589785450925305</c:v>
                </c:pt>
                <c:pt idx="38">
                  <c:v>19.732738222114705</c:v>
                </c:pt>
                <c:pt idx="39">
                  <c:v>21.878421218326306</c:v>
                </c:pt>
                <c:pt idx="40">
                  <c:v>23.204887701581306</c:v>
                </c:pt>
                <c:pt idx="41">
                  <c:v>23.304065227643108</c:v>
                </c:pt>
                <c:pt idx="42">
                  <c:v>25.305963175497507</c:v>
                </c:pt>
                <c:pt idx="43">
                  <c:v>27.499548904968805</c:v>
                </c:pt>
                <c:pt idx="44">
                  <c:v>28.637420908590006</c:v>
                </c:pt>
                <c:pt idx="45">
                  <c:v>28.009417706197805</c:v>
                </c:pt>
                <c:pt idx="46">
                  <c:v>29.720394235689007</c:v>
                </c:pt>
                <c:pt idx="47">
                  <c:v>31.823961346788408</c:v>
                </c:pt>
                <c:pt idx="48">
                  <c:v>32.749794273201211</c:v>
                </c:pt>
                <c:pt idx="49">
                  <c:v>32.602603264233814</c:v>
                </c:pt>
                <c:pt idx="50">
                  <c:v>33.810964488982812</c:v>
                </c:pt>
                <c:pt idx="51">
                  <c:v>35.341498063739415</c:v>
                </c:pt>
                <c:pt idx="52">
                  <c:v>36.059479769557718</c:v>
                </c:pt>
                <c:pt idx="53">
                  <c:v>36.03525285730182</c:v>
                </c:pt>
                <c:pt idx="54">
                  <c:v>38.177577719030019</c:v>
                </c:pt>
                <c:pt idx="55">
                  <c:v>40.717689445306718</c:v>
                </c:pt>
                <c:pt idx="56">
                  <c:v>41.547349643799521</c:v>
                </c:pt>
                <c:pt idx="57">
                  <c:v>41.16024547899152</c:v>
                </c:pt>
                <c:pt idx="58">
                  <c:v>42.864718190943819</c:v>
                </c:pt>
                <c:pt idx="59">
                  <c:v>45.352188189043716</c:v>
                </c:pt>
                <c:pt idx="60">
                  <c:v>46.295184231323915</c:v>
                </c:pt>
                <c:pt idx="61">
                  <c:v>45.433165787301313</c:v>
                </c:pt>
                <c:pt idx="62">
                  <c:v>47.803448589965811</c:v>
                </c:pt>
                <c:pt idx="63">
                  <c:v>50.710864745398212</c:v>
                </c:pt>
                <c:pt idx="64">
                  <c:v>52.021745144463011</c:v>
                </c:pt>
                <c:pt idx="65">
                  <c:v>51.653410251460613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'13. adat'!$A$6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'13. adat'!$C$6:$BP$6</c:f>
              <c:numCache>
                <c:formatCode>0.0</c:formatCode>
                <c:ptCount val="66"/>
                <c:pt idx="0" formatCode="General">
                  <c:v>0</c:v>
                </c:pt>
                <c:pt idx="1">
                  <c:v>0.72779797919090006</c:v>
                </c:pt>
                <c:pt idx="2">
                  <c:v>6.9307968903600026E-2</c:v>
                </c:pt>
                <c:pt idx="3">
                  <c:v>-0.13707222536970001</c:v>
                </c:pt>
                <c:pt idx="4">
                  <c:v>-0.32377451378240002</c:v>
                </c:pt>
                <c:pt idx="5">
                  <c:v>-0.7587095619266</c:v>
                </c:pt>
                <c:pt idx="6">
                  <c:v>-0.61445217512359995</c:v>
                </c:pt>
                <c:pt idx="7">
                  <c:v>-1.2692922516135998</c:v>
                </c:pt>
                <c:pt idx="8">
                  <c:v>-1.7911039498971997</c:v>
                </c:pt>
                <c:pt idx="9">
                  <c:v>-0.70566992548589957</c:v>
                </c:pt>
                <c:pt idx="10">
                  <c:v>-0.83285854615919952</c:v>
                </c:pt>
                <c:pt idx="11">
                  <c:v>-1.5617725336066994</c:v>
                </c:pt>
                <c:pt idx="12">
                  <c:v>-1.7364969079716994</c:v>
                </c:pt>
                <c:pt idx="13">
                  <c:v>-1.6670322554903994</c:v>
                </c:pt>
                <c:pt idx="14">
                  <c:v>-1.8967182887986993</c:v>
                </c:pt>
                <c:pt idx="15">
                  <c:v>-2.3419456207704994</c:v>
                </c:pt>
                <c:pt idx="16">
                  <c:v>-2.9656716871482995</c:v>
                </c:pt>
                <c:pt idx="17">
                  <c:v>-3.3572847136761994</c:v>
                </c:pt>
                <c:pt idx="18">
                  <c:v>-3.2291527082647993</c:v>
                </c:pt>
                <c:pt idx="19">
                  <c:v>-3.8799632902364989</c:v>
                </c:pt>
                <c:pt idx="20">
                  <c:v>-4.0941252379715989</c:v>
                </c:pt>
                <c:pt idx="21">
                  <c:v>-4.0727522868322987</c:v>
                </c:pt>
                <c:pt idx="22">
                  <c:v>-4.3654951407143985</c:v>
                </c:pt>
                <c:pt idx="23">
                  <c:v>-4.7693327897071986</c:v>
                </c:pt>
                <c:pt idx="24">
                  <c:v>-5.1362923517234984</c:v>
                </c:pt>
                <c:pt idx="25">
                  <c:v>-5.6174866236225984</c:v>
                </c:pt>
                <c:pt idx="26">
                  <c:v>-5.9925814345295985</c:v>
                </c:pt>
                <c:pt idx="27">
                  <c:v>-6.8402806319542986</c:v>
                </c:pt>
                <c:pt idx="28">
                  <c:v>-7.2400120881022989</c:v>
                </c:pt>
                <c:pt idx="29">
                  <c:v>-7.1205426839959989</c:v>
                </c:pt>
                <c:pt idx="30">
                  <c:v>-7.5955420996385987</c:v>
                </c:pt>
                <c:pt idx="31">
                  <c:v>-7.7343801992677985</c:v>
                </c:pt>
                <c:pt idx="32">
                  <c:v>-7.8498360276158987</c:v>
                </c:pt>
                <c:pt idx="33">
                  <c:v>-8.0496001522637979</c:v>
                </c:pt>
                <c:pt idx="34">
                  <c:v>-8.3460339341903982</c:v>
                </c:pt>
                <c:pt idx="35">
                  <c:v>-9.027309087253899</c:v>
                </c:pt>
                <c:pt idx="36">
                  <c:v>-9.5984516641503994</c:v>
                </c:pt>
                <c:pt idx="37">
                  <c:v>-10.6166692276294</c:v>
                </c:pt>
                <c:pt idx="38">
                  <c:v>-11.091546397314799</c:v>
                </c:pt>
                <c:pt idx="39">
                  <c:v>-12.079778263227798</c:v>
                </c:pt>
                <c:pt idx="40">
                  <c:v>-12.432389013774097</c:v>
                </c:pt>
                <c:pt idx="41">
                  <c:v>-12.674394744013497</c:v>
                </c:pt>
                <c:pt idx="42">
                  <c:v>-12.951368560395997</c:v>
                </c:pt>
                <c:pt idx="43">
                  <c:v>-15.033160590593196</c:v>
                </c:pt>
                <c:pt idx="44">
                  <c:v>-15.321395800213196</c:v>
                </c:pt>
                <c:pt idx="45">
                  <c:v>-14.824678534062596</c:v>
                </c:pt>
                <c:pt idx="46">
                  <c:v>-15.959533346056096</c:v>
                </c:pt>
                <c:pt idx="47">
                  <c:v>-17.364699849937296</c:v>
                </c:pt>
                <c:pt idx="48">
                  <c:v>-17.224704916846996</c:v>
                </c:pt>
                <c:pt idx="49">
                  <c:v>-17.960498706681797</c:v>
                </c:pt>
                <c:pt idx="50">
                  <c:v>-18.098311443584596</c:v>
                </c:pt>
                <c:pt idx="51">
                  <c:v>-19.792172153119797</c:v>
                </c:pt>
                <c:pt idx="52">
                  <c:v>-20.773844484217197</c:v>
                </c:pt>
                <c:pt idx="53">
                  <c:v>-21.108990419336997</c:v>
                </c:pt>
                <c:pt idx="54">
                  <c:v>-22.415082790512898</c:v>
                </c:pt>
                <c:pt idx="55">
                  <c:v>-23.005705392876397</c:v>
                </c:pt>
                <c:pt idx="56">
                  <c:v>-25.022586180052997</c:v>
                </c:pt>
                <c:pt idx="57">
                  <c:v>-25.592895260695496</c:v>
                </c:pt>
                <c:pt idx="58">
                  <c:v>-26.184478700479097</c:v>
                </c:pt>
                <c:pt idx="59">
                  <c:v>-26.691070746850496</c:v>
                </c:pt>
                <c:pt idx="60">
                  <c:v>-28.777858167138596</c:v>
                </c:pt>
                <c:pt idx="61">
                  <c:v>-29.530929234483295</c:v>
                </c:pt>
                <c:pt idx="62">
                  <c:v>-30.410528181852897</c:v>
                </c:pt>
                <c:pt idx="63">
                  <c:v>-30.827461792405597</c:v>
                </c:pt>
                <c:pt idx="64">
                  <c:v>-32.190214193648494</c:v>
                </c:pt>
                <c:pt idx="65">
                  <c:v>-32.975623687687794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'13. adat'!$A$7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'13. adat'!$C$7:$BP$7</c:f>
              <c:numCache>
                <c:formatCode>0.0</c:formatCode>
                <c:ptCount val="66"/>
                <c:pt idx="0">
                  <c:v>0</c:v>
                </c:pt>
                <c:pt idx="1">
                  <c:v>0.76537314070569995</c:v>
                </c:pt>
                <c:pt idx="2">
                  <c:v>0.67916607006109997</c:v>
                </c:pt>
                <c:pt idx="3">
                  <c:v>2.3242525606420004</c:v>
                </c:pt>
                <c:pt idx="4">
                  <c:v>2.8634101679532007</c:v>
                </c:pt>
                <c:pt idx="5">
                  <c:v>1.5787006647299004</c:v>
                </c:pt>
                <c:pt idx="6">
                  <c:v>1.6272318472470007</c:v>
                </c:pt>
                <c:pt idx="7">
                  <c:v>2.4564849160528008</c:v>
                </c:pt>
                <c:pt idx="8">
                  <c:v>2.3489993902567008</c:v>
                </c:pt>
                <c:pt idx="9">
                  <c:v>2.0004116761670012</c:v>
                </c:pt>
                <c:pt idx="10">
                  <c:v>2.4379649266299017</c:v>
                </c:pt>
                <c:pt idx="11">
                  <c:v>3.4261227607537013</c:v>
                </c:pt>
                <c:pt idx="12">
                  <c:v>3.4837336364703013</c:v>
                </c:pt>
                <c:pt idx="13">
                  <c:v>3.2869328031959011</c:v>
                </c:pt>
                <c:pt idx="14">
                  <c:v>2.9545345432550008</c:v>
                </c:pt>
                <c:pt idx="15">
                  <c:v>4.213223217272402</c:v>
                </c:pt>
                <c:pt idx="16">
                  <c:v>4.7215827342282015</c:v>
                </c:pt>
                <c:pt idx="17">
                  <c:v>4.6456613045193027</c:v>
                </c:pt>
                <c:pt idx="18">
                  <c:v>5.4775996967398015</c:v>
                </c:pt>
                <c:pt idx="19">
                  <c:v>6.5985962587222025</c:v>
                </c:pt>
                <c:pt idx="20">
                  <c:v>7.0637386399575037</c:v>
                </c:pt>
                <c:pt idx="21">
                  <c:v>6.3761535737501029</c:v>
                </c:pt>
                <c:pt idx="22">
                  <c:v>5.5648990508321026</c:v>
                </c:pt>
                <c:pt idx="23">
                  <c:v>7.6441193111553032</c:v>
                </c:pt>
                <c:pt idx="24">
                  <c:v>8.6445158350283045</c:v>
                </c:pt>
                <c:pt idx="25">
                  <c:v>7.2073003735639052</c:v>
                </c:pt>
                <c:pt idx="26">
                  <c:v>8.4715048785583029</c:v>
                </c:pt>
                <c:pt idx="27">
                  <c:v>10.596697846992305</c:v>
                </c:pt>
                <c:pt idx="28">
                  <c:v>10.534105236043503</c:v>
                </c:pt>
                <c:pt idx="29">
                  <c:v>9.7039693295666041</c:v>
                </c:pt>
                <c:pt idx="30">
                  <c:v>10.953847659659303</c:v>
                </c:pt>
                <c:pt idx="31">
                  <c:v>11.839822321101503</c:v>
                </c:pt>
                <c:pt idx="32">
                  <c:v>12.142410485109304</c:v>
                </c:pt>
                <c:pt idx="33">
                  <c:v>11.443236097571505</c:v>
                </c:pt>
                <c:pt idx="34">
                  <c:v>13.029690475553302</c:v>
                </c:pt>
                <c:pt idx="35">
                  <c:v>14.240433225008504</c:v>
                </c:pt>
                <c:pt idx="36">
                  <c:v>14.905624830804204</c:v>
                </c:pt>
                <c:pt idx="37">
                  <c:v>14.043173144771801</c:v>
                </c:pt>
                <c:pt idx="38">
                  <c:v>15.010886552887902</c:v>
                </c:pt>
                <c:pt idx="39">
                  <c:v>16.111110164989807</c:v>
                </c:pt>
                <c:pt idx="40">
                  <c:v>16.389637519173803</c:v>
                </c:pt>
                <c:pt idx="41">
                  <c:v>16.328844193609708</c:v>
                </c:pt>
                <c:pt idx="42">
                  <c:v>18.324757846067705</c:v>
                </c:pt>
                <c:pt idx="43">
                  <c:v>18.524131539578406</c:v>
                </c:pt>
                <c:pt idx="44">
                  <c:v>18.999958685923104</c:v>
                </c:pt>
                <c:pt idx="45">
                  <c:v>18.231147779973409</c:v>
                </c:pt>
                <c:pt idx="46">
                  <c:v>18.098330441318907</c:v>
                </c:pt>
                <c:pt idx="47">
                  <c:v>19.164526501826614</c:v>
                </c:pt>
                <c:pt idx="48">
                  <c:v>20.453785129488715</c:v>
                </c:pt>
                <c:pt idx="49">
                  <c:v>21.275624713077214</c:v>
                </c:pt>
                <c:pt idx="50">
                  <c:v>21.636810991325714</c:v>
                </c:pt>
                <c:pt idx="51">
                  <c:v>21.284138717675514</c:v>
                </c:pt>
                <c:pt idx="52">
                  <c:v>21.080309827893618</c:v>
                </c:pt>
                <c:pt idx="53">
                  <c:v>21.144638243181625</c:v>
                </c:pt>
                <c:pt idx="54">
                  <c:v>22.223387523917019</c:v>
                </c:pt>
                <c:pt idx="55">
                  <c:v>24.647040200147817</c:v>
                </c:pt>
                <c:pt idx="56">
                  <c:v>23.443091972626824</c:v>
                </c:pt>
                <c:pt idx="57">
                  <c:v>24.217098004363525</c:v>
                </c:pt>
                <c:pt idx="58">
                  <c:v>27.702581694306723</c:v>
                </c:pt>
                <c:pt idx="59">
                  <c:v>29.352053514009516</c:v>
                </c:pt>
                <c:pt idx="60">
                  <c:v>26.630456180710816</c:v>
                </c:pt>
                <c:pt idx="61">
                  <c:v>25.670490905356019</c:v>
                </c:pt>
                <c:pt idx="62">
                  <c:v>26.999849015733012</c:v>
                </c:pt>
                <c:pt idx="63">
                  <c:v>30.364684837579812</c:v>
                </c:pt>
                <c:pt idx="64">
                  <c:v>31.060993544319011</c:v>
                </c:pt>
                <c:pt idx="65">
                  <c:v>28.572912132114716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7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10"/>
      </c:valAx>
      <c:valAx>
        <c:axId val="670150032"/>
        <c:scaling>
          <c:orientation val="minMax"/>
          <c:max val="7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09480654717073"/>
              <c:y val="4.989014055034352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10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633662330415377"/>
          <c:w val="1"/>
          <c:h val="9.3663376695846262E-2"/>
        </c:manualLayout>
      </c:layout>
      <c:overlay val="0"/>
      <c:txPr>
        <a:bodyPr/>
        <a:lstStyle/>
        <a:p>
          <a:pPr>
            <a:defRPr sz="85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62201125984400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'13. adat'!$C$4:$BP$4</c:f>
              <c:numCache>
                <c:formatCode>0.0</c:formatCode>
                <c:ptCount val="66"/>
                <c:pt idx="0" formatCode="General">
                  <c:v>0</c:v>
                </c:pt>
                <c:pt idx="1">
                  <c:v>1.2815945292589999</c:v>
                </c:pt>
                <c:pt idx="2">
                  <c:v>1.3607717002077999</c:v>
                </c:pt>
                <c:pt idx="3">
                  <c:v>2.0922555440603001</c:v>
                </c:pt>
                <c:pt idx="4">
                  <c:v>3.0241848193544003</c:v>
                </c:pt>
                <c:pt idx="5">
                  <c:v>3.7920984007846004</c:v>
                </c:pt>
                <c:pt idx="6">
                  <c:v>2.9385554203267006</c:v>
                </c:pt>
                <c:pt idx="7">
                  <c:v>3.5927788421188005</c:v>
                </c:pt>
                <c:pt idx="8">
                  <c:v>3.7652521845606004</c:v>
                </c:pt>
                <c:pt idx="9">
                  <c:v>4.1361933484290008</c:v>
                </c:pt>
                <c:pt idx="10">
                  <c:v>3.9208232719805007</c:v>
                </c:pt>
                <c:pt idx="11">
                  <c:v>5.0440649021509003</c:v>
                </c:pt>
                <c:pt idx="12">
                  <c:v>4.6456051960598002</c:v>
                </c:pt>
                <c:pt idx="13">
                  <c:v>5.7438532180850004</c:v>
                </c:pt>
                <c:pt idx="14">
                  <c:v>4.7532716795251</c:v>
                </c:pt>
                <c:pt idx="15">
                  <c:v>5.4027659169810001</c:v>
                </c:pt>
                <c:pt idx="16">
                  <c:v>6.2381345261358003</c:v>
                </c:pt>
                <c:pt idx="17">
                  <c:v>7.8140599440316008</c:v>
                </c:pt>
                <c:pt idx="18">
                  <c:v>7.4735532659839006</c:v>
                </c:pt>
                <c:pt idx="19">
                  <c:v>7.9098295441842001</c:v>
                </c:pt>
                <c:pt idx="20">
                  <c:v>8.1880901526936007</c:v>
                </c:pt>
                <c:pt idx="21">
                  <c:v>8.6437245414940005</c:v>
                </c:pt>
                <c:pt idx="22">
                  <c:v>7.0473915411184009</c:v>
                </c:pt>
                <c:pt idx="23">
                  <c:v>8.3381396390835008</c:v>
                </c:pt>
                <c:pt idx="24">
                  <c:v>8.5784692731378005</c:v>
                </c:pt>
                <c:pt idx="25">
                  <c:v>8.0599465610687009</c:v>
                </c:pt>
                <c:pt idx="26">
                  <c:v>8.1767027154341001</c:v>
                </c:pt>
                <c:pt idx="27">
                  <c:v>9.6309235890010001</c:v>
                </c:pt>
                <c:pt idx="28">
                  <c:v>9.0947397390246998</c:v>
                </c:pt>
                <c:pt idx="29">
                  <c:v>9.1642934831105993</c:v>
                </c:pt>
                <c:pt idx="30">
                  <c:v>9.0869503508543996</c:v>
                </c:pt>
                <c:pt idx="31">
                  <c:v>7.8190317889633976</c:v>
                </c:pt>
                <c:pt idx="32">
                  <c:v>7.3218496496218988</c:v>
                </c:pt>
                <c:pt idx="33">
                  <c:v>7.1584077895122986</c:v>
                </c:pt>
                <c:pt idx="34">
                  <c:v>7.3564344576087981</c:v>
                </c:pt>
                <c:pt idx="35">
                  <c:v>7.4773099171810982</c:v>
                </c:pt>
                <c:pt idx="36">
                  <c:v>7.3420134155290979</c:v>
                </c:pt>
                <c:pt idx="37">
                  <c:v>7.0700569214758975</c:v>
                </c:pt>
                <c:pt idx="38">
                  <c:v>6.369694728087997</c:v>
                </c:pt>
                <c:pt idx="39">
                  <c:v>6.3124672098912971</c:v>
                </c:pt>
                <c:pt idx="40">
                  <c:v>5.6171388313665975</c:v>
                </c:pt>
                <c:pt idx="41">
                  <c:v>5.6991737099800979</c:v>
                </c:pt>
                <c:pt idx="42">
                  <c:v>5.9701632309661976</c:v>
                </c:pt>
                <c:pt idx="43">
                  <c:v>6.0577432252027972</c:v>
                </c:pt>
                <c:pt idx="44">
                  <c:v>5.6839335775462976</c:v>
                </c:pt>
                <c:pt idx="45">
                  <c:v>5.046408607838198</c:v>
                </c:pt>
                <c:pt idx="46">
                  <c:v>4.3374695516859978</c:v>
                </c:pt>
                <c:pt idx="47">
                  <c:v>4.705265004975498</c:v>
                </c:pt>
                <c:pt idx="48">
                  <c:v>4.928695773134498</c:v>
                </c:pt>
                <c:pt idx="49">
                  <c:v>6.6335201555251979</c:v>
                </c:pt>
                <c:pt idx="50">
                  <c:v>5.9241579459274982</c:v>
                </c:pt>
                <c:pt idx="51">
                  <c:v>5.7348128070558984</c:v>
                </c:pt>
                <c:pt idx="52">
                  <c:v>5.794674542553099</c:v>
                </c:pt>
                <c:pt idx="53">
                  <c:v>6.218375805216799</c:v>
                </c:pt>
                <c:pt idx="54">
                  <c:v>6.4608925953998986</c:v>
                </c:pt>
                <c:pt idx="55">
                  <c:v>6.9350561477174981</c:v>
                </c:pt>
                <c:pt idx="56">
                  <c:v>6.9183285088802986</c:v>
                </c:pt>
                <c:pt idx="57">
                  <c:v>8.6497477860674987</c:v>
                </c:pt>
                <c:pt idx="58">
                  <c:v>11.022342203841999</c:v>
                </c:pt>
                <c:pt idx="59">
                  <c:v>10.690936071816299</c:v>
                </c:pt>
                <c:pt idx="60">
                  <c:v>9.1131301165254985</c:v>
                </c:pt>
                <c:pt idx="61">
                  <c:v>9.7682543525379977</c:v>
                </c:pt>
                <c:pt idx="62">
                  <c:v>9.6069286076200981</c:v>
                </c:pt>
                <c:pt idx="63">
                  <c:v>10.481281884587197</c:v>
                </c:pt>
                <c:pt idx="64">
                  <c:v>11.229462593504497</c:v>
                </c:pt>
                <c:pt idx="65">
                  <c:v>9.8951255683418964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'13. adat'!$B$5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'13. adat'!$C$5:$BP$5</c:f>
              <c:numCache>
                <c:formatCode>0.0</c:formatCode>
                <c:ptCount val="66"/>
                <c:pt idx="0" formatCode="General">
                  <c:v>0</c:v>
                </c:pt>
                <c:pt idx="1">
                  <c:v>-1.2440193677442</c:v>
                </c:pt>
                <c:pt idx="2">
                  <c:v>-0.75091359905029997</c:v>
                </c:pt>
                <c:pt idx="3">
                  <c:v>0.36906924195140012</c:v>
                </c:pt>
                <c:pt idx="4">
                  <c:v>0.16299986238120012</c:v>
                </c:pt>
                <c:pt idx="5">
                  <c:v>-1.4546881741280999</c:v>
                </c:pt>
                <c:pt idx="6">
                  <c:v>-0.69687139795609987</c:v>
                </c:pt>
                <c:pt idx="7">
                  <c:v>0.13299832554760016</c:v>
                </c:pt>
                <c:pt idx="8">
                  <c:v>0.37485115559330018</c:v>
                </c:pt>
                <c:pt idx="9">
                  <c:v>-1.4301117467760998</c:v>
                </c:pt>
                <c:pt idx="10">
                  <c:v>-0.64999979919139972</c:v>
                </c:pt>
                <c:pt idx="11">
                  <c:v>-5.616960779049962E-2</c:v>
                </c:pt>
                <c:pt idx="12">
                  <c:v>0.57462534838220047</c:v>
                </c:pt>
                <c:pt idx="13">
                  <c:v>-0.78988815939869961</c:v>
                </c:pt>
                <c:pt idx="14">
                  <c:v>9.7981152528600401E-2</c:v>
                </c:pt>
                <c:pt idx="15">
                  <c:v>1.1524029210619005</c:v>
                </c:pt>
                <c:pt idx="16">
                  <c:v>1.4491198952407005</c:v>
                </c:pt>
                <c:pt idx="17">
                  <c:v>0.18888607416390046</c:v>
                </c:pt>
                <c:pt idx="18">
                  <c:v>1.2331991390207007</c:v>
                </c:pt>
                <c:pt idx="19">
                  <c:v>2.5687300047745008</c:v>
                </c:pt>
                <c:pt idx="20">
                  <c:v>2.969773725235501</c:v>
                </c:pt>
                <c:pt idx="21">
                  <c:v>1.805181319088401</c:v>
                </c:pt>
                <c:pt idx="22">
                  <c:v>2.883002650428101</c:v>
                </c:pt>
                <c:pt idx="23">
                  <c:v>4.0753124617790011</c:v>
                </c:pt>
                <c:pt idx="24">
                  <c:v>5.2023389136140015</c:v>
                </c:pt>
                <c:pt idx="25">
                  <c:v>4.7648404361178018</c:v>
                </c:pt>
                <c:pt idx="26">
                  <c:v>6.2873835976538022</c:v>
                </c:pt>
                <c:pt idx="27">
                  <c:v>7.8060548899456021</c:v>
                </c:pt>
                <c:pt idx="28">
                  <c:v>8.6793775851211024</c:v>
                </c:pt>
                <c:pt idx="29">
                  <c:v>7.6602185304520027</c:v>
                </c:pt>
                <c:pt idx="30">
                  <c:v>9.4624394084435028</c:v>
                </c:pt>
                <c:pt idx="31">
                  <c:v>11.755170731405903</c:v>
                </c:pt>
                <c:pt idx="32">
                  <c:v>12.670396863103303</c:v>
                </c:pt>
                <c:pt idx="33">
                  <c:v>12.334428460323004</c:v>
                </c:pt>
                <c:pt idx="34">
                  <c:v>14.019289952134903</c:v>
                </c:pt>
                <c:pt idx="35">
                  <c:v>15.790432395081304</c:v>
                </c:pt>
                <c:pt idx="36">
                  <c:v>17.162063079425504</c:v>
                </c:pt>
                <c:pt idx="37">
                  <c:v>17.589785450925305</c:v>
                </c:pt>
                <c:pt idx="38">
                  <c:v>19.732738222114705</c:v>
                </c:pt>
                <c:pt idx="39">
                  <c:v>21.878421218326306</c:v>
                </c:pt>
                <c:pt idx="40">
                  <c:v>23.204887701581306</c:v>
                </c:pt>
                <c:pt idx="41">
                  <c:v>23.304065227643108</c:v>
                </c:pt>
                <c:pt idx="42">
                  <c:v>25.305963175497507</c:v>
                </c:pt>
                <c:pt idx="43">
                  <c:v>27.499548904968805</c:v>
                </c:pt>
                <c:pt idx="44">
                  <c:v>28.637420908590006</c:v>
                </c:pt>
                <c:pt idx="45">
                  <c:v>28.009417706197805</c:v>
                </c:pt>
                <c:pt idx="46">
                  <c:v>29.720394235689007</c:v>
                </c:pt>
                <c:pt idx="47">
                  <c:v>31.823961346788408</c:v>
                </c:pt>
                <c:pt idx="48">
                  <c:v>32.749794273201211</c:v>
                </c:pt>
                <c:pt idx="49">
                  <c:v>32.602603264233814</c:v>
                </c:pt>
                <c:pt idx="50">
                  <c:v>33.810964488982812</c:v>
                </c:pt>
                <c:pt idx="51">
                  <c:v>35.341498063739415</c:v>
                </c:pt>
                <c:pt idx="52">
                  <c:v>36.059479769557718</c:v>
                </c:pt>
                <c:pt idx="53">
                  <c:v>36.03525285730182</c:v>
                </c:pt>
                <c:pt idx="54">
                  <c:v>38.177577719030019</c:v>
                </c:pt>
                <c:pt idx="55">
                  <c:v>40.717689445306718</c:v>
                </c:pt>
                <c:pt idx="56">
                  <c:v>41.547349643799521</c:v>
                </c:pt>
                <c:pt idx="57">
                  <c:v>41.16024547899152</c:v>
                </c:pt>
                <c:pt idx="58">
                  <c:v>42.864718190943819</c:v>
                </c:pt>
                <c:pt idx="59">
                  <c:v>45.352188189043716</c:v>
                </c:pt>
                <c:pt idx="60">
                  <c:v>46.295184231323915</c:v>
                </c:pt>
                <c:pt idx="61">
                  <c:v>45.433165787301313</c:v>
                </c:pt>
                <c:pt idx="62">
                  <c:v>47.803448589965811</c:v>
                </c:pt>
                <c:pt idx="63">
                  <c:v>50.710864745398212</c:v>
                </c:pt>
                <c:pt idx="64">
                  <c:v>52.021745144463011</c:v>
                </c:pt>
                <c:pt idx="65">
                  <c:v>51.653410251460613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'13. adat'!$B$6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'13. adat'!$C$6:$BP$6</c:f>
              <c:numCache>
                <c:formatCode>0.0</c:formatCode>
                <c:ptCount val="66"/>
                <c:pt idx="0" formatCode="General">
                  <c:v>0</c:v>
                </c:pt>
                <c:pt idx="1">
                  <c:v>0.72779797919090006</c:v>
                </c:pt>
                <c:pt idx="2">
                  <c:v>6.9307968903600026E-2</c:v>
                </c:pt>
                <c:pt idx="3">
                  <c:v>-0.13707222536970001</c:v>
                </c:pt>
                <c:pt idx="4">
                  <c:v>-0.32377451378240002</c:v>
                </c:pt>
                <c:pt idx="5">
                  <c:v>-0.7587095619266</c:v>
                </c:pt>
                <c:pt idx="6">
                  <c:v>-0.61445217512359995</c:v>
                </c:pt>
                <c:pt idx="7">
                  <c:v>-1.2692922516135998</c:v>
                </c:pt>
                <c:pt idx="8">
                  <c:v>-1.7911039498971997</c:v>
                </c:pt>
                <c:pt idx="9">
                  <c:v>-0.70566992548589957</c:v>
                </c:pt>
                <c:pt idx="10">
                  <c:v>-0.83285854615919952</c:v>
                </c:pt>
                <c:pt idx="11">
                  <c:v>-1.5617725336066994</c:v>
                </c:pt>
                <c:pt idx="12">
                  <c:v>-1.7364969079716994</c:v>
                </c:pt>
                <c:pt idx="13">
                  <c:v>-1.6670322554903994</c:v>
                </c:pt>
                <c:pt idx="14">
                  <c:v>-1.8967182887986993</c:v>
                </c:pt>
                <c:pt idx="15">
                  <c:v>-2.3419456207704994</c:v>
                </c:pt>
                <c:pt idx="16">
                  <c:v>-2.9656716871482995</c:v>
                </c:pt>
                <c:pt idx="17">
                  <c:v>-3.3572847136761994</c:v>
                </c:pt>
                <c:pt idx="18">
                  <c:v>-3.2291527082647993</c:v>
                </c:pt>
                <c:pt idx="19">
                  <c:v>-3.8799632902364989</c:v>
                </c:pt>
                <c:pt idx="20">
                  <c:v>-4.0941252379715989</c:v>
                </c:pt>
                <c:pt idx="21">
                  <c:v>-4.0727522868322987</c:v>
                </c:pt>
                <c:pt idx="22">
                  <c:v>-4.3654951407143985</c:v>
                </c:pt>
                <c:pt idx="23">
                  <c:v>-4.7693327897071986</c:v>
                </c:pt>
                <c:pt idx="24">
                  <c:v>-5.1362923517234984</c:v>
                </c:pt>
                <c:pt idx="25">
                  <c:v>-5.6174866236225984</c:v>
                </c:pt>
                <c:pt idx="26">
                  <c:v>-5.9925814345295985</c:v>
                </c:pt>
                <c:pt idx="27">
                  <c:v>-6.8402806319542986</c:v>
                </c:pt>
                <c:pt idx="28">
                  <c:v>-7.2400120881022989</c:v>
                </c:pt>
                <c:pt idx="29">
                  <c:v>-7.1205426839959989</c:v>
                </c:pt>
                <c:pt idx="30">
                  <c:v>-7.5955420996385987</c:v>
                </c:pt>
                <c:pt idx="31">
                  <c:v>-7.7343801992677985</c:v>
                </c:pt>
                <c:pt idx="32">
                  <c:v>-7.8498360276158987</c:v>
                </c:pt>
                <c:pt idx="33">
                  <c:v>-8.0496001522637979</c:v>
                </c:pt>
                <c:pt idx="34">
                  <c:v>-8.3460339341903982</c:v>
                </c:pt>
                <c:pt idx="35">
                  <c:v>-9.027309087253899</c:v>
                </c:pt>
                <c:pt idx="36">
                  <c:v>-9.5984516641503994</c:v>
                </c:pt>
                <c:pt idx="37">
                  <c:v>-10.6166692276294</c:v>
                </c:pt>
                <c:pt idx="38">
                  <c:v>-11.091546397314799</c:v>
                </c:pt>
                <c:pt idx="39">
                  <c:v>-12.079778263227798</c:v>
                </c:pt>
                <c:pt idx="40">
                  <c:v>-12.432389013774097</c:v>
                </c:pt>
                <c:pt idx="41">
                  <c:v>-12.674394744013497</c:v>
                </c:pt>
                <c:pt idx="42">
                  <c:v>-12.951368560395997</c:v>
                </c:pt>
                <c:pt idx="43">
                  <c:v>-15.033160590593196</c:v>
                </c:pt>
                <c:pt idx="44">
                  <c:v>-15.321395800213196</c:v>
                </c:pt>
                <c:pt idx="45">
                  <c:v>-14.824678534062596</c:v>
                </c:pt>
                <c:pt idx="46">
                  <c:v>-15.959533346056096</c:v>
                </c:pt>
                <c:pt idx="47">
                  <c:v>-17.364699849937296</c:v>
                </c:pt>
                <c:pt idx="48">
                  <c:v>-17.224704916846996</c:v>
                </c:pt>
                <c:pt idx="49">
                  <c:v>-17.960498706681797</c:v>
                </c:pt>
                <c:pt idx="50">
                  <c:v>-18.098311443584596</c:v>
                </c:pt>
                <c:pt idx="51">
                  <c:v>-19.792172153119797</c:v>
                </c:pt>
                <c:pt idx="52">
                  <c:v>-20.773844484217197</c:v>
                </c:pt>
                <c:pt idx="53">
                  <c:v>-21.108990419336997</c:v>
                </c:pt>
                <c:pt idx="54">
                  <c:v>-22.415082790512898</c:v>
                </c:pt>
                <c:pt idx="55">
                  <c:v>-23.005705392876397</c:v>
                </c:pt>
                <c:pt idx="56">
                  <c:v>-25.022586180052997</c:v>
                </c:pt>
                <c:pt idx="57">
                  <c:v>-25.592895260695496</c:v>
                </c:pt>
                <c:pt idx="58">
                  <c:v>-26.184478700479097</c:v>
                </c:pt>
                <c:pt idx="59">
                  <c:v>-26.691070746850496</c:v>
                </c:pt>
                <c:pt idx="60">
                  <c:v>-28.777858167138596</c:v>
                </c:pt>
                <c:pt idx="61">
                  <c:v>-29.530929234483295</c:v>
                </c:pt>
                <c:pt idx="62">
                  <c:v>-30.410528181852897</c:v>
                </c:pt>
                <c:pt idx="63">
                  <c:v>-30.827461792405597</c:v>
                </c:pt>
                <c:pt idx="64">
                  <c:v>-32.190214193648494</c:v>
                </c:pt>
                <c:pt idx="65">
                  <c:v>-32.975623687687794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'13. adat'!$B$7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'13. adat'!$C$7:$BP$7</c:f>
              <c:numCache>
                <c:formatCode>0.0</c:formatCode>
                <c:ptCount val="66"/>
                <c:pt idx="0">
                  <c:v>0</c:v>
                </c:pt>
                <c:pt idx="1">
                  <c:v>0.76537314070569995</c:v>
                </c:pt>
                <c:pt idx="2">
                  <c:v>0.67916607006109997</c:v>
                </c:pt>
                <c:pt idx="3">
                  <c:v>2.3242525606420004</c:v>
                </c:pt>
                <c:pt idx="4">
                  <c:v>2.8634101679532007</c:v>
                </c:pt>
                <c:pt idx="5">
                  <c:v>1.5787006647299004</c:v>
                </c:pt>
                <c:pt idx="6">
                  <c:v>1.6272318472470007</c:v>
                </c:pt>
                <c:pt idx="7">
                  <c:v>2.4564849160528008</c:v>
                </c:pt>
                <c:pt idx="8">
                  <c:v>2.3489993902567008</c:v>
                </c:pt>
                <c:pt idx="9">
                  <c:v>2.0004116761670012</c:v>
                </c:pt>
                <c:pt idx="10">
                  <c:v>2.4379649266299017</c:v>
                </c:pt>
                <c:pt idx="11">
                  <c:v>3.4261227607537013</c:v>
                </c:pt>
                <c:pt idx="12">
                  <c:v>3.4837336364703013</c:v>
                </c:pt>
                <c:pt idx="13">
                  <c:v>3.2869328031959011</c:v>
                </c:pt>
                <c:pt idx="14">
                  <c:v>2.9545345432550008</c:v>
                </c:pt>
                <c:pt idx="15">
                  <c:v>4.213223217272402</c:v>
                </c:pt>
                <c:pt idx="16">
                  <c:v>4.7215827342282015</c:v>
                </c:pt>
                <c:pt idx="17">
                  <c:v>4.6456613045193027</c:v>
                </c:pt>
                <c:pt idx="18">
                  <c:v>5.4775996967398015</c:v>
                </c:pt>
                <c:pt idx="19">
                  <c:v>6.5985962587222025</c:v>
                </c:pt>
                <c:pt idx="20">
                  <c:v>7.0637386399575037</c:v>
                </c:pt>
                <c:pt idx="21">
                  <c:v>6.3761535737501029</c:v>
                </c:pt>
                <c:pt idx="22">
                  <c:v>5.5648990508321026</c:v>
                </c:pt>
                <c:pt idx="23">
                  <c:v>7.6441193111553032</c:v>
                </c:pt>
                <c:pt idx="24">
                  <c:v>8.6445158350283045</c:v>
                </c:pt>
                <c:pt idx="25">
                  <c:v>7.2073003735639052</c:v>
                </c:pt>
                <c:pt idx="26">
                  <c:v>8.4715048785583029</c:v>
                </c:pt>
                <c:pt idx="27">
                  <c:v>10.596697846992305</c:v>
                </c:pt>
                <c:pt idx="28">
                  <c:v>10.534105236043503</c:v>
                </c:pt>
                <c:pt idx="29">
                  <c:v>9.7039693295666041</c:v>
                </c:pt>
                <c:pt idx="30">
                  <c:v>10.953847659659303</c:v>
                </c:pt>
                <c:pt idx="31">
                  <c:v>11.839822321101503</c:v>
                </c:pt>
                <c:pt idx="32">
                  <c:v>12.142410485109304</c:v>
                </c:pt>
                <c:pt idx="33">
                  <c:v>11.443236097571505</c:v>
                </c:pt>
                <c:pt idx="34">
                  <c:v>13.029690475553302</c:v>
                </c:pt>
                <c:pt idx="35">
                  <c:v>14.240433225008504</c:v>
                </c:pt>
                <c:pt idx="36">
                  <c:v>14.905624830804204</c:v>
                </c:pt>
                <c:pt idx="37">
                  <c:v>14.043173144771801</c:v>
                </c:pt>
                <c:pt idx="38">
                  <c:v>15.010886552887902</c:v>
                </c:pt>
                <c:pt idx="39">
                  <c:v>16.111110164989807</c:v>
                </c:pt>
                <c:pt idx="40">
                  <c:v>16.389637519173803</c:v>
                </c:pt>
                <c:pt idx="41">
                  <c:v>16.328844193609708</c:v>
                </c:pt>
                <c:pt idx="42">
                  <c:v>18.324757846067705</c:v>
                </c:pt>
                <c:pt idx="43">
                  <c:v>18.524131539578406</c:v>
                </c:pt>
                <c:pt idx="44">
                  <c:v>18.999958685923104</c:v>
                </c:pt>
                <c:pt idx="45">
                  <c:v>18.231147779973409</c:v>
                </c:pt>
                <c:pt idx="46">
                  <c:v>18.098330441318907</c:v>
                </c:pt>
                <c:pt idx="47">
                  <c:v>19.164526501826614</c:v>
                </c:pt>
                <c:pt idx="48">
                  <c:v>20.453785129488715</c:v>
                </c:pt>
                <c:pt idx="49">
                  <c:v>21.275624713077214</c:v>
                </c:pt>
                <c:pt idx="50">
                  <c:v>21.636810991325714</c:v>
                </c:pt>
                <c:pt idx="51">
                  <c:v>21.284138717675514</c:v>
                </c:pt>
                <c:pt idx="52">
                  <c:v>21.080309827893618</c:v>
                </c:pt>
                <c:pt idx="53">
                  <c:v>21.144638243181625</c:v>
                </c:pt>
                <c:pt idx="54">
                  <c:v>22.223387523917019</c:v>
                </c:pt>
                <c:pt idx="55">
                  <c:v>24.647040200147817</c:v>
                </c:pt>
                <c:pt idx="56">
                  <c:v>23.443091972626824</c:v>
                </c:pt>
                <c:pt idx="57">
                  <c:v>24.217098004363525</c:v>
                </c:pt>
                <c:pt idx="58">
                  <c:v>27.702581694306723</c:v>
                </c:pt>
                <c:pt idx="59">
                  <c:v>29.352053514009516</c:v>
                </c:pt>
                <c:pt idx="60">
                  <c:v>26.630456180710816</c:v>
                </c:pt>
                <c:pt idx="61">
                  <c:v>25.670490905356019</c:v>
                </c:pt>
                <c:pt idx="62">
                  <c:v>26.999849015733012</c:v>
                </c:pt>
                <c:pt idx="63">
                  <c:v>30.364684837579812</c:v>
                </c:pt>
                <c:pt idx="64">
                  <c:v>31.060993544319011</c:v>
                </c:pt>
                <c:pt idx="65">
                  <c:v>28.572912132114716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7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10"/>
      </c:valAx>
      <c:valAx>
        <c:axId val="670150032"/>
        <c:scaling>
          <c:orientation val="minMax"/>
          <c:max val="7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0.82142348420205313"/>
              <c:y val="5.59600602067488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10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221538371482868"/>
          <c:w val="1"/>
          <c:h val="9.77846162851713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619708420104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'14. adat'!$C$3:$AF$3</c:f>
              <c:strCache>
                <c:ptCount val="30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2024. I.</c:v>
                </c:pt>
                <c:pt idx="29">
                  <c:v>II.</c:v>
                </c:pt>
              </c:strCache>
            </c:strRef>
          </c:cat>
          <c:val>
            <c:numRef>
              <c:f>'14. adat'!$C$7:$AF$7</c:f>
              <c:numCache>
                <c:formatCode>0.0</c:formatCode>
                <c:ptCount val="30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-0.48918214417958694</c:v>
                </c:pt>
                <c:pt idx="6">
                  <c:v>-1.142539800604921</c:v>
                </c:pt>
                <c:pt idx="7">
                  <c:v>-1.0302973064052017</c:v>
                </c:pt>
                <c:pt idx="8">
                  <c:v>-0.1508316273044274</c:v>
                </c:pt>
                <c:pt idx="9">
                  <c:v>-1.4414568225223559E-2</c:v>
                </c:pt>
                <c:pt idx="10">
                  <c:v>9.5133690182979305E-2</c:v>
                </c:pt>
                <c:pt idx="11">
                  <c:v>-0.54786171157371155</c:v>
                </c:pt>
                <c:pt idx="12">
                  <c:v>-0.46238839903163292</c:v>
                </c:pt>
                <c:pt idx="13">
                  <c:v>0.85023279587651268</c:v>
                </c:pt>
                <c:pt idx="14">
                  <c:v>-0.42787922437336912</c:v>
                </c:pt>
                <c:pt idx="15">
                  <c:v>0.55709795133744344</c:v>
                </c:pt>
                <c:pt idx="16">
                  <c:v>0.52088866656684307</c:v>
                </c:pt>
                <c:pt idx="17">
                  <c:v>1.6780055074936104</c:v>
                </c:pt>
                <c:pt idx="18">
                  <c:v>0.99951033648580756</c:v>
                </c:pt>
                <c:pt idx="19">
                  <c:v>0.65756448477694796</c:v>
                </c:pt>
                <c:pt idx="20">
                  <c:v>2.1538655337105208</c:v>
                </c:pt>
                <c:pt idx="21">
                  <c:v>0.83051399200605347</c:v>
                </c:pt>
                <c:pt idx="22">
                  <c:v>1.0038742694395573</c:v>
                </c:pt>
                <c:pt idx="23">
                  <c:v>2.0971802725015691</c:v>
                </c:pt>
                <c:pt idx="24">
                  <c:v>2.0974811840665186</c:v>
                </c:pt>
                <c:pt idx="25">
                  <c:v>1.0336114802339733</c:v>
                </c:pt>
                <c:pt idx="26">
                  <c:v>-0.85686760514191262</c:v>
                </c:pt>
                <c:pt idx="27">
                  <c:v>-0.41078450073236189</c:v>
                </c:pt>
                <c:pt idx="28">
                  <c:v>-0.95190514000937576</c:v>
                </c:pt>
                <c:pt idx="29">
                  <c:v>1.6864169495941939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'14. 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'14. adat'!$C$3:$AF$3</c:f>
              <c:strCache>
                <c:ptCount val="30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2024. I.</c:v>
                </c:pt>
                <c:pt idx="29">
                  <c:v>II.</c:v>
                </c:pt>
              </c:strCache>
            </c:strRef>
          </c:cat>
          <c:val>
            <c:numRef>
              <c:f>'14. adat'!$C$8:$AF$8</c:f>
              <c:numCache>
                <c:formatCode>0.0</c:formatCode>
                <c:ptCount val="30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-0.96678008973051366</c:v>
                </c:pt>
                <c:pt idx="6">
                  <c:v>0.45800806636142288</c:v>
                </c:pt>
                <c:pt idx="7">
                  <c:v>0.10279185611580489</c:v>
                </c:pt>
                <c:pt idx="8">
                  <c:v>0.31293155104585846</c:v>
                </c:pt>
                <c:pt idx="9">
                  <c:v>-2.5440055426748136E-2</c:v>
                </c:pt>
                <c:pt idx="10">
                  <c:v>-0.24376195874868675</c:v>
                </c:pt>
                <c:pt idx="11">
                  <c:v>0.13675700743774269</c:v>
                </c:pt>
                <c:pt idx="12">
                  <c:v>-1.2792941399602415</c:v>
                </c:pt>
                <c:pt idx="13">
                  <c:v>0.25379630906751105</c:v>
                </c:pt>
                <c:pt idx="14">
                  <c:v>-0.20444140481573689</c:v>
                </c:pt>
                <c:pt idx="15">
                  <c:v>0.16771717453189619</c:v>
                </c:pt>
                <c:pt idx="16">
                  <c:v>-0.22335354880004943</c:v>
                </c:pt>
                <c:pt idx="17">
                  <c:v>0.34187944240570967</c:v>
                </c:pt>
                <c:pt idx="18">
                  <c:v>-0.46643416082000283</c:v>
                </c:pt>
                <c:pt idx="19">
                  <c:v>-1.1186241320462016</c:v>
                </c:pt>
                <c:pt idx="20">
                  <c:v>-1.458142786322004</c:v>
                </c:pt>
                <c:pt idx="21">
                  <c:v>-2.2615759680680134</c:v>
                </c:pt>
                <c:pt idx="22">
                  <c:v>-1.2590062901319077</c:v>
                </c:pt>
                <c:pt idx="23">
                  <c:v>0.87284210462509637</c:v>
                </c:pt>
                <c:pt idx="24">
                  <c:v>0.76457443118039292</c:v>
                </c:pt>
                <c:pt idx="25">
                  <c:v>1.3295826112891176</c:v>
                </c:pt>
                <c:pt idx="26">
                  <c:v>-1.0422958629623593</c:v>
                </c:pt>
                <c:pt idx="27">
                  <c:v>1.1688470195663923</c:v>
                </c:pt>
                <c:pt idx="28">
                  <c:v>-1.0322096191580514</c:v>
                </c:pt>
                <c:pt idx="29">
                  <c:v>-0.12092412290287302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'14. 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'14. adat'!$C$3:$AF$3</c:f>
              <c:strCache>
                <c:ptCount val="30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2024. I.</c:v>
                </c:pt>
                <c:pt idx="29">
                  <c:v>II.</c:v>
                </c:pt>
              </c:strCache>
            </c:strRef>
          </c:cat>
          <c:val>
            <c:numRef>
              <c:f>'14. adat'!$C$9:$AF$9</c:f>
              <c:numCache>
                <c:formatCode>0.0</c:formatCode>
                <c:ptCount val="30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-0.14947757361417208</c:v>
                </c:pt>
                <c:pt idx="9">
                  <c:v>-0.15732183136059619</c:v>
                </c:pt>
                <c:pt idx="10">
                  <c:v>-0.14864849625797344</c:v>
                </c:pt>
                <c:pt idx="11">
                  <c:v>-0.10864693533067932</c:v>
                </c:pt>
                <c:pt idx="12">
                  <c:v>-7.0952904986910925E-3</c:v>
                </c:pt>
                <c:pt idx="13">
                  <c:v>0.25057175708181195</c:v>
                </c:pt>
                <c:pt idx="14">
                  <c:v>9.8382180174354239E-2</c:v>
                </c:pt>
                <c:pt idx="15">
                  <c:v>7.1622942650677313E-2</c:v>
                </c:pt>
                <c:pt idx="16">
                  <c:v>7.4783167649450366E-2</c:v>
                </c:pt>
                <c:pt idx="17">
                  <c:v>-0.47005741078314511</c:v>
                </c:pt>
                <c:pt idx="18">
                  <c:v>-0.30044597187953992</c:v>
                </c:pt>
                <c:pt idx="19">
                  <c:v>-0.34661446129342077</c:v>
                </c:pt>
                <c:pt idx="20">
                  <c:v>-0.35134588465242922</c:v>
                </c:pt>
                <c:pt idx="21">
                  <c:v>-0.1866063117424141</c:v>
                </c:pt>
                <c:pt idx="22">
                  <c:v>-0.11225903240628388</c:v>
                </c:pt>
                <c:pt idx="23">
                  <c:v>-8.4803387643850314E-2</c:v>
                </c:pt>
                <c:pt idx="24">
                  <c:v>-0.18203394969653341</c:v>
                </c:pt>
                <c:pt idx="25">
                  <c:v>-0.64728131334478578</c:v>
                </c:pt>
                <c:pt idx="26">
                  <c:v>-0.54573195042455636</c:v>
                </c:pt>
                <c:pt idx="27">
                  <c:v>-0.63726032684484202</c:v>
                </c:pt>
                <c:pt idx="28">
                  <c:v>-0.21353559265986644</c:v>
                </c:pt>
                <c:pt idx="29">
                  <c:v>-0.1303143961053993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'14.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'14. adat'!$C$3:$AF$3</c:f>
              <c:strCache>
                <c:ptCount val="30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2024. I.</c:v>
                </c:pt>
                <c:pt idx="29">
                  <c:v>II.</c:v>
                </c:pt>
              </c:strCache>
            </c:strRef>
          </c:cat>
          <c:val>
            <c:numRef>
              <c:f>'14. adat'!$C$6:$AF$6</c:f>
              <c:numCache>
                <c:formatCode>0.0</c:formatCode>
                <c:ptCount val="30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1.2622350127188042E-2</c:v>
                </c:pt>
                <c:pt idx="9">
                  <c:v>-0.19717645501293024</c:v>
                </c:pt>
                <c:pt idx="10">
                  <c:v>-0.29727676482353704</c:v>
                </c:pt>
                <c:pt idx="11">
                  <c:v>-0.51975163946692682</c:v>
                </c:pt>
                <c:pt idx="12">
                  <c:v>-1.2873788241304132</c:v>
                </c:pt>
                <c:pt idx="13">
                  <c:v>1.3546008620250856</c:v>
                </c:pt>
                <c:pt idx="14">
                  <c:v>-0.53393844901453935</c:v>
                </c:pt>
                <c:pt idx="15">
                  <c:v>0.79643806851973409</c:v>
                </c:pt>
                <c:pt idx="16">
                  <c:v>0.37231828540913181</c:v>
                </c:pt>
                <c:pt idx="17">
                  <c:v>1.5498275391088407</c:v>
                </c:pt>
                <c:pt idx="18">
                  <c:v>0.2326302038000776</c:v>
                </c:pt>
                <c:pt idx="19">
                  <c:v>-0.8076741085627468</c:v>
                </c:pt>
                <c:pt idx="20">
                  <c:v>0.34437686273608747</c:v>
                </c:pt>
                <c:pt idx="21">
                  <c:v>-1.6176682878042437</c:v>
                </c:pt>
                <c:pt idx="22">
                  <c:v>-0.36739105309881737</c:v>
                </c:pt>
                <c:pt idx="23">
                  <c:v>2.8852189894766882</c:v>
                </c:pt>
                <c:pt idx="24">
                  <c:v>2.7214404965504784</c:v>
                </c:pt>
                <c:pt idx="25">
                  <c:v>1.7159127781783639</c:v>
                </c:pt>
                <c:pt idx="26">
                  <c:v>-2.5330162946308157</c:v>
                </c:pt>
                <c:pt idx="27">
                  <c:v>0.12080219198913156</c:v>
                </c:pt>
                <c:pt idx="28">
                  <c:v>-2.1976503518270381</c:v>
                </c:pt>
                <c:pt idx="29">
                  <c:v>1.4351784305856246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'14.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'14. adat'!$C$3:$AF$3</c:f>
              <c:strCache>
                <c:ptCount val="30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2024. I.</c:v>
                </c:pt>
                <c:pt idx="29">
                  <c:v>II.</c:v>
                </c:pt>
              </c:strCache>
            </c:strRef>
          </c:cat>
          <c:val>
            <c:numRef>
              <c:f>'14. adat'!$C$5:$AF$5</c:f>
              <c:numCache>
                <c:formatCode>0.0</c:formatCode>
                <c:ptCount val="30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7.9500134573812637</c:v>
                </c:pt>
                <c:pt idx="9">
                  <c:v>7.7528370023683335</c:v>
                </c:pt>
                <c:pt idx="10">
                  <c:v>7.4555602375447965</c:v>
                </c:pt>
                <c:pt idx="11">
                  <c:v>6.9358085980778696</c:v>
                </c:pt>
                <c:pt idx="12">
                  <c:v>5.6484297739474565</c:v>
                </c:pt>
                <c:pt idx="13">
                  <c:v>7.0030306359725421</c:v>
                </c:pt>
                <c:pt idx="14">
                  <c:v>6.4690921869580027</c:v>
                </c:pt>
                <c:pt idx="15">
                  <c:v>7.2655302554777368</c:v>
                </c:pt>
                <c:pt idx="16">
                  <c:v>7.6378485408868686</c:v>
                </c:pt>
                <c:pt idx="17">
                  <c:v>9.1876760799957093</c:v>
                </c:pt>
                <c:pt idx="18">
                  <c:v>9.4203062837957869</c:v>
                </c:pt>
                <c:pt idx="19">
                  <c:v>8.6126321752330401</c:v>
                </c:pt>
                <c:pt idx="20">
                  <c:v>8.9570090379691276</c:v>
                </c:pt>
                <c:pt idx="21">
                  <c:v>7.339340750164884</c:v>
                </c:pt>
                <c:pt idx="22">
                  <c:v>6.9719496970660666</c:v>
                </c:pt>
                <c:pt idx="23">
                  <c:v>9.8571686865427548</c:v>
                </c:pt>
                <c:pt idx="24">
                  <c:v>12.578609183093233</c:v>
                </c:pt>
                <c:pt idx="25">
                  <c:v>14.294521961271597</c:v>
                </c:pt>
                <c:pt idx="26">
                  <c:v>11.761505666640781</c:v>
                </c:pt>
                <c:pt idx="27">
                  <c:v>11.882307858629913</c:v>
                </c:pt>
                <c:pt idx="28">
                  <c:v>9.6846575068028748</c:v>
                </c:pt>
                <c:pt idx="29">
                  <c:v>11.119835937388499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1472947675982E-2"/>
              <c:y val="9.47807358664323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395266275172224"/>
              <c:y val="1.44887578887071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  <c:majorUnit val="5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2430359073788E-3"/>
          <c:y val="0.83761198264496539"/>
          <c:w val="0.97773460473906171"/>
          <c:h val="0.15976096858537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35909300156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'14. adat'!$C$4:$AF$4</c:f>
              <c:strCache>
                <c:ptCount val="30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2024 Q1</c:v>
                </c:pt>
                <c:pt idx="29">
                  <c:v>Q2</c:v>
                </c:pt>
              </c:strCache>
            </c:strRef>
          </c:cat>
          <c:val>
            <c:numRef>
              <c:f>'14. adat'!$C$7:$AF$7</c:f>
              <c:numCache>
                <c:formatCode>0.0</c:formatCode>
                <c:ptCount val="30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-0.48918214417958694</c:v>
                </c:pt>
                <c:pt idx="6">
                  <c:v>-1.142539800604921</c:v>
                </c:pt>
                <c:pt idx="7">
                  <c:v>-1.0302973064052017</c:v>
                </c:pt>
                <c:pt idx="8">
                  <c:v>-0.1508316273044274</c:v>
                </c:pt>
                <c:pt idx="9">
                  <c:v>-1.4414568225223559E-2</c:v>
                </c:pt>
                <c:pt idx="10">
                  <c:v>9.5133690182979305E-2</c:v>
                </c:pt>
                <c:pt idx="11">
                  <c:v>-0.54786171157371155</c:v>
                </c:pt>
                <c:pt idx="12">
                  <c:v>-0.46238839903163292</c:v>
                </c:pt>
                <c:pt idx="13">
                  <c:v>0.85023279587651268</c:v>
                </c:pt>
                <c:pt idx="14">
                  <c:v>-0.42787922437336912</c:v>
                </c:pt>
                <c:pt idx="15">
                  <c:v>0.55709795133744344</c:v>
                </c:pt>
                <c:pt idx="16">
                  <c:v>0.52088866656684307</c:v>
                </c:pt>
                <c:pt idx="17">
                  <c:v>1.6780055074936104</c:v>
                </c:pt>
                <c:pt idx="18">
                  <c:v>0.99951033648580756</c:v>
                </c:pt>
                <c:pt idx="19">
                  <c:v>0.65756448477694796</c:v>
                </c:pt>
                <c:pt idx="20">
                  <c:v>2.1538655337105208</c:v>
                </c:pt>
                <c:pt idx="21">
                  <c:v>0.83051399200605347</c:v>
                </c:pt>
                <c:pt idx="22">
                  <c:v>1.0038742694395573</c:v>
                </c:pt>
                <c:pt idx="23">
                  <c:v>2.0971802725015691</c:v>
                </c:pt>
                <c:pt idx="24">
                  <c:v>2.0974811840665186</c:v>
                </c:pt>
                <c:pt idx="25">
                  <c:v>1.0336114802339733</c:v>
                </c:pt>
                <c:pt idx="26">
                  <c:v>-0.85686760514191262</c:v>
                </c:pt>
                <c:pt idx="27">
                  <c:v>-0.41078450073236189</c:v>
                </c:pt>
                <c:pt idx="28">
                  <c:v>-0.95190514000937576</c:v>
                </c:pt>
                <c:pt idx="29">
                  <c:v>1.6864169495941939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'14. 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'14. adat'!$C$4:$AF$4</c:f>
              <c:strCache>
                <c:ptCount val="30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2024 Q1</c:v>
                </c:pt>
                <c:pt idx="29">
                  <c:v>Q2</c:v>
                </c:pt>
              </c:strCache>
            </c:strRef>
          </c:cat>
          <c:val>
            <c:numRef>
              <c:f>'14. adat'!$C$8:$AF$8</c:f>
              <c:numCache>
                <c:formatCode>0.0</c:formatCode>
                <c:ptCount val="30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-0.96678008973051366</c:v>
                </c:pt>
                <c:pt idx="6">
                  <c:v>0.45800806636142288</c:v>
                </c:pt>
                <c:pt idx="7">
                  <c:v>0.10279185611580489</c:v>
                </c:pt>
                <c:pt idx="8">
                  <c:v>0.31293155104585846</c:v>
                </c:pt>
                <c:pt idx="9">
                  <c:v>-2.5440055426748136E-2</c:v>
                </c:pt>
                <c:pt idx="10">
                  <c:v>-0.24376195874868675</c:v>
                </c:pt>
                <c:pt idx="11">
                  <c:v>0.13675700743774269</c:v>
                </c:pt>
                <c:pt idx="12">
                  <c:v>-1.2792941399602415</c:v>
                </c:pt>
                <c:pt idx="13">
                  <c:v>0.25379630906751105</c:v>
                </c:pt>
                <c:pt idx="14">
                  <c:v>-0.20444140481573689</c:v>
                </c:pt>
                <c:pt idx="15">
                  <c:v>0.16771717453189619</c:v>
                </c:pt>
                <c:pt idx="16">
                  <c:v>-0.22335354880004943</c:v>
                </c:pt>
                <c:pt idx="17">
                  <c:v>0.34187944240570967</c:v>
                </c:pt>
                <c:pt idx="18">
                  <c:v>-0.46643416082000283</c:v>
                </c:pt>
                <c:pt idx="19">
                  <c:v>-1.1186241320462016</c:v>
                </c:pt>
                <c:pt idx="20">
                  <c:v>-1.458142786322004</c:v>
                </c:pt>
                <c:pt idx="21">
                  <c:v>-2.2615759680680134</c:v>
                </c:pt>
                <c:pt idx="22">
                  <c:v>-1.2590062901319077</c:v>
                </c:pt>
                <c:pt idx="23">
                  <c:v>0.87284210462509637</c:v>
                </c:pt>
                <c:pt idx="24">
                  <c:v>0.76457443118039292</c:v>
                </c:pt>
                <c:pt idx="25">
                  <c:v>1.3295826112891176</c:v>
                </c:pt>
                <c:pt idx="26">
                  <c:v>-1.0422958629623593</c:v>
                </c:pt>
                <c:pt idx="27">
                  <c:v>1.1688470195663923</c:v>
                </c:pt>
                <c:pt idx="28">
                  <c:v>-1.0322096191580514</c:v>
                </c:pt>
                <c:pt idx="29">
                  <c:v>-0.12092412290287302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'14. 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'14. adat'!$C$4:$AF$4</c:f>
              <c:strCache>
                <c:ptCount val="30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2024 Q1</c:v>
                </c:pt>
                <c:pt idx="29">
                  <c:v>Q2</c:v>
                </c:pt>
              </c:strCache>
            </c:strRef>
          </c:cat>
          <c:val>
            <c:numRef>
              <c:f>'14. adat'!$C$9:$AF$9</c:f>
              <c:numCache>
                <c:formatCode>0.0</c:formatCode>
                <c:ptCount val="30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-0.14947757361417208</c:v>
                </c:pt>
                <c:pt idx="9">
                  <c:v>-0.15732183136059619</c:v>
                </c:pt>
                <c:pt idx="10">
                  <c:v>-0.14864849625797344</c:v>
                </c:pt>
                <c:pt idx="11">
                  <c:v>-0.10864693533067932</c:v>
                </c:pt>
                <c:pt idx="12">
                  <c:v>-7.0952904986910925E-3</c:v>
                </c:pt>
                <c:pt idx="13">
                  <c:v>0.25057175708181195</c:v>
                </c:pt>
                <c:pt idx="14">
                  <c:v>9.8382180174354239E-2</c:v>
                </c:pt>
                <c:pt idx="15">
                  <c:v>7.1622942650677313E-2</c:v>
                </c:pt>
                <c:pt idx="16">
                  <c:v>7.4783167649450366E-2</c:v>
                </c:pt>
                <c:pt idx="17">
                  <c:v>-0.47005741078314511</c:v>
                </c:pt>
                <c:pt idx="18">
                  <c:v>-0.30044597187953992</c:v>
                </c:pt>
                <c:pt idx="19">
                  <c:v>-0.34661446129342077</c:v>
                </c:pt>
                <c:pt idx="20">
                  <c:v>-0.35134588465242922</c:v>
                </c:pt>
                <c:pt idx="21">
                  <c:v>-0.1866063117424141</c:v>
                </c:pt>
                <c:pt idx="22">
                  <c:v>-0.11225903240628388</c:v>
                </c:pt>
                <c:pt idx="23">
                  <c:v>-8.4803387643850314E-2</c:v>
                </c:pt>
                <c:pt idx="24">
                  <c:v>-0.18203394969653341</c:v>
                </c:pt>
                <c:pt idx="25">
                  <c:v>-0.64728131334478578</c:v>
                </c:pt>
                <c:pt idx="26">
                  <c:v>-0.54573195042455636</c:v>
                </c:pt>
                <c:pt idx="27">
                  <c:v>-0.63726032684484202</c:v>
                </c:pt>
                <c:pt idx="28">
                  <c:v>-0.21353559265986644</c:v>
                </c:pt>
                <c:pt idx="29">
                  <c:v>-0.1303143961053993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'14.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'14. adat'!$C$3:$AF$3</c:f>
              <c:strCache>
                <c:ptCount val="30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2024. I.</c:v>
                </c:pt>
                <c:pt idx="29">
                  <c:v>II.</c:v>
                </c:pt>
              </c:strCache>
            </c:strRef>
          </c:cat>
          <c:val>
            <c:numRef>
              <c:f>'14. adat'!$C$6:$AF$6</c:f>
              <c:numCache>
                <c:formatCode>0.0</c:formatCode>
                <c:ptCount val="30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1.2622350127188042E-2</c:v>
                </c:pt>
                <c:pt idx="9">
                  <c:v>-0.19717645501293024</c:v>
                </c:pt>
                <c:pt idx="10">
                  <c:v>-0.29727676482353704</c:v>
                </c:pt>
                <c:pt idx="11">
                  <c:v>-0.51975163946692682</c:v>
                </c:pt>
                <c:pt idx="12">
                  <c:v>-1.2873788241304132</c:v>
                </c:pt>
                <c:pt idx="13">
                  <c:v>1.3546008620250856</c:v>
                </c:pt>
                <c:pt idx="14">
                  <c:v>-0.53393844901453935</c:v>
                </c:pt>
                <c:pt idx="15">
                  <c:v>0.79643806851973409</c:v>
                </c:pt>
                <c:pt idx="16">
                  <c:v>0.37231828540913181</c:v>
                </c:pt>
                <c:pt idx="17">
                  <c:v>1.5498275391088407</c:v>
                </c:pt>
                <c:pt idx="18">
                  <c:v>0.2326302038000776</c:v>
                </c:pt>
                <c:pt idx="19">
                  <c:v>-0.8076741085627468</c:v>
                </c:pt>
                <c:pt idx="20">
                  <c:v>0.34437686273608747</c:v>
                </c:pt>
                <c:pt idx="21">
                  <c:v>-1.6176682878042437</c:v>
                </c:pt>
                <c:pt idx="22">
                  <c:v>-0.36739105309881737</c:v>
                </c:pt>
                <c:pt idx="23">
                  <c:v>2.8852189894766882</c:v>
                </c:pt>
                <c:pt idx="24">
                  <c:v>2.7214404965504784</c:v>
                </c:pt>
                <c:pt idx="25">
                  <c:v>1.7159127781783639</c:v>
                </c:pt>
                <c:pt idx="26">
                  <c:v>-2.5330162946308157</c:v>
                </c:pt>
                <c:pt idx="27">
                  <c:v>0.12080219198913156</c:v>
                </c:pt>
                <c:pt idx="28">
                  <c:v>-2.1976503518270381</c:v>
                </c:pt>
                <c:pt idx="29">
                  <c:v>1.4351784305856246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'14. adat'!$B$5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'14. adat'!$C$3:$AF$3</c:f>
              <c:strCache>
                <c:ptCount val="30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2024. I.</c:v>
                </c:pt>
                <c:pt idx="29">
                  <c:v>II.</c:v>
                </c:pt>
              </c:strCache>
            </c:strRef>
          </c:cat>
          <c:val>
            <c:numRef>
              <c:f>'14. adat'!$C$5:$AF$5</c:f>
              <c:numCache>
                <c:formatCode>0.0</c:formatCode>
                <c:ptCount val="30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7.9500134573812637</c:v>
                </c:pt>
                <c:pt idx="9">
                  <c:v>7.7528370023683335</c:v>
                </c:pt>
                <c:pt idx="10">
                  <c:v>7.4555602375447965</c:v>
                </c:pt>
                <c:pt idx="11">
                  <c:v>6.9358085980778696</c:v>
                </c:pt>
                <c:pt idx="12">
                  <c:v>5.6484297739474565</c:v>
                </c:pt>
                <c:pt idx="13">
                  <c:v>7.0030306359725421</c:v>
                </c:pt>
                <c:pt idx="14">
                  <c:v>6.4690921869580027</c:v>
                </c:pt>
                <c:pt idx="15">
                  <c:v>7.2655302554777368</c:v>
                </c:pt>
                <c:pt idx="16">
                  <c:v>7.6378485408868686</c:v>
                </c:pt>
                <c:pt idx="17">
                  <c:v>9.1876760799957093</c:v>
                </c:pt>
                <c:pt idx="18">
                  <c:v>9.4203062837957869</c:v>
                </c:pt>
                <c:pt idx="19">
                  <c:v>8.6126321752330401</c:v>
                </c:pt>
                <c:pt idx="20">
                  <c:v>8.9570090379691276</c:v>
                </c:pt>
                <c:pt idx="21">
                  <c:v>7.339340750164884</c:v>
                </c:pt>
                <c:pt idx="22">
                  <c:v>6.9719496970660666</c:v>
                </c:pt>
                <c:pt idx="23">
                  <c:v>9.8571686865427548</c:v>
                </c:pt>
                <c:pt idx="24">
                  <c:v>12.578609183093233</c:v>
                </c:pt>
                <c:pt idx="25">
                  <c:v>14.294521961271597</c:v>
                </c:pt>
                <c:pt idx="26">
                  <c:v>11.761505666640781</c:v>
                </c:pt>
                <c:pt idx="27">
                  <c:v>11.882307858629913</c:v>
                </c:pt>
                <c:pt idx="28">
                  <c:v>9.6846575068028748</c:v>
                </c:pt>
                <c:pt idx="29">
                  <c:v>11.119835937388499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633544417084E-3"/>
          <c:y val="0.86358819060233238"/>
          <c:w val="0.97457294728195021"/>
          <c:h val="0.13263586833249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'15.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'15.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adat'!$C$3:$BP$3</c:f>
              <c:numCache>
                <c:formatCode>0.0</c:formatCode>
                <c:ptCount val="66"/>
                <c:pt idx="0">
                  <c:v>22.579630436647459</c:v>
                </c:pt>
                <c:pt idx="1">
                  <c:v>22.201372731875328</c:v>
                </c:pt>
                <c:pt idx="2">
                  <c:v>22.552507322091692</c:v>
                </c:pt>
                <c:pt idx="3">
                  <c:v>29.104763649273963</c:v>
                </c:pt>
                <c:pt idx="4">
                  <c:v>34.035389324130854</c:v>
                </c:pt>
                <c:pt idx="5">
                  <c:v>27.017293719528226</c:v>
                </c:pt>
                <c:pt idx="6">
                  <c:v>26.487435813496763</c:v>
                </c:pt>
                <c:pt idx="7">
                  <c:v>26.546521350356461</c:v>
                </c:pt>
                <c:pt idx="8">
                  <c:v>26.769181834493462</c:v>
                </c:pt>
                <c:pt idx="9">
                  <c:v>28.744524287911986</c:v>
                </c:pt>
                <c:pt idx="10">
                  <c:v>26.419689958497901</c:v>
                </c:pt>
                <c:pt idx="11">
                  <c:v>23.587433315022977</c:v>
                </c:pt>
                <c:pt idx="12">
                  <c:v>24.100753292706635</c:v>
                </c:pt>
                <c:pt idx="13">
                  <c:v>23.769225368561901</c:v>
                </c:pt>
                <c:pt idx="14">
                  <c:v>23.376395000743948</c:v>
                </c:pt>
                <c:pt idx="15">
                  <c:v>20.284543157144736</c:v>
                </c:pt>
                <c:pt idx="16">
                  <c:v>19.183687985112556</c:v>
                </c:pt>
                <c:pt idx="17">
                  <c:v>19.197167698439809</c:v>
                </c:pt>
                <c:pt idx="18">
                  <c:v>16.356459220674253</c:v>
                </c:pt>
                <c:pt idx="19">
                  <c:v>14.485432329522302</c:v>
                </c:pt>
                <c:pt idx="20">
                  <c:v>14.7947618546097</c:v>
                </c:pt>
                <c:pt idx="21">
                  <c:v>13.357626723153142</c:v>
                </c:pt>
                <c:pt idx="22">
                  <c:v>13.601388503634016</c:v>
                </c:pt>
                <c:pt idx="23">
                  <c:v>11.030402768186029</c:v>
                </c:pt>
                <c:pt idx="24">
                  <c:v>11.940915314844881</c:v>
                </c:pt>
                <c:pt idx="25">
                  <c:v>11.648466374007347</c:v>
                </c:pt>
                <c:pt idx="26">
                  <c:v>11.299708642670881</c:v>
                </c:pt>
                <c:pt idx="27">
                  <c:v>9.27355399343028</c:v>
                </c:pt>
                <c:pt idx="28">
                  <c:v>9.2842796665590317</c:v>
                </c:pt>
                <c:pt idx="29">
                  <c:v>9.2746011522115204</c:v>
                </c:pt>
                <c:pt idx="30">
                  <c:v>7.0006795382998819</c:v>
                </c:pt>
                <c:pt idx="31">
                  <c:v>4.4234247909776787</c:v>
                </c:pt>
                <c:pt idx="32">
                  <c:v>2.7737781449992713</c:v>
                </c:pt>
                <c:pt idx="33">
                  <c:v>0.64980769183470355</c:v>
                </c:pt>
                <c:pt idx="34">
                  <c:v>-1.1747133718836698</c:v>
                </c:pt>
                <c:pt idx="35">
                  <c:v>-2.3628268717099847</c:v>
                </c:pt>
                <c:pt idx="36">
                  <c:v>-1.5871192044501341</c:v>
                </c:pt>
                <c:pt idx="37">
                  <c:v>-0.74069212927688199</c:v>
                </c:pt>
                <c:pt idx="38">
                  <c:v>-1.6981757850096713</c:v>
                </c:pt>
                <c:pt idx="39">
                  <c:v>-1.4738701563559746</c:v>
                </c:pt>
                <c:pt idx="40">
                  <c:v>-1.9647455469171795</c:v>
                </c:pt>
                <c:pt idx="41">
                  <c:v>-1.8874342747826749</c:v>
                </c:pt>
                <c:pt idx="42">
                  <c:v>-2.0768676483342126</c:v>
                </c:pt>
                <c:pt idx="43">
                  <c:v>-2.5102712302007633</c:v>
                </c:pt>
                <c:pt idx="44">
                  <c:v>-1.5871129140488636</c:v>
                </c:pt>
                <c:pt idx="45">
                  <c:v>-1.834362681471706</c:v>
                </c:pt>
                <c:pt idx="46">
                  <c:v>-1.5828922519115181</c:v>
                </c:pt>
                <c:pt idx="47">
                  <c:v>-0.76024262400680664</c:v>
                </c:pt>
                <c:pt idx="48">
                  <c:v>-0.85610584014245128</c:v>
                </c:pt>
                <c:pt idx="49">
                  <c:v>-0.32928281841089491</c:v>
                </c:pt>
                <c:pt idx="50">
                  <c:v>-2.0986724003325929</c:v>
                </c:pt>
                <c:pt idx="51">
                  <c:v>-2.9819531445004888</c:v>
                </c:pt>
                <c:pt idx="52">
                  <c:v>-1.9520105487885915</c:v>
                </c:pt>
                <c:pt idx="53">
                  <c:v>-1.0059611398044546</c:v>
                </c:pt>
                <c:pt idx="54">
                  <c:v>-1.3856280087466744</c:v>
                </c:pt>
                <c:pt idx="55">
                  <c:v>-2.8265817180583808</c:v>
                </c:pt>
                <c:pt idx="56">
                  <c:v>-0.67562332980580364</c:v>
                </c:pt>
                <c:pt idx="57">
                  <c:v>-0.92688059377308629</c:v>
                </c:pt>
                <c:pt idx="58">
                  <c:v>-0.57487762744889581</c:v>
                </c:pt>
                <c:pt idx="59">
                  <c:v>0.19263495334710573</c:v>
                </c:pt>
                <c:pt idx="60">
                  <c:v>1.9388047613893555</c:v>
                </c:pt>
                <c:pt idx="61">
                  <c:v>2.1317731614311284</c:v>
                </c:pt>
                <c:pt idx="62">
                  <c:v>1.8966085953314351</c:v>
                </c:pt>
                <c:pt idx="63">
                  <c:v>1.314615482576948</c:v>
                </c:pt>
                <c:pt idx="64">
                  <c:v>2.6654647034684564</c:v>
                </c:pt>
                <c:pt idx="65">
                  <c:v>4.0623162098530923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'15.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'15.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adat'!$C$4:$BP$4</c:f>
              <c:numCache>
                <c:formatCode>0.0</c:formatCode>
                <c:ptCount val="66"/>
                <c:pt idx="0">
                  <c:v>16.490191228008889</c:v>
                </c:pt>
                <c:pt idx="1">
                  <c:v>15.732609169705878</c:v>
                </c:pt>
                <c:pt idx="2">
                  <c:v>16.820115545487713</c:v>
                </c:pt>
                <c:pt idx="3">
                  <c:v>13.900302945748967</c:v>
                </c:pt>
                <c:pt idx="4">
                  <c:v>14.738350580959724</c:v>
                </c:pt>
                <c:pt idx="5">
                  <c:v>16.205483023337987</c:v>
                </c:pt>
                <c:pt idx="6">
                  <c:v>17.341784071158834</c:v>
                </c:pt>
                <c:pt idx="7">
                  <c:v>16.153694705363879</c:v>
                </c:pt>
                <c:pt idx="8">
                  <c:v>17.007967961385184</c:v>
                </c:pt>
                <c:pt idx="9">
                  <c:v>16.363895995483698</c:v>
                </c:pt>
                <c:pt idx="10">
                  <c:v>17.167997037575894</c:v>
                </c:pt>
                <c:pt idx="11">
                  <c:v>17.952392390729301</c:v>
                </c:pt>
                <c:pt idx="12">
                  <c:v>16.822375105968927</c:v>
                </c:pt>
                <c:pt idx="13">
                  <c:v>17.692016538072441</c:v>
                </c:pt>
                <c:pt idx="14">
                  <c:v>19.202143444343868</c:v>
                </c:pt>
                <c:pt idx="15">
                  <c:v>17.971149884668979</c:v>
                </c:pt>
                <c:pt idx="16">
                  <c:v>18.557404821990623</c:v>
                </c:pt>
                <c:pt idx="17">
                  <c:v>18.401950781707168</c:v>
                </c:pt>
                <c:pt idx="18">
                  <c:v>20.362029838607423</c:v>
                </c:pt>
                <c:pt idx="19">
                  <c:v>20.621309984896271</c:v>
                </c:pt>
                <c:pt idx="20">
                  <c:v>17.283259228638606</c:v>
                </c:pt>
                <c:pt idx="21">
                  <c:v>17.489864190763704</c:v>
                </c:pt>
                <c:pt idx="22">
                  <c:v>16.950431997377457</c:v>
                </c:pt>
                <c:pt idx="23">
                  <c:v>16.085847308332355</c:v>
                </c:pt>
                <c:pt idx="24">
                  <c:v>14.672941237091162</c:v>
                </c:pt>
                <c:pt idx="25">
                  <c:v>16.671112859707314</c:v>
                </c:pt>
                <c:pt idx="26">
                  <c:v>15.447355858544658</c:v>
                </c:pt>
                <c:pt idx="27">
                  <c:v>15.979409274875016</c:v>
                </c:pt>
                <c:pt idx="28">
                  <c:v>16.626890388998184</c:v>
                </c:pt>
                <c:pt idx="29">
                  <c:v>14.872717113507466</c:v>
                </c:pt>
                <c:pt idx="30">
                  <c:v>15.400043751581066</c:v>
                </c:pt>
                <c:pt idx="31">
                  <c:v>14.261540262275116</c:v>
                </c:pt>
                <c:pt idx="32">
                  <c:v>15.257932178246104</c:v>
                </c:pt>
                <c:pt idx="33">
                  <c:v>15.968098921134731</c:v>
                </c:pt>
                <c:pt idx="34">
                  <c:v>17.076755310719939</c:v>
                </c:pt>
                <c:pt idx="35">
                  <c:v>16.862491070723667</c:v>
                </c:pt>
                <c:pt idx="36">
                  <c:v>16.187195402629115</c:v>
                </c:pt>
                <c:pt idx="37">
                  <c:v>14.611542529242794</c:v>
                </c:pt>
                <c:pt idx="38">
                  <c:v>14.856883255733184</c:v>
                </c:pt>
                <c:pt idx="39">
                  <c:v>13.22281288321274</c:v>
                </c:pt>
                <c:pt idx="40">
                  <c:v>12.262441775942303</c:v>
                </c:pt>
                <c:pt idx="41">
                  <c:v>10.431741936728518</c:v>
                </c:pt>
                <c:pt idx="42">
                  <c:v>10.0498037706794</c:v>
                </c:pt>
                <c:pt idx="43">
                  <c:v>9.0324917757875998</c:v>
                </c:pt>
                <c:pt idx="44">
                  <c:v>9.035495774006435</c:v>
                </c:pt>
                <c:pt idx="45">
                  <c:v>9.5568635052576063</c:v>
                </c:pt>
                <c:pt idx="46">
                  <c:v>8.792651875464804</c:v>
                </c:pt>
                <c:pt idx="47">
                  <c:v>6.9506190310393183</c:v>
                </c:pt>
                <c:pt idx="48">
                  <c:v>5.5755242900596533</c:v>
                </c:pt>
                <c:pt idx="49">
                  <c:v>6.0977970615988388</c:v>
                </c:pt>
                <c:pt idx="50">
                  <c:v>7.2208392734903368</c:v>
                </c:pt>
                <c:pt idx="51">
                  <c:v>8.572423633193111</c:v>
                </c:pt>
                <c:pt idx="52">
                  <c:v>8.0917073330822689</c:v>
                </c:pt>
                <c:pt idx="53">
                  <c:v>8.6240513850529545</c:v>
                </c:pt>
                <c:pt idx="54">
                  <c:v>9.1890971782775299</c:v>
                </c:pt>
                <c:pt idx="55">
                  <c:v>9.0085544597786207</c:v>
                </c:pt>
                <c:pt idx="56">
                  <c:v>7.4348912640801039</c:v>
                </c:pt>
                <c:pt idx="57">
                  <c:v>5.6762469793330004</c:v>
                </c:pt>
                <c:pt idx="58">
                  <c:v>5.2357997679352088</c:v>
                </c:pt>
                <c:pt idx="59">
                  <c:v>9.0582999074753481</c:v>
                </c:pt>
                <c:pt idx="60">
                  <c:v>11.275713560720238</c:v>
                </c:pt>
                <c:pt idx="61">
                  <c:v>13.340367601670454</c:v>
                </c:pt>
                <c:pt idx="62">
                  <c:v>11.214522730816007</c:v>
                </c:pt>
                <c:pt idx="63">
                  <c:v>13.005043775603497</c:v>
                </c:pt>
                <c:pt idx="64">
                  <c:v>10.127338509757582</c:v>
                </c:pt>
                <c:pt idx="65">
                  <c:v>9.6948225273536259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'15.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'15.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adat'!$C$5:$BP$5</c:f>
              <c:numCache>
                <c:formatCode>0.0</c:formatCode>
                <c:ptCount val="66"/>
                <c:pt idx="0">
                  <c:v>9.1168562262937431</c:v>
                </c:pt>
                <c:pt idx="1">
                  <c:v>7.6330155269522395</c:v>
                </c:pt>
                <c:pt idx="2">
                  <c:v>8.826133807258973</c:v>
                </c:pt>
                <c:pt idx="3">
                  <c:v>9.6355349845106577</c:v>
                </c:pt>
                <c:pt idx="4">
                  <c:v>11.221752539712835</c:v>
                </c:pt>
                <c:pt idx="5">
                  <c:v>10.694572298634666</c:v>
                </c:pt>
                <c:pt idx="6">
                  <c:v>10.509876443901643</c:v>
                </c:pt>
                <c:pt idx="7">
                  <c:v>11.4165870130432</c:v>
                </c:pt>
                <c:pt idx="8">
                  <c:v>11.234924651360444</c:v>
                </c:pt>
                <c:pt idx="9">
                  <c:v>12.876227883495627</c:v>
                </c:pt>
                <c:pt idx="10">
                  <c:v>12.025829740318802</c:v>
                </c:pt>
                <c:pt idx="11">
                  <c:v>12.128069560931687</c:v>
                </c:pt>
                <c:pt idx="12">
                  <c:v>11.194333928674853</c:v>
                </c:pt>
                <c:pt idx="13">
                  <c:v>10.565430329145716</c:v>
                </c:pt>
                <c:pt idx="14">
                  <c:v>10.788874027145832</c:v>
                </c:pt>
                <c:pt idx="15">
                  <c:v>12.581021293111879</c:v>
                </c:pt>
                <c:pt idx="16">
                  <c:v>12.04613770825333</c:v>
                </c:pt>
                <c:pt idx="17">
                  <c:v>11.189188388326231</c:v>
                </c:pt>
                <c:pt idx="18">
                  <c:v>9.730025734901961</c:v>
                </c:pt>
                <c:pt idx="19">
                  <c:v>9.9801037185137069</c:v>
                </c:pt>
                <c:pt idx="20">
                  <c:v>11.507347764668026</c:v>
                </c:pt>
                <c:pt idx="21">
                  <c:v>10.601088937545097</c:v>
                </c:pt>
                <c:pt idx="22">
                  <c:v>9.6135042369268966</c:v>
                </c:pt>
                <c:pt idx="23">
                  <c:v>9.3992438423728437</c:v>
                </c:pt>
                <c:pt idx="24">
                  <c:v>9.7949748400210357</c:v>
                </c:pt>
                <c:pt idx="25">
                  <c:v>9.4908578529545657</c:v>
                </c:pt>
                <c:pt idx="26">
                  <c:v>8.9181817586972194</c:v>
                </c:pt>
                <c:pt idx="27">
                  <c:v>7.9683648564664846</c:v>
                </c:pt>
                <c:pt idx="28">
                  <c:v>7.7518614039089142</c:v>
                </c:pt>
                <c:pt idx="29">
                  <c:v>7.3575868249296832</c:v>
                </c:pt>
                <c:pt idx="30">
                  <c:v>6.3058736879177202</c:v>
                </c:pt>
                <c:pt idx="31">
                  <c:v>5.847157268296562</c:v>
                </c:pt>
                <c:pt idx="32">
                  <c:v>5.931027747292072</c:v>
                </c:pt>
                <c:pt idx="33">
                  <c:v>5.4465535241084897</c:v>
                </c:pt>
                <c:pt idx="34">
                  <c:v>4.0354180779170461</c:v>
                </c:pt>
                <c:pt idx="35">
                  <c:v>4.2489846521991286</c:v>
                </c:pt>
                <c:pt idx="36">
                  <c:v>3.4141553087730379</c:v>
                </c:pt>
                <c:pt idx="37">
                  <c:v>2.4530807292741397</c:v>
                </c:pt>
                <c:pt idx="38">
                  <c:v>2.0874993712593524</c:v>
                </c:pt>
                <c:pt idx="39">
                  <c:v>1.73551276055978</c:v>
                </c:pt>
                <c:pt idx="40">
                  <c:v>1.0810033647062709</c:v>
                </c:pt>
                <c:pt idx="41">
                  <c:v>1.6180589242158205</c:v>
                </c:pt>
                <c:pt idx="42">
                  <c:v>1.085765349356056</c:v>
                </c:pt>
                <c:pt idx="43">
                  <c:v>1.3992714301156626</c:v>
                </c:pt>
                <c:pt idx="44">
                  <c:v>0.8765114777985018</c:v>
                </c:pt>
                <c:pt idx="45">
                  <c:v>0.37876741689114279</c:v>
                </c:pt>
                <c:pt idx="46">
                  <c:v>0.71505167720207785</c:v>
                </c:pt>
                <c:pt idx="47">
                  <c:v>1.2068311964059184</c:v>
                </c:pt>
                <c:pt idx="48">
                  <c:v>0.92901132403025777</c:v>
                </c:pt>
                <c:pt idx="49">
                  <c:v>1.2345163927846017</c:v>
                </c:pt>
                <c:pt idx="50">
                  <c:v>1.3469253138002539</c:v>
                </c:pt>
                <c:pt idx="51">
                  <c:v>1.675059766785111</c:v>
                </c:pt>
                <c:pt idx="52">
                  <c:v>1.4981517565931846</c:v>
                </c:pt>
                <c:pt idx="53">
                  <c:v>1.5695858347472058</c:v>
                </c:pt>
                <c:pt idx="54">
                  <c:v>1.6168371142649334</c:v>
                </c:pt>
                <c:pt idx="55">
                  <c:v>2.4306594335128016</c:v>
                </c:pt>
                <c:pt idx="56">
                  <c:v>2.1977411036948231</c:v>
                </c:pt>
                <c:pt idx="57">
                  <c:v>2.5899743646049656</c:v>
                </c:pt>
                <c:pt idx="58">
                  <c:v>2.3110275565797487</c:v>
                </c:pt>
                <c:pt idx="59">
                  <c:v>0.60623382572030216</c:v>
                </c:pt>
                <c:pt idx="60">
                  <c:v>-0.63590913901636104</c:v>
                </c:pt>
                <c:pt idx="61">
                  <c:v>-1.1776188018299847</c:v>
                </c:pt>
                <c:pt idx="62">
                  <c:v>-1.3496256595066645</c:v>
                </c:pt>
                <c:pt idx="63">
                  <c:v>-2.4373513995505234</c:v>
                </c:pt>
                <c:pt idx="64">
                  <c:v>-3.1081457064231621</c:v>
                </c:pt>
                <c:pt idx="65">
                  <c:v>-2.6373027998182259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'15.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'3. adat'!$C$2:$BR$2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adat'!$C$6:$BP$6</c:f>
              <c:numCache>
                <c:formatCode>0.0</c:formatCode>
                <c:ptCount val="66"/>
                <c:pt idx="0">
                  <c:v>48.186677890950094</c:v>
                </c:pt>
                <c:pt idx="1">
                  <c:v>45.56699742853344</c:v>
                </c:pt>
                <c:pt idx="2">
                  <c:v>48.198756674838378</c:v>
                </c:pt>
                <c:pt idx="3">
                  <c:v>52.640601579533595</c:v>
                </c:pt>
                <c:pt idx="4">
                  <c:v>59.995492444803403</c:v>
                </c:pt>
                <c:pt idx="5">
                  <c:v>53.917349041500884</c:v>
                </c:pt>
                <c:pt idx="6">
                  <c:v>54.339096328557233</c:v>
                </c:pt>
                <c:pt idx="7">
                  <c:v>54.116803068763531</c:v>
                </c:pt>
                <c:pt idx="8">
                  <c:v>55.012074447239094</c:v>
                </c:pt>
                <c:pt idx="9">
                  <c:v>57.984648166891319</c:v>
                </c:pt>
                <c:pt idx="10">
                  <c:v>55.61351673639259</c:v>
                </c:pt>
                <c:pt idx="11">
                  <c:v>53.667895266683956</c:v>
                </c:pt>
                <c:pt idx="12">
                  <c:v>52.117462327350403</c:v>
                </c:pt>
                <c:pt idx="13">
                  <c:v>52.026672235780055</c:v>
                </c:pt>
                <c:pt idx="14">
                  <c:v>53.367412472233653</c:v>
                </c:pt>
                <c:pt idx="15">
                  <c:v>50.836714334925581</c:v>
                </c:pt>
                <c:pt idx="16">
                  <c:v>49.787230515356512</c:v>
                </c:pt>
                <c:pt idx="17">
                  <c:v>48.788306868473214</c:v>
                </c:pt>
                <c:pt idx="18">
                  <c:v>46.448514794183644</c:v>
                </c:pt>
                <c:pt idx="19">
                  <c:v>45.086846032932293</c:v>
                </c:pt>
                <c:pt idx="20">
                  <c:v>43.585368847916342</c:v>
                </c:pt>
                <c:pt idx="21">
                  <c:v>41.44857985146195</c:v>
                </c:pt>
                <c:pt idx="22">
                  <c:v>40.16532473793837</c:v>
                </c:pt>
                <c:pt idx="23">
                  <c:v>36.51549391889121</c:v>
                </c:pt>
                <c:pt idx="24">
                  <c:v>36.408831391957087</c:v>
                </c:pt>
                <c:pt idx="25">
                  <c:v>37.810437086669239</c:v>
                </c:pt>
                <c:pt idx="26">
                  <c:v>35.665246259912749</c:v>
                </c:pt>
                <c:pt idx="27">
                  <c:v>33.22132812477178</c:v>
                </c:pt>
                <c:pt idx="28">
                  <c:v>33.663031459466147</c:v>
                </c:pt>
                <c:pt idx="29">
                  <c:v>31.50490509064867</c:v>
                </c:pt>
                <c:pt idx="30">
                  <c:v>28.706596977798672</c:v>
                </c:pt>
                <c:pt idx="31">
                  <c:v>24.532122321549352</c:v>
                </c:pt>
                <c:pt idx="32">
                  <c:v>23.962738070537444</c:v>
                </c:pt>
                <c:pt idx="33">
                  <c:v>22.064460137077923</c:v>
                </c:pt>
                <c:pt idx="34">
                  <c:v>19.93746001675332</c:v>
                </c:pt>
                <c:pt idx="35">
                  <c:v>18.748648851212803</c:v>
                </c:pt>
                <c:pt idx="36">
                  <c:v>18.014231506952022</c:v>
                </c:pt>
                <c:pt idx="37">
                  <c:v>16.323931129240059</c:v>
                </c:pt>
                <c:pt idx="38">
                  <c:v>15.246206841982863</c:v>
                </c:pt>
                <c:pt idx="39">
                  <c:v>13.484455487416543</c:v>
                </c:pt>
                <c:pt idx="40">
                  <c:v>11.378699593731399</c:v>
                </c:pt>
                <c:pt idx="41">
                  <c:v>10.162366586161665</c:v>
                </c:pt>
                <c:pt idx="42">
                  <c:v>9.0587014717012426</c:v>
                </c:pt>
                <c:pt idx="43">
                  <c:v>7.9214919757025068</c:v>
                </c:pt>
                <c:pt idx="44">
                  <c:v>8.3248943377560813</c:v>
                </c:pt>
                <c:pt idx="45">
                  <c:v>8.1012682406770384</c:v>
                </c:pt>
                <c:pt idx="46">
                  <c:v>7.9248113007553576</c:v>
                </c:pt>
                <c:pt idx="47">
                  <c:v>7.3972076034384324</c:v>
                </c:pt>
                <c:pt idx="48">
                  <c:v>5.6484297739474592</c:v>
                </c:pt>
                <c:pt idx="49">
                  <c:v>7.0030306359725474</c:v>
                </c:pt>
                <c:pt idx="50">
                  <c:v>6.4690921869579938</c:v>
                </c:pt>
                <c:pt idx="51">
                  <c:v>7.2655302554777288</c:v>
                </c:pt>
                <c:pt idx="52">
                  <c:v>7.6378485408868686</c:v>
                </c:pt>
                <c:pt idx="53" formatCode="0.000">
                  <c:v>9.1876760799957005</c:v>
                </c:pt>
                <c:pt idx="54" formatCode="0.000">
                  <c:v>9.4203062837957923</c:v>
                </c:pt>
                <c:pt idx="55">
                  <c:v>8.6126321752330384</c:v>
                </c:pt>
                <c:pt idx="56" formatCode="0.000">
                  <c:v>8.9570090379691276</c:v>
                </c:pt>
                <c:pt idx="57" formatCode="0.000">
                  <c:v>7.3393407501648733</c:v>
                </c:pt>
                <c:pt idx="58" formatCode="0.000">
                  <c:v>6.9719496970660586</c:v>
                </c:pt>
                <c:pt idx="59">
                  <c:v>9.8571686865427637</c:v>
                </c:pt>
                <c:pt idx="60">
                  <c:v>12.578609183093228</c:v>
                </c:pt>
                <c:pt idx="61">
                  <c:v>14.294521961271595</c:v>
                </c:pt>
                <c:pt idx="62">
                  <c:v>11.761505666640778</c:v>
                </c:pt>
                <c:pt idx="63">
                  <c:v>11.882307858629924</c:v>
                </c:pt>
                <c:pt idx="64">
                  <c:v>9.6846575068028784</c:v>
                </c:pt>
                <c:pt idx="65">
                  <c:v>11.119835937388492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'15.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'3. adat'!$C$2:$BR$2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adat'!$C$7:$BP$7</c:f>
              <c:numCache>
                <c:formatCode>0.0</c:formatCode>
                <c:ptCount val="66"/>
                <c:pt idx="0">
                  <c:v>84.089056564223824</c:v>
                </c:pt>
                <c:pt idx="1">
                  <c:v>80.167262169189684</c:v>
                </c:pt>
                <c:pt idx="2">
                  <c:v>86.537882398556036</c:v>
                </c:pt>
                <c:pt idx="3">
                  <c:v>97.094772689204675</c:v>
                </c:pt>
                <c:pt idx="4">
                  <c:v>117.60528476246752</c:v>
                </c:pt>
                <c:pt idx="5">
                  <c:v>105.68034762296088</c:v>
                </c:pt>
                <c:pt idx="6">
                  <c:v>108.37115721310056</c:v>
                </c:pt>
                <c:pt idx="7">
                  <c:v>108.4303496155372</c:v>
                </c:pt>
                <c:pt idx="8">
                  <c:v>111.65973774540814</c:v>
                </c:pt>
                <c:pt idx="9">
                  <c:v>120.13372618908588</c:v>
                </c:pt>
                <c:pt idx="10">
                  <c:v>113.10875161617101</c:v>
                </c:pt>
                <c:pt idx="11">
                  <c:v>111.09687354764378</c:v>
                </c:pt>
                <c:pt idx="12">
                  <c:v>107.0876875838585</c:v>
                </c:pt>
                <c:pt idx="13">
                  <c:v>107.63940409301438</c:v>
                </c:pt>
                <c:pt idx="14">
                  <c:v>115.65340245513767</c:v>
                </c:pt>
                <c:pt idx="15">
                  <c:v>114.58756847497007</c:v>
                </c:pt>
                <c:pt idx="16">
                  <c:v>106.1248182605548</c:v>
                </c:pt>
                <c:pt idx="17">
                  <c:v>102.93060236474714</c:v>
                </c:pt>
                <c:pt idx="18">
                  <c:v>99.462262739689123</c:v>
                </c:pt>
                <c:pt idx="19">
                  <c:v>98.234493022519601</c:v>
                </c:pt>
                <c:pt idx="20">
                  <c:v>99.743705107120618</c:v>
                </c:pt>
                <c:pt idx="21">
                  <c:v>94.142800227201761</c:v>
                </c:pt>
                <c:pt idx="22">
                  <c:v>88.941608836286434</c:v>
                </c:pt>
                <c:pt idx="23">
                  <c:v>87.573387741722826</c:v>
                </c:pt>
                <c:pt idx="24">
                  <c:v>90.124168901279774</c:v>
                </c:pt>
                <c:pt idx="25">
                  <c:v>89.90139498540762</c:v>
                </c:pt>
                <c:pt idx="26">
                  <c:v>86.725877093926314</c:v>
                </c:pt>
                <c:pt idx="27">
                  <c:v>84.34134061562095</c:v>
                </c:pt>
                <c:pt idx="28">
                  <c:v>84.920983320363135</c:v>
                </c:pt>
                <c:pt idx="29">
                  <c:v>83.403624623525204</c:v>
                </c:pt>
                <c:pt idx="30">
                  <c:v>77.958167446655253</c:v>
                </c:pt>
                <c:pt idx="31">
                  <c:v>73.939966981461993</c:v>
                </c:pt>
                <c:pt idx="32">
                  <c:v>72.608856324464483</c:v>
                </c:pt>
                <c:pt idx="33">
                  <c:v>71.126188870303537</c:v>
                </c:pt>
                <c:pt idx="34">
                  <c:v>67.655802131541833</c:v>
                </c:pt>
                <c:pt idx="35">
                  <c:v>67.581639309822606</c:v>
                </c:pt>
                <c:pt idx="36">
                  <c:v>67.402540267147359</c:v>
                </c:pt>
                <c:pt idx="37">
                  <c:v>65.256858777176248</c:v>
                </c:pt>
                <c:pt idx="38">
                  <c:v>62.956062616934219</c:v>
                </c:pt>
                <c:pt idx="39">
                  <c:v>59.641441965161526</c:v>
                </c:pt>
                <c:pt idx="40">
                  <c:v>58.092954948775649</c:v>
                </c:pt>
                <c:pt idx="41">
                  <c:v>59.086490206410268</c:v>
                </c:pt>
                <c:pt idx="42">
                  <c:v>57.173670045685228</c:v>
                </c:pt>
                <c:pt idx="43">
                  <c:v>56.001092196906583</c:v>
                </c:pt>
                <c:pt idx="44">
                  <c:v>56.463171625444687</c:v>
                </c:pt>
                <c:pt idx="45">
                  <c:v>54.93212822781873</c:v>
                </c:pt>
                <c:pt idx="46">
                  <c:v>55.595236614700816</c:v>
                </c:pt>
                <c:pt idx="47">
                  <c:v>52.80004592582641</c:v>
                </c:pt>
                <c:pt idx="48">
                  <c:v>50.87758068889957</c:v>
                </c:pt>
                <c:pt idx="49">
                  <c:v>55.82167257030116</c:v>
                </c:pt>
                <c:pt idx="50">
                  <c:v>58.009255387409063</c:v>
                </c:pt>
                <c:pt idx="51">
                  <c:v>59.835923619764408</c:v>
                </c:pt>
                <c:pt idx="52">
                  <c:v>60.773362062955826</c:v>
                </c:pt>
                <c:pt idx="53">
                  <c:v>59.271540719868185</c:v>
                </c:pt>
                <c:pt idx="54">
                  <c:v>63.214105872869375</c:v>
                </c:pt>
                <c:pt idx="55">
                  <c:v>62.146314707490589</c:v>
                </c:pt>
                <c:pt idx="56">
                  <c:v>62.542522072989037</c:v>
                </c:pt>
                <c:pt idx="57">
                  <c:v>60.478798593102553</c:v>
                </c:pt>
                <c:pt idx="58">
                  <c:v>62.316209806532427</c:v>
                </c:pt>
                <c:pt idx="59">
                  <c:v>65.058610707909409</c:v>
                </c:pt>
                <c:pt idx="60">
                  <c:v>70.512910497857249</c:v>
                </c:pt>
                <c:pt idx="61">
                  <c:v>69.845361247745402</c:v>
                </c:pt>
                <c:pt idx="62">
                  <c:v>64.716057351470369</c:v>
                </c:pt>
                <c:pt idx="63">
                  <c:v>63.830168165199588</c:v>
                </c:pt>
                <c:pt idx="64">
                  <c:v>63.440938706958185</c:v>
                </c:pt>
                <c:pt idx="65">
                  <c:v>63.672179220458489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7943113658863781"/>
          <c:w val="0.99553284600939729"/>
          <c:h val="0.114903708836538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u-HU" sz="900"/>
              <a:t>milliárd euro</a:t>
            </a:r>
          </a:p>
        </c:rich>
      </c:tx>
      <c:layout>
        <c:manualLayout>
          <c:xMode val="edge"/>
          <c:yMode val="edge"/>
          <c:x val="7.5713121465901381E-2"/>
          <c:y val="3.99832133469633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45177852195902E-2"/>
          <c:y val="5.0836666666666669E-2"/>
          <c:w val="0.87402255328065648"/>
          <c:h val="0.7152836305261444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'2. adat'!$A$4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'2.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'2. adat'!$AI$4:$CV$4</c:f>
              <c:numCache>
                <c:formatCode>0.0</c:formatCode>
                <c:ptCount val="66"/>
                <c:pt idx="0">
                  <c:v>-1.7483417693234</c:v>
                </c:pt>
                <c:pt idx="1">
                  <c:v>-1.58426313751</c:v>
                </c:pt>
                <c:pt idx="2">
                  <c:v>-2.2913476388264997</c:v>
                </c:pt>
                <c:pt idx="3">
                  <c:v>-2.3642580587711999</c:v>
                </c:pt>
                <c:pt idx="4">
                  <c:v>-0.80201339147279993</c:v>
                </c:pt>
                <c:pt idx="5">
                  <c:v>-8.5197379772000009E-2</c:v>
                </c:pt>
                <c:pt idx="6">
                  <c:v>7.9338476170099995E-2</c:v>
                </c:pt>
                <c:pt idx="7">
                  <c:v>-0.36483255946709997</c:v>
                </c:pt>
                <c:pt idx="8">
                  <c:v>-0.2215078437862</c:v>
                </c:pt>
                <c:pt idx="9">
                  <c:v>6.8527840904199999E-2</c:v>
                </c:pt>
                <c:pt idx="10">
                  <c:v>2.4757943611000002E-2</c:v>
                </c:pt>
                <c:pt idx="11">
                  <c:v>-5.4419565372199996E-2</c:v>
                </c:pt>
                <c:pt idx="12">
                  <c:v>-1.5778985953000001E-2</c:v>
                </c:pt>
                <c:pt idx="13">
                  <c:v>6.7598596277199996E-2</c:v>
                </c:pt>
                <c:pt idx="14">
                  <c:v>0.33349144848079998</c:v>
                </c:pt>
                <c:pt idx="15">
                  <c:v>4.3260103759400002E-2</c:v>
                </c:pt>
                <c:pt idx="16">
                  <c:v>-0.24168883302309999</c:v>
                </c:pt>
                <c:pt idx="17">
                  <c:v>0.42652319240980002</c:v>
                </c:pt>
                <c:pt idx="18">
                  <c:v>0.87344909747019994</c:v>
                </c:pt>
                <c:pt idx="19">
                  <c:v>0.12296798927979999</c:v>
                </c:pt>
                <c:pt idx="20">
                  <c:v>0.63143956800160006</c:v>
                </c:pt>
                <c:pt idx="21">
                  <c:v>0.62042863072069998</c:v>
                </c:pt>
                <c:pt idx="22">
                  <c:v>1.3543359807302</c:v>
                </c:pt>
                <c:pt idx="23">
                  <c:v>0.5541510375394999</c:v>
                </c:pt>
                <c:pt idx="24">
                  <c:v>0.43249759787250003</c:v>
                </c:pt>
                <c:pt idx="25">
                  <c:v>-0.26164501858739997</c:v>
                </c:pt>
                <c:pt idx="26">
                  <c:v>0.76541822250860003</c:v>
                </c:pt>
                <c:pt idx="27">
                  <c:v>-4.2768013062100006E-2</c:v>
                </c:pt>
                <c:pt idx="28">
                  <c:v>1.1892659378577</c:v>
                </c:pt>
                <c:pt idx="29">
                  <c:v>0.3069247638157</c:v>
                </c:pt>
                <c:pt idx="30">
                  <c:v>0.71492873481630004</c:v>
                </c:pt>
                <c:pt idx="31">
                  <c:v>0.23343709244460001</c:v>
                </c:pt>
                <c:pt idx="32">
                  <c:v>1.3161499056415</c:v>
                </c:pt>
                <c:pt idx="33">
                  <c:v>1.6689238251622001</c:v>
                </c:pt>
                <c:pt idx="34">
                  <c:v>1.6933458094347</c:v>
                </c:pt>
                <c:pt idx="35">
                  <c:v>0.41730258590140001</c:v>
                </c:pt>
                <c:pt idx="36">
                  <c:v>0.4212576766285</c:v>
                </c:pt>
                <c:pt idx="37">
                  <c:v>1.1791051949738001</c:v>
                </c:pt>
                <c:pt idx="38">
                  <c:v>0.6865205400694</c:v>
                </c:pt>
                <c:pt idx="39">
                  <c:v>-2.09860819811E-2</c:v>
                </c:pt>
                <c:pt idx="40">
                  <c:v>0.62518449383179997</c:v>
                </c:pt>
                <c:pt idx="41">
                  <c:v>0.5589944740385</c:v>
                </c:pt>
                <c:pt idx="42">
                  <c:v>-0.21341132494120002</c:v>
                </c:pt>
                <c:pt idx="43">
                  <c:v>-0.63970619252070005</c:v>
                </c:pt>
                <c:pt idx="44">
                  <c:v>4.2109729775E-2</c:v>
                </c:pt>
                <c:pt idx="45">
                  <c:v>0.32096628541170003</c:v>
                </c:pt>
                <c:pt idx="46">
                  <c:v>-0.50871635803500004</c:v>
                </c:pt>
                <c:pt idx="47">
                  <c:v>-0.79665631952900007</c:v>
                </c:pt>
                <c:pt idx="48">
                  <c:v>-0.19217735725269999</c:v>
                </c:pt>
                <c:pt idx="49">
                  <c:v>-1.3193207814566998</c:v>
                </c:pt>
                <c:pt idx="50">
                  <c:v>0.34206271483440004</c:v>
                </c:pt>
                <c:pt idx="51">
                  <c:v>-0.143028390999</c:v>
                </c:pt>
                <c:pt idx="52">
                  <c:v>0.28472404716810001</c:v>
                </c:pt>
                <c:pt idx="53">
                  <c:v>-1.1012788276723</c:v>
                </c:pt>
                <c:pt idx="54">
                  <c:v>-2.1912130341240998</c:v>
                </c:pt>
                <c:pt idx="55">
                  <c:v>-3.3123556038261999</c:v>
                </c:pt>
                <c:pt idx="56">
                  <c:v>-2.1080185043597996</c:v>
                </c:pt>
                <c:pt idx="57">
                  <c:v>-2.5634670651464</c:v>
                </c:pt>
                <c:pt idx="58">
                  <c:v>-5.1716405184802996</c:v>
                </c:pt>
                <c:pt idx="59">
                  <c:v>-4.5487566750413997</c:v>
                </c:pt>
                <c:pt idx="60">
                  <c:v>-0.1247531809422</c:v>
                </c:pt>
                <c:pt idx="61">
                  <c:v>1.1412294843943001</c:v>
                </c:pt>
                <c:pt idx="62">
                  <c:v>0.78064696539849998</c:v>
                </c:pt>
                <c:pt idx="63">
                  <c:v>-0.35267572567889999</c:v>
                </c:pt>
                <c:pt idx="64">
                  <c:v>2.3821114337804001</c:v>
                </c:pt>
                <c:pt idx="65">
                  <c:v>1.9529658500394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28080"/>
        <c:axId val="670121808"/>
      </c:barChart>
      <c:lineChart>
        <c:grouping val="standard"/>
        <c:varyColors val="0"/>
        <c:ser>
          <c:idx val="5"/>
          <c:order val="1"/>
          <c:tx>
            <c:strRef>
              <c:f>'1. adat'!$A$11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319C-401C-A607-55966E7713BE}"/>
            </c:ext>
          </c:extLst>
        </c:ser>
        <c:ser>
          <c:idx val="6"/>
          <c:order val="2"/>
          <c:tx>
            <c:strRef>
              <c:f>'2. adat'!$A$5</c:f>
              <c:strCache>
                <c:ptCount val="1"/>
                <c:pt idx="0">
                  <c:v>Szezonálisan igazított folyó fizetési mérleg (jobb tengely)
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adat'!$AI$1:$CV$1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'2. adat'!$AI$5:$CV$5</c:f>
              <c:numCache>
                <c:formatCode>0.0</c:formatCode>
                <c:ptCount val="66"/>
                <c:pt idx="0">
                  <c:v>-6.3645185445929728</c:v>
                </c:pt>
                <c:pt idx="1">
                  <c:v>-6.2787037188903163</c:v>
                </c:pt>
                <c:pt idx="2">
                  <c:v>-8.4003462469013304</c:v>
                </c:pt>
                <c:pt idx="3">
                  <c:v>-8.4519113546907114</c:v>
                </c:pt>
                <c:pt idx="4">
                  <c:v>-2.8968597668048846</c:v>
                </c:pt>
                <c:pt idx="5">
                  <c:v>-1.2369407511919142</c:v>
                </c:pt>
                <c:pt idx="6">
                  <c:v>-0.25973536566463373</c:v>
                </c:pt>
                <c:pt idx="7">
                  <c:v>-0.77466475942615409</c:v>
                </c:pt>
                <c:pt idx="8">
                  <c:v>-0.30544053375682945</c:v>
                </c:pt>
                <c:pt idx="9">
                  <c:v>-0.16103058663413869</c:v>
                </c:pt>
                <c:pt idx="10">
                  <c:v>-0.64754127116759008</c:v>
                </c:pt>
                <c:pt idx="11">
                  <c:v>0.48316822103161311</c:v>
                </c:pt>
                <c:pt idx="12">
                  <c:v>0.57899947140035557</c:v>
                </c:pt>
                <c:pt idx="13">
                  <c:v>7.0419973643124564E-2</c:v>
                </c:pt>
                <c:pt idx="14">
                  <c:v>0.30258633121783773</c:v>
                </c:pt>
                <c:pt idx="15">
                  <c:v>0.91468886087532519</c:v>
                </c:pt>
                <c:pt idx="16">
                  <c:v>-0.2817942022552411</c:v>
                </c:pt>
                <c:pt idx="17">
                  <c:v>1.7386561101531295</c:v>
                </c:pt>
                <c:pt idx="18">
                  <c:v>1.7978862054681504</c:v>
                </c:pt>
                <c:pt idx="19">
                  <c:v>1.3744036374815753</c:v>
                </c:pt>
                <c:pt idx="20">
                  <c:v>2.7250479233252567</c:v>
                </c:pt>
                <c:pt idx="21">
                  <c:v>2.9294919167837352</c:v>
                </c:pt>
                <c:pt idx="22">
                  <c:v>3.5369778259156361</c:v>
                </c:pt>
                <c:pt idx="23">
                  <c:v>3.1727156166387207</c:v>
                </c:pt>
                <c:pt idx="24">
                  <c:v>1.2826987878790925</c:v>
                </c:pt>
                <c:pt idx="25">
                  <c:v>-0.14904334881990736</c:v>
                </c:pt>
                <c:pt idx="26">
                  <c:v>1.5230464442598117</c:v>
                </c:pt>
                <c:pt idx="27">
                  <c:v>1.2779034091977988</c:v>
                </c:pt>
                <c:pt idx="28">
                  <c:v>3.3826915406560305</c:v>
                </c:pt>
                <c:pt idx="29">
                  <c:v>1.3094181775135323</c:v>
                </c:pt>
                <c:pt idx="30">
                  <c:v>1.647120860944572</c:v>
                </c:pt>
                <c:pt idx="31">
                  <c:v>2.7240241875680127</c:v>
                </c:pt>
                <c:pt idx="32">
                  <c:v>3.95500397418704</c:v>
                </c:pt>
                <c:pt idx="33">
                  <c:v>5.1795027832193963</c:v>
                </c:pt>
                <c:pt idx="34">
                  <c:v>5.0731466875921676</c:v>
                </c:pt>
                <c:pt idx="35">
                  <c:v>3.3077888754806586</c:v>
                </c:pt>
                <c:pt idx="36">
                  <c:v>1.3064890160864862</c:v>
                </c:pt>
                <c:pt idx="37">
                  <c:v>2.6509805097289085</c:v>
                </c:pt>
                <c:pt idx="38">
                  <c:v>1.8626183823578475</c:v>
                </c:pt>
                <c:pt idx="39">
                  <c:v>1.4231910391222513</c:v>
                </c:pt>
                <c:pt idx="40">
                  <c:v>1.2972780188855191</c:v>
                </c:pt>
                <c:pt idx="41">
                  <c:v>0.61342509001722789</c:v>
                </c:pt>
                <c:pt idx="42">
                  <c:v>-0.36255927763330908</c:v>
                </c:pt>
                <c:pt idx="43">
                  <c:v>-0.47822093811248556</c:v>
                </c:pt>
                <c:pt idx="44">
                  <c:v>-0.8478933380065562</c:v>
                </c:pt>
                <c:pt idx="45">
                  <c:v>7.0582345969930085E-2</c:v>
                </c:pt>
                <c:pt idx="46">
                  <c:v>-0.72760721309819887</c:v>
                </c:pt>
                <c:pt idx="47">
                  <c:v>-1.0773009424456583</c:v>
                </c:pt>
                <c:pt idx="48">
                  <c:v>-1.9744255603370835</c:v>
                </c:pt>
                <c:pt idx="49">
                  <c:v>-4.7474960899400864</c:v>
                </c:pt>
                <c:pt idx="50">
                  <c:v>2.0048379517942805</c:v>
                </c:pt>
                <c:pt idx="51">
                  <c:v>1.0159863423435869</c:v>
                </c:pt>
                <c:pt idx="52">
                  <c:v>-1.2747407061312765</c:v>
                </c:pt>
                <c:pt idx="53">
                  <c:v>-3.306680080754905</c:v>
                </c:pt>
                <c:pt idx="54">
                  <c:v>-4.8783947395652847</c:v>
                </c:pt>
                <c:pt idx="55">
                  <c:v>-6.3081297195861028</c:v>
                </c:pt>
                <c:pt idx="56">
                  <c:v>-6.7756091614803591</c:v>
                </c:pt>
                <c:pt idx="57">
                  <c:v>-6.5786433649073714</c:v>
                </c:pt>
                <c:pt idx="58">
                  <c:v>-11.88517186271201</c:v>
                </c:pt>
                <c:pt idx="59">
                  <c:v>-8.675206832173151</c:v>
                </c:pt>
                <c:pt idx="60">
                  <c:v>-2.1650364790347725</c:v>
                </c:pt>
                <c:pt idx="61">
                  <c:v>1.8284385488976116</c:v>
                </c:pt>
                <c:pt idx="62">
                  <c:v>1.8759565714108801</c:v>
                </c:pt>
                <c:pt idx="63">
                  <c:v>1.3243420071061818</c:v>
                </c:pt>
                <c:pt idx="64">
                  <c:v>2.7492076794085114</c:v>
                </c:pt>
                <c:pt idx="65">
                  <c:v>3.2583029336885372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2"/>
        <c:noMultiLvlLbl val="0"/>
      </c:catAx>
      <c:valAx>
        <c:axId val="670121808"/>
        <c:scaling>
          <c:orientation val="minMax"/>
          <c:max val="3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9"/>
          <c:min val="-1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GDP 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453674457373543"/>
              <c:y val="8.05960835970283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3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705677677061579E-2"/>
          <c:y val="0.92053100225952378"/>
          <c:w val="0.98529432232293845"/>
          <c:h val="7.946899774047622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'15.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'15.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adat'!$C$3:$BP$3</c:f>
              <c:numCache>
                <c:formatCode>0.0</c:formatCode>
                <c:ptCount val="66"/>
                <c:pt idx="0">
                  <c:v>22.579630436647459</c:v>
                </c:pt>
                <c:pt idx="1">
                  <c:v>22.201372731875328</c:v>
                </c:pt>
                <c:pt idx="2">
                  <c:v>22.552507322091692</c:v>
                </c:pt>
                <c:pt idx="3">
                  <c:v>29.104763649273963</c:v>
                </c:pt>
                <c:pt idx="4">
                  <c:v>34.035389324130854</c:v>
                </c:pt>
                <c:pt idx="5">
                  <c:v>27.017293719528226</c:v>
                </c:pt>
                <c:pt idx="6">
                  <c:v>26.487435813496763</c:v>
                </c:pt>
                <c:pt idx="7">
                  <c:v>26.546521350356461</c:v>
                </c:pt>
                <c:pt idx="8">
                  <c:v>26.769181834493462</c:v>
                </c:pt>
                <c:pt idx="9">
                  <c:v>28.744524287911986</c:v>
                </c:pt>
                <c:pt idx="10">
                  <c:v>26.419689958497901</c:v>
                </c:pt>
                <c:pt idx="11">
                  <c:v>23.587433315022977</c:v>
                </c:pt>
                <c:pt idx="12">
                  <c:v>24.100753292706635</c:v>
                </c:pt>
                <c:pt idx="13">
                  <c:v>23.769225368561901</c:v>
                </c:pt>
                <c:pt idx="14">
                  <c:v>23.376395000743948</c:v>
                </c:pt>
                <c:pt idx="15">
                  <c:v>20.284543157144736</c:v>
                </c:pt>
                <c:pt idx="16">
                  <c:v>19.183687985112556</c:v>
                </c:pt>
                <c:pt idx="17">
                  <c:v>19.197167698439809</c:v>
                </c:pt>
                <c:pt idx="18">
                  <c:v>16.356459220674253</c:v>
                </c:pt>
                <c:pt idx="19">
                  <c:v>14.485432329522302</c:v>
                </c:pt>
                <c:pt idx="20">
                  <c:v>14.7947618546097</c:v>
                </c:pt>
                <c:pt idx="21">
                  <c:v>13.357626723153142</c:v>
                </c:pt>
                <c:pt idx="22">
                  <c:v>13.601388503634016</c:v>
                </c:pt>
                <c:pt idx="23">
                  <c:v>11.030402768186029</c:v>
                </c:pt>
                <c:pt idx="24">
                  <c:v>11.940915314844881</c:v>
                </c:pt>
                <c:pt idx="25">
                  <c:v>11.648466374007347</c:v>
                </c:pt>
                <c:pt idx="26">
                  <c:v>11.299708642670881</c:v>
                </c:pt>
                <c:pt idx="27">
                  <c:v>9.27355399343028</c:v>
                </c:pt>
                <c:pt idx="28">
                  <c:v>9.2842796665590317</c:v>
                </c:pt>
                <c:pt idx="29">
                  <c:v>9.2746011522115204</c:v>
                </c:pt>
                <c:pt idx="30">
                  <c:v>7.0006795382998819</c:v>
                </c:pt>
                <c:pt idx="31">
                  <c:v>4.4234247909776787</c:v>
                </c:pt>
                <c:pt idx="32">
                  <c:v>2.7737781449992713</c:v>
                </c:pt>
                <c:pt idx="33">
                  <c:v>0.64980769183470355</c:v>
                </c:pt>
                <c:pt idx="34">
                  <c:v>-1.1747133718836698</c:v>
                </c:pt>
                <c:pt idx="35">
                  <c:v>-2.3628268717099847</c:v>
                </c:pt>
                <c:pt idx="36">
                  <c:v>-1.5871192044501341</c:v>
                </c:pt>
                <c:pt idx="37">
                  <c:v>-0.74069212927688199</c:v>
                </c:pt>
                <c:pt idx="38">
                  <c:v>-1.6981757850096713</c:v>
                </c:pt>
                <c:pt idx="39">
                  <c:v>-1.4738701563559746</c:v>
                </c:pt>
                <c:pt idx="40">
                  <c:v>-1.9647455469171795</c:v>
                </c:pt>
                <c:pt idx="41">
                  <c:v>-1.8874342747826749</c:v>
                </c:pt>
                <c:pt idx="42">
                  <c:v>-2.0768676483342126</c:v>
                </c:pt>
                <c:pt idx="43">
                  <c:v>-2.5102712302007633</c:v>
                </c:pt>
                <c:pt idx="44">
                  <c:v>-1.5871129140488636</c:v>
                </c:pt>
                <c:pt idx="45">
                  <c:v>-1.834362681471706</c:v>
                </c:pt>
                <c:pt idx="46">
                  <c:v>-1.5828922519115181</c:v>
                </c:pt>
                <c:pt idx="47">
                  <c:v>-0.76024262400680664</c:v>
                </c:pt>
                <c:pt idx="48">
                  <c:v>-0.85610584014245128</c:v>
                </c:pt>
                <c:pt idx="49">
                  <c:v>-0.32928281841089491</c:v>
                </c:pt>
                <c:pt idx="50">
                  <c:v>-2.0986724003325929</c:v>
                </c:pt>
                <c:pt idx="51">
                  <c:v>-2.9819531445004888</c:v>
                </c:pt>
                <c:pt idx="52">
                  <c:v>-1.9520105487885915</c:v>
                </c:pt>
                <c:pt idx="53">
                  <c:v>-1.0059611398044546</c:v>
                </c:pt>
                <c:pt idx="54">
                  <c:v>-1.3856280087466744</c:v>
                </c:pt>
                <c:pt idx="55">
                  <c:v>-2.8265817180583808</c:v>
                </c:pt>
                <c:pt idx="56">
                  <c:v>-0.67562332980580364</c:v>
                </c:pt>
                <c:pt idx="57">
                  <c:v>-0.92688059377308629</c:v>
                </c:pt>
                <c:pt idx="58">
                  <c:v>-0.57487762744889581</c:v>
                </c:pt>
                <c:pt idx="59">
                  <c:v>0.19263495334710573</c:v>
                </c:pt>
                <c:pt idx="60">
                  <c:v>1.9388047613893555</c:v>
                </c:pt>
                <c:pt idx="61">
                  <c:v>2.1317731614311284</c:v>
                </c:pt>
                <c:pt idx="62">
                  <c:v>1.8966085953314351</c:v>
                </c:pt>
                <c:pt idx="63">
                  <c:v>1.314615482576948</c:v>
                </c:pt>
                <c:pt idx="64">
                  <c:v>2.6654647034684564</c:v>
                </c:pt>
                <c:pt idx="65">
                  <c:v>4.0623162098530923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8-48B1-AF3B-6F5B1A67DF60}"/>
            </c:ext>
          </c:extLst>
        </c:ser>
        <c:ser>
          <c:idx val="1"/>
          <c:order val="2"/>
          <c:tx>
            <c:strRef>
              <c:f>'15.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'15.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adat'!$C$4:$BP$4</c:f>
              <c:numCache>
                <c:formatCode>0.0</c:formatCode>
                <c:ptCount val="66"/>
                <c:pt idx="0">
                  <c:v>16.490191228008889</c:v>
                </c:pt>
                <c:pt idx="1">
                  <c:v>15.732609169705878</c:v>
                </c:pt>
                <c:pt idx="2">
                  <c:v>16.820115545487713</c:v>
                </c:pt>
                <c:pt idx="3">
                  <c:v>13.900302945748967</c:v>
                </c:pt>
                <c:pt idx="4">
                  <c:v>14.738350580959724</c:v>
                </c:pt>
                <c:pt idx="5">
                  <c:v>16.205483023337987</c:v>
                </c:pt>
                <c:pt idx="6">
                  <c:v>17.341784071158834</c:v>
                </c:pt>
                <c:pt idx="7">
                  <c:v>16.153694705363879</c:v>
                </c:pt>
                <c:pt idx="8">
                  <c:v>17.007967961385184</c:v>
                </c:pt>
                <c:pt idx="9">
                  <c:v>16.363895995483698</c:v>
                </c:pt>
                <c:pt idx="10">
                  <c:v>17.167997037575894</c:v>
                </c:pt>
                <c:pt idx="11">
                  <c:v>17.952392390729301</c:v>
                </c:pt>
                <c:pt idx="12">
                  <c:v>16.822375105968927</c:v>
                </c:pt>
                <c:pt idx="13">
                  <c:v>17.692016538072441</c:v>
                </c:pt>
                <c:pt idx="14">
                  <c:v>19.202143444343868</c:v>
                </c:pt>
                <c:pt idx="15">
                  <c:v>17.971149884668979</c:v>
                </c:pt>
                <c:pt idx="16">
                  <c:v>18.557404821990623</c:v>
                </c:pt>
                <c:pt idx="17">
                  <c:v>18.401950781707168</c:v>
                </c:pt>
                <c:pt idx="18">
                  <c:v>20.362029838607423</c:v>
                </c:pt>
                <c:pt idx="19">
                  <c:v>20.621309984896271</c:v>
                </c:pt>
                <c:pt idx="20">
                  <c:v>17.283259228638606</c:v>
                </c:pt>
                <c:pt idx="21">
                  <c:v>17.489864190763704</c:v>
                </c:pt>
                <c:pt idx="22">
                  <c:v>16.950431997377457</c:v>
                </c:pt>
                <c:pt idx="23">
                  <c:v>16.085847308332355</c:v>
                </c:pt>
                <c:pt idx="24">
                  <c:v>14.672941237091162</c:v>
                </c:pt>
                <c:pt idx="25">
                  <c:v>16.671112859707314</c:v>
                </c:pt>
                <c:pt idx="26">
                  <c:v>15.447355858544658</c:v>
                </c:pt>
                <c:pt idx="27">
                  <c:v>15.979409274875016</c:v>
                </c:pt>
                <c:pt idx="28">
                  <c:v>16.626890388998184</c:v>
                </c:pt>
                <c:pt idx="29">
                  <c:v>14.872717113507466</c:v>
                </c:pt>
                <c:pt idx="30">
                  <c:v>15.400043751581066</c:v>
                </c:pt>
                <c:pt idx="31">
                  <c:v>14.261540262275116</c:v>
                </c:pt>
                <c:pt idx="32">
                  <c:v>15.257932178246104</c:v>
                </c:pt>
                <c:pt idx="33">
                  <c:v>15.968098921134731</c:v>
                </c:pt>
                <c:pt idx="34">
                  <c:v>17.076755310719939</c:v>
                </c:pt>
                <c:pt idx="35">
                  <c:v>16.862491070723667</c:v>
                </c:pt>
                <c:pt idx="36">
                  <c:v>16.187195402629115</c:v>
                </c:pt>
                <c:pt idx="37">
                  <c:v>14.611542529242794</c:v>
                </c:pt>
                <c:pt idx="38">
                  <c:v>14.856883255733184</c:v>
                </c:pt>
                <c:pt idx="39">
                  <c:v>13.22281288321274</c:v>
                </c:pt>
                <c:pt idx="40">
                  <c:v>12.262441775942303</c:v>
                </c:pt>
                <c:pt idx="41">
                  <c:v>10.431741936728518</c:v>
                </c:pt>
                <c:pt idx="42">
                  <c:v>10.0498037706794</c:v>
                </c:pt>
                <c:pt idx="43">
                  <c:v>9.0324917757875998</c:v>
                </c:pt>
                <c:pt idx="44">
                  <c:v>9.035495774006435</c:v>
                </c:pt>
                <c:pt idx="45">
                  <c:v>9.5568635052576063</c:v>
                </c:pt>
                <c:pt idx="46">
                  <c:v>8.792651875464804</c:v>
                </c:pt>
                <c:pt idx="47">
                  <c:v>6.9506190310393183</c:v>
                </c:pt>
                <c:pt idx="48">
                  <c:v>5.5755242900596533</c:v>
                </c:pt>
                <c:pt idx="49">
                  <c:v>6.0977970615988388</c:v>
                </c:pt>
                <c:pt idx="50">
                  <c:v>7.2208392734903368</c:v>
                </c:pt>
                <c:pt idx="51">
                  <c:v>8.572423633193111</c:v>
                </c:pt>
                <c:pt idx="52">
                  <c:v>8.0917073330822689</c:v>
                </c:pt>
                <c:pt idx="53">
                  <c:v>8.6240513850529545</c:v>
                </c:pt>
                <c:pt idx="54">
                  <c:v>9.1890971782775299</c:v>
                </c:pt>
                <c:pt idx="55">
                  <c:v>9.0085544597786207</c:v>
                </c:pt>
                <c:pt idx="56">
                  <c:v>7.4348912640801039</c:v>
                </c:pt>
                <c:pt idx="57">
                  <c:v>5.6762469793330004</c:v>
                </c:pt>
                <c:pt idx="58">
                  <c:v>5.2357997679352088</c:v>
                </c:pt>
                <c:pt idx="59">
                  <c:v>9.0582999074753481</c:v>
                </c:pt>
                <c:pt idx="60">
                  <c:v>11.275713560720238</c:v>
                </c:pt>
                <c:pt idx="61">
                  <c:v>13.340367601670454</c:v>
                </c:pt>
                <c:pt idx="62">
                  <c:v>11.214522730816007</c:v>
                </c:pt>
                <c:pt idx="63">
                  <c:v>13.005043775603497</c:v>
                </c:pt>
                <c:pt idx="64">
                  <c:v>10.127338509757582</c:v>
                </c:pt>
                <c:pt idx="65">
                  <c:v>9.6948225273536259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8-48B1-AF3B-6F5B1A67DF60}"/>
            </c:ext>
          </c:extLst>
        </c:ser>
        <c:ser>
          <c:idx val="3"/>
          <c:order val="3"/>
          <c:tx>
            <c:strRef>
              <c:f>'15.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'15.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adat'!$C$5:$BP$5</c:f>
              <c:numCache>
                <c:formatCode>0.0</c:formatCode>
                <c:ptCount val="66"/>
                <c:pt idx="0">
                  <c:v>9.1168562262937431</c:v>
                </c:pt>
                <c:pt idx="1">
                  <c:v>7.6330155269522395</c:v>
                </c:pt>
                <c:pt idx="2">
                  <c:v>8.826133807258973</c:v>
                </c:pt>
                <c:pt idx="3">
                  <c:v>9.6355349845106577</c:v>
                </c:pt>
                <c:pt idx="4">
                  <c:v>11.221752539712835</c:v>
                </c:pt>
                <c:pt idx="5">
                  <c:v>10.694572298634666</c:v>
                </c:pt>
                <c:pt idx="6">
                  <c:v>10.509876443901643</c:v>
                </c:pt>
                <c:pt idx="7">
                  <c:v>11.4165870130432</c:v>
                </c:pt>
                <c:pt idx="8">
                  <c:v>11.234924651360444</c:v>
                </c:pt>
                <c:pt idx="9">
                  <c:v>12.876227883495627</c:v>
                </c:pt>
                <c:pt idx="10">
                  <c:v>12.025829740318802</c:v>
                </c:pt>
                <c:pt idx="11">
                  <c:v>12.128069560931687</c:v>
                </c:pt>
                <c:pt idx="12">
                  <c:v>11.194333928674853</c:v>
                </c:pt>
                <c:pt idx="13">
                  <c:v>10.565430329145716</c:v>
                </c:pt>
                <c:pt idx="14">
                  <c:v>10.788874027145832</c:v>
                </c:pt>
                <c:pt idx="15">
                  <c:v>12.581021293111879</c:v>
                </c:pt>
                <c:pt idx="16">
                  <c:v>12.04613770825333</c:v>
                </c:pt>
                <c:pt idx="17">
                  <c:v>11.189188388326231</c:v>
                </c:pt>
                <c:pt idx="18">
                  <c:v>9.730025734901961</c:v>
                </c:pt>
                <c:pt idx="19">
                  <c:v>9.9801037185137069</c:v>
                </c:pt>
                <c:pt idx="20">
                  <c:v>11.507347764668026</c:v>
                </c:pt>
                <c:pt idx="21">
                  <c:v>10.601088937545097</c:v>
                </c:pt>
                <c:pt idx="22">
                  <c:v>9.6135042369268966</c:v>
                </c:pt>
                <c:pt idx="23">
                  <c:v>9.3992438423728437</c:v>
                </c:pt>
                <c:pt idx="24">
                  <c:v>9.7949748400210357</c:v>
                </c:pt>
                <c:pt idx="25">
                  <c:v>9.4908578529545657</c:v>
                </c:pt>
                <c:pt idx="26">
                  <c:v>8.9181817586972194</c:v>
                </c:pt>
                <c:pt idx="27">
                  <c:v>7.9683648564664846</c:v>
                </c:pt>
                <c:pt idx="28">
                  <c:v>7.7518614039089142</c:v>
                </c:pt>
                <c:pt idx="29">
                  <c:v>7.3575868249296832</c:v>
                </c:pt>
                <c:pt idx="30">
                  <c:v>6.3058736879177202</c:v>
                </c:pt>
                <c:pt idx="31">
                  <c:v>5.847157268296562</c:v>
                </c:pt>
                <c:pt idx="32">
                  <c:v>5.931027747292072</c:v>
                </c:pt>
                <c:pt idx="33">
                  <c:v>5.4465535241084897</c:v>
                </c:pt>
                <c:pt idx="34">
                  <c:v>4.0354180779170461</c:v>
                </c:pt>
                <c:pt idx="35">
                  <c:v>4.2489846521991286</c:v>
                </c:pt>
                <c:pt idx="36">
                  <c:v>3.4141553087730379</c:v>
                </c:pt>
                <c:pt idx="37">
                  <c:v>2.4530807292741397</c:v>
                </c:pt>
                <c:pt idx="38">
                  <c:v>2.0874993712593524</c:v>
                </c:pt>
                <c:pt idx="39">
                  <c:v>1.73551276055978</c:v>
                </c:pt>
                <c:pt idx="40">
                  <c:v>1.0810033647062709</c:v>
                </c:pt>
                <c:pt idx="41">
                  <c:v>1.6180589242158205</c:v>
                </c:pt>
                <c:pt idx="42">
                  <c:v>1.085765349356056</c:v>
                </c:pt>
                <c:pt idx="43">
                  <c:v>1.3992714301156626</c:v>
                </c:pt>
                <c:pt idx="44">
                  <c:v>0.8765114777985018</c:v>
                </c:pt>
                <c:pt idx="45">
                  <c:v>0.37876741689114279</c:v>
                </c:pt>
                <c:pt idx="46">
                  <c:v>0.71505167720207785</c:v>
                </c:pt>
                <c:pt idx="47">
                  <c:v>1.2068311964059184</c:v>
                </c:pt>
                <c:pt idx="48">
                  <c:v>0.92901132403025777</c:v>
                </c:pt>
                <c:pt idx="49">
                  <c:v>1.2345163927846017</c:v>
                </c:pt>
                <c:pt idx="50">
                  <c:v>1.3469253138002539</c:v>
                </c:pt>
                <c:pt idx="51">
                  <c:v>1.675059766785111</c:v>
                </c:pt>
                <c:pt idx="52">
                  <c:v>1.4981517565931846</c:v>
                </c:pt>
                <c:pt idx="53">
                  <c:v>1.5695858347472058</c:v>
                </c:pt>
                <c:pt idx="54">
                  <c:v>1.6168371142649334</c:v>
                </c:pt>
                <c:pt idx="55">
                  <c:v>2.4306594335128016</c:v>
                </c:pt>
                <c:pt idx="56">
                  <c:v>2.1977411036948231</c:v>
                </c:pt>
                <c:pt idx="57">
                  <c:v>2.5899743646049656</c:v>
                </c:pt>
                <c:pt idx="58">
                  <c:v>2.3110275565797487</c:v>
                </c:pt>
                <c:pt idx="59">
                  <c:v>0.60623382572030216</c:v>
                </c:pt>
                <c:pt idx="60">
                  <c:v>-0.63590913901636104</c:v>
                </c:pt>
                <c:pt idx="61">
                  <c:v>-1.1776188018299847</c:v>
                </c:pt>
                <c:pt idx="62">
                  <c:v>-1.3496256595066645</c:v>
                </c:pt>
                <c:pt idx="63">
                  <c:v>-2.4373513995505234</c:v>
                </c:pt>
                <c:pt idx="64">
                  <c:v>-3.1081457064231621</c:v>
                </c:pt>
                <c:pt idx="65">
                  <c:v>-2.6373027998182259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'15.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'3. adat'!$C$1:$BR$1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'15. adat'!$C$6:$BP$6</c:f>
              <c:numCache>
                <c:formatCode>0.0</c:formatCode>
                <c:ptCount val="66"/>
                <c:pt idx="0">
                  <c:v>48.186677890950094</c:v>
                </c:pt>
                <c:pt idx="1">
                  <c:v>45.56699742853344</c:v>
                </c:pt>
                <c:pt idx="2">
                  <c:v>48.198756674838378</c:v>
                </c:pt>
                <c:pt idx="3">
                  <c:v>52.640601579533595</c:v>
                </c:pt>
                <c:pt idx="4">
                  <c:v>59.995492444803403</c:v>
                </c:pt>
                <c:pt idx="5">
                  <c:v>53.917349041500884</c:v>
                </c:pt>
                <c:pt idx="6">
                  <c:v>54.339096328557233</c:v>
                </c:pt>
                <c:pt idx="7">
                  <c:v>54.116803068763531</c:v>
                </c:pt>
                <c:pt idx="8">
                  <c:v>55.012074447239094</c:v>
                </c:pt>
                <c:pt idx="9">
                  <c:v>57.984648166891319</c:v>
                </c:pt>
                <c:pt idx="10">
                  <c:v>55.61351673639259</c:v>
                </c:pt>
                <c:pt idx="11">
                  <c:v>53.667895266683956</c:v>
                </c:pt>
                <c:pt idx="12">
                  <c:v>52.117462327350403</c:v>
                </c:pt>
                <c:pt idx="13">
                  <c:v>52.026672235780055</c:v>
                </c:pt>
                <c:pt idx="14">
                  <c:v>53.367412472233653</c:v>
                </c:pt>
                <c:pt idx="15">
                  <c:v>50.836714334925581</c:v>
                </c:pt>
                <c:pt idx="16">
                  <c:v>49.787230515356512</c:v>
                </c:pt>
                <c:pt idx="17">
                  <c:v>48.788306868473214</c:v>
                </c:pt>
                <c:pt idx="18">
                  <c:v>46.448514794183644</c:v>
                </c:pt>
                <c:pt idx="19">
                  <c:v>45.086846032932293</c:v>
                </c:pt>
                <c:pt idx="20">
                  <c:v>43.585368847916342</c:v>
                </c:pt>
                <c:pt idx="21">
                  <c:v>41.44857985146195</c:v>
                </c:pt>
                <c:pt idx="22">
                  <c:v>40.16532473793837</c:v>
                </c:pt>
                <c:pt idx="23">
                  <c:v>36.51549391889121</c:v>
                </c:pt>
                <c:pt idx="24">
                  <c:v>36.408831391957087</c:v>
                </c:pt>
                <c:pt idx="25">
                  <c:v>37.810437086669239</c:v>
                </c:pt>
                <c:pt idx="26">
                  <c:v>35.665246259912749</c:v>
                </c:pt>
                <c:pt idx="27">
                  <c:v>33.22132812477178</c:v>
                </c:pt>
                <c:pt idx="28">
                  <c:v>33.663031459466147</c:v>
                </c:pt>
                <c:pt idx="29">
                  <c:v>31.50490509064867</c:v>
                </c:pt>
                <c:pt idx="30">
                  <c:v>28.706596977798672</c:v>
                </c:pt>
                <c:pt idx="31">
                  <c:v>24.532122321549352</c:v>
                </c:pt>
                <c:pt idx="32">
                  <c:v>23.962738070537444</c:v>
                </c:pt>
                <c:pt idx="33">
                  <c:v>22.064460137077923</c:v>
                </c:pt>
                <c:pt idx="34">
                  <c:v>19.93746001675332</c:v>
                </c:pt>
                <c:pt idx="35">
                  <c:v>18.748648851212803</c:v>
                </c:pt>
                <c:pt idx="36">
                  <c:v>18.014231506952022</c:v>
                </c:pt>
                <c:pt idx="37">
                  <c:v>16.323931129240059</c:v>
                </c:pt>
                <c:pt idx="38">
                  <c:v>15.246206841982863</c:v>
                </c:pt>
                <c:pt idx="39">
                  <c:v>13.484455487416543</c:v>
                </c:pt>
                <c:pt idx="40">
                  <c:v>11.378699593731399</c:v>
                </c:pt>
                <c:pt idx="41">
                  <c:v>10.162366586161665</c:v>
                </c:pt>
                <c:pt idx="42">
                  <c:v>9.0587014717012426</c:v>
                </c:pt>
                <c:pt idx="43">
                  <c:v>7.9214919757025068</c:v>
                </c:pt>
                <c:pt idx="44">
                  <c:v>8.3248943377560813</c:v>
                </c:pt>
                <c:pt idx="45">
                  <c:v>8.1012682406770384</c:v>
                </c:pt>
                <c:pt idx="46">
                  <c:v>7.9248113007553576</c:v>
                </c:pt>
                <c:pt idx="47">
                  <c:v>7.3972076034384324</c:v>
                </c:pt>
                <c:pt idx="48">
                  <c:v>5.6484297739474592</c:v>
                </c:pt>
                <c:pt idx="49">
                  <c:v>7.0030306359725474</c:v>
                </c:pt>
                <c:pt idx="50">
                  <c:v>6.4690921869579938</c:v>
                </c:pt>
                <c:pt idx="51">
                  <c:v>7.2655302554777288</c:v>
                </c:pt>
                <c:pt idx="52">
                  <c:v>7.6378485408868686</c:v>
                </c:pt>
                <c:pt idx="53" formatCode="0.000">
                  <c:v>9.1876760799957005</c:v>
                </c:pt>
                <c:pt idx="54" formatCode="0.000">
                  <c:v>9.4203062837957923</c:v>
                </c:pt>
                <c:pt idx="55">
                  <c:v>8.6126321752330384</c:v>
                </c:pt>
                <c:pt idx="56" formatCode="0.000">
                  <c:v>8.9570090379691276</c:v>
                </c:pt>
                <c:pt idx="57" formatCode="0.000">
                  <c:v>7.3393407501648733</c:v>
                </c:pt>
                <c:pt idx="58" formatCode="0.000">
                  <c:v>6.9719496970660586</c:v>
                </c:pt>
                <c:pt idx="59">
                  <c:v>9.8571686865427637</c:v>
                </c:pt>
                <c:pt idx="60">
                  <c:v>12.578609183093228</c:v>
                </c:pt>
                <c:pt idx="61">
                  <c:v>14.294521961271595</c:v>
                </c:pt>
                <c:pt idx="62">
                  <c:v>11.761505666640778</c:v>
                </c:pt>
                <c:pt idx="63">
                  <c:v>11.882307858629924</c:v>
                </c:pt>
                <c:pt idx="64">
                  <c:v>9.6846575068028784</c:v>
                </c:pt>
                <c:pt idx="65">
                  <c:v>11.119835937388492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'15.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'3. adat'!$C$2:$BR$2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'15. adat'!$C$7:$BP$7</c:f>
              <c:numCache>
                <c:formatCode>0.0</c:formatCode>
                <c:ptCount val="66"/>
                <c:pt idx="0">
                  <c:v>84.089056564223824</c:v>
                </c:pt>
                <c:pt idx="1">
                  <c:v>80.167262169189684</c:v>
                </c:pt>
                <c:pt idx="2">
                  <c:v>86.537882398556036</c:v>
                </c:pt>
                <c:pt idx="3">
                  <c:v>97.094772689204675</c:v>
                </c:pt>
                <c:pt idx="4">
                  <c:v>117.60528476246752</c:v>
                </c:pt>
                <c:pt idx="5">
                  <c:v>105.68034762296088</c:v>
                </c:pt>
                <c:pt idx="6">
                  <c:v>108.37115721310056</c:v>
                </c:pt>
                <c:pt idx="7">
                  <c:v>108.4303496155372</c:v>
                </c:pt>
                <c:pt idx="8">
                  <c:v>111.65973774540814</c:v>
                </c:pt>
                <c:pt idx="9">
                  <c:v>120.13372618908588</c:v>
                </c:pt>
                <c:pt idx="10">
                  <c:v>113.10875161617101</c:v>
                </c:pt>
                <c:pt idx="11">
                  <c:v>111.09687354764378</c:v>
                </c:pt>
                <c:pt idx="12">
                  <c:v>107.0876875838585</c:v>
                </c:pt>
                <c:pt idx="13">
                  <c:v>107.63940409301438</c:v>
                </c:pt>
                <c:pt idx="14">
                  <c:v>115.65340245513767</c:v>
                </c:pt>
                <c:pt idx="15">
                  <c:v>114.58756847497007</c:v>
                </c:pt>
                <c:pt idx="16">
                  <c:v>106.1248182605548</c:v>
                </c:pt>
                <c:pt idx="17">
                  <c:v>102.93060236474714</c:v>
                </c:pt>
                <c:pt idx="18">
                  <c:v>99.462262739689123</c:v>
                </c:pt>
                <c:pt idx="19">
                  <c:v>98.234493022519601</c:v>
                </c:pt>
                <c:pt idx="20">
                  <c:v>99.743705107120618</c:v>
                </c:pt>
                <c:pt idx="21">
                  <c:v>94.142800227201761</c:v>
                </c:pt>
                <c:pt idx="22">
                  <c:v>88.941608836286434</c:v>
                </c:pt>
                <c:pt idx="23">
                  <c:v>87.573387741722826</c:v>
                </c:pt>
                <c:pt idx="24">
                  <c:v>90.124168901279774</c:v>
                </c:pt>
                <c:pt idx="25">
                  <c:v>89.90139498540762</c:v>
                </c:pt>
                <c:pt idx="26">
                  <c:v>86.725877093926314</c:v>
                </c:pt>
                <c:pt idx="27">
                  <c:v>84.34134061562095</c:v>
                </c:pt>
                <c:pt idx="28">
                  <c:v>84.920983320363135</c:v>
                </c:pt>
                <c:pt idx="29">
                  <c:v>83.403624623525204</c:v>
                </c:pt>
                <c:pt idx="30">
                  <c:v>77.958167446655253</c:v>
                </c:pt>
                <c:pt idx="31">
                  <c:v>73.939966981461993</c:v>
                </c:pt>
                <c:pt idx="32">
                  <c:v>72.608856324464483</c:v>
                </c:pt>
                <c:pt idx="33">
                  <c:v>71.126188870303537</c:v>
                </c:pt>
                <c:pt idx="34">
                  <c:v>67.655802131541833</c:v>
                </c:pt>
                <c:pt idx="35">
                  <c:v>67.581639309822606</c:v>
                </c:pt>
                <c:pt idx="36">
                  <c:v>67.402540267147359</c:v>
                </c:pt>
                <c:pt idx="37">
                  <c:v>65.256858777176248</c:v>
                </c:pt>
                <c:pt idx="38">
                  <c:v>62.956062616934219</c:v>
                </c:pt>
                <c:pt idx="39">
                  <c:v>59.641441965161526</c:v>
                </c:pt>
                <c:pt idx="40">
                  <c:v>58.092954948775649</c:v>
                </c:pt>
                <c:pt idx="41">
                  <c:v>59.086490206410268</c:v>
                </c:pt>
                <c:pt idx="42">
                  <c:v>57.173670045685228</c:v>
                </c:pt>
                <c:pt idx="43">
                  <c:v>56.001092196906583</c:v>
                </c:pt>
                <c:pt idx="44">
                  <c:v>56.463171625444687</c:v>
                </c:pt>
                <c:pt idx="45">
                  <c:v>54.93212822781873</c:v>
                </c:pt>
                <c:pt idx="46">
                  <c:v>55.595236614700816</c:v>
                </c:pt>
                <c:pt idx="47">
                  <c:v>52.80004592582641</c:v>
                </c:pt>
                <c:pt idx="48">
                  <c:v>50.87758068889957</c:v>
                </c:pt>
                <c:pt idx="49">
                  <c:v>55.82167257030116</c:v>
                </c:pt>
                <c:pt idx="50">
                  <c:v>58.009255387409063</c:v>
                </c:pt>
                <c:pt idx="51">
                  <c:v>59.835923619764408</c:v>
                </c:pt>
                <c:pt idx="52">
                  <c:v>60.773362062955826</c:v>
                </c:pt>
                <c:pt idx="53">
                  <c:v>59.271540719868185</c:v>
                </c:pt>
                <c:pt idx="54">
                  <c:v>63.214105872869375</c:v>
                </c:pt>
                <c:pt idx="55">
                  <c:v>62.146314707490589</c:v>
                </c:pt>
                <c:pt idx="56">
                  <c:v>62.542522072989037</c:v>
                </c:pt>
                <c:pt idx="57">
                  <c:v>60.478798593102553</c:v>
                </c:pt>
                <c:pt idx="58">
                  <c:v>62.316209806532427</c:v>
                </c:pt>
                <c:pt idx="59">
                  <c:v>65.058610707909409</c:v>
                </c:pt>
                <c:pt idx="60">
                  <c:v>70.512910497857249</c:v>
                </c:pt>
                <c:pt idx="61">
                  <c:v>69.845361247745402</c:v>
                </c:pt>
                <c:pt idx="62">
                  <c:v>64.716057351470369</c:v>
                </c:pt>
                <c:pt idx="63">
                  <c:v>63.830168165199588</c:v>
                </c:pt>
                <c:pt idx="64">
                  <c:v>63.440938706958185</c:v>
                </c:pt>
                <c:pt idx="65">
                  <c:v>63.672179220458489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9154561363922435"/>
              <c:y val="5.002859771023491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4850241236645707"/>
          <c:w val="0.99553284600939729"/>
          <c:h val="0.145832318613282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'16.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'3. adat'!$S$1:$BQ$1</c:f>
              <c:strCache>
                <c:ptCount val="50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2024. I.</c:v>
                </c:pt>
                <c:pt idx="49">
                  <c:v>II.</c:v>
                </c:pt>
              </c:strCache>
            </c:strRef>
          </c:cat>
          <c:val>
            <c:numRef>
              <c:f>'16. adat'!$C$4:$AZ$4</c:f>
              <c:numCache>
                <c:formatCode>0.0</c:formatCode>
                <c:ptCount val="50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  <c:pt idx="46">
                  <c:v>39.661849456623194</c:v>
                </c:pt>
                <c:pt idx="47">
                  <c:v>41.404596449197399</c:v>
                </c:pt>
                <c:pt idx="48">
                  <c:v>46.373304362485598</c:v>
                </c:pt>
                <c:pt idx="49">
                  <c:v>46.25344787825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'16. adat'!$A$3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'3. adat'!$S$1:$BQ$1</c:f>
              <c:strCache>
                <c:ptCount val="50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2024. I.</c:v>
                </c:pt>
                <c:pt idx="49">
                  <c:v>II.</c:v>
                </c:pt>
              </c:strCache>
            </c:strRef>
          </c:cat>
          <c:val>
            <c:numRef>
              <c:f>'16. adat'!$C$3:$AZ$3</c:f>
              <c:numCache>
                <c:formatCode>0.0</c:formatCode>
                <c:ptCount val="50"/>
                <c:pt idx="0">
                  <c:v>36.593438860428201</c:v>
                </c:pt>
                <c:pt idx="1">
                  <c:v>33.842508220270503</c:v>
                </c:pt>
                <c:pt idx="2">
                  <c:v>31.2250326212856</c:v>
                </c:pt>
                <c:pt idx="3">
                  <c:v>28.335682137469998</c:v>
                </c:pt>
                <c:pt idx="4">
                  <c:v>28.151391588960799</c:v>
                </c:pt>
                <c:pt idx="5">
                  <c:v>28.174556811206504</c:v>
                </c:pt>
                <c:pt idx="6">
                  <c:v>26.288496946260899</c:v>
                </c:pt>
                <c:pt idx="7">
                  <c:v>27.975366551716299</c:v>
                </c:pt>
                <c:pt idx="8">
                  <c:v>28.757141678760298</c:v>
                </c:pt>
                <c:pt idx="9">
                  <c:v>26.656915530667497</c:v>
                </c:pt>
                <c:pt idx="10">
                  <c:v>23.864980921560903</c:v>
                </c:pt>
                <c:pt idx="11">
                  <c:v>21.090825110801202</c:v>
                </c:pt>
                <c:pt idx="12">
                  <c:v>23.245974402222998</c:v>
                </c:pt>
                <c:pt idx="13">
                  <c:v>24.230377288794198</c:v>
                </c:pt>
                <c:pt idx="14">
                  <c:v>22.318369453429099</c:v>
                </c:pt>
                <c:pt idx="15">
                  <c:v>21.572652210811999</c:v>
                </c:pt>
                <c:pt idx="16">
                  <c:v>20.550861228248703</c:v>
                </c:pt>
                <c:pt idx="17">
                  <c:v>19.593889506309402</c:v>
                </c:pt>
                <c:pt idx="18">
                  <c:v>18.227498138428903</c:v>
                </c:pt>
                <c:pt idx="19">
                  <c:v>18.493537859100002</c:v>
                </c:pt>
                <c:pt idx="20">
                  <c:v>20.867849483336201</c:v>
                </c:pt>
                <c:pt idx="21">
                  <c:v>20.186634354608803</c:v>
                </c:pt>
                <c:pt idx="22">
                  <c:v>19.151359856407097</c:v>
                </c:pt>
                <c:pt idx="23">
                  <c:v>17.102674131578102</c:v>
                </c:pt>
                <c:pt idx="24">
                  <c:v>18.224262816372498</c:v>
                </c:pt>
                <c:pt idx="25">
                  <c:v>18.827959542216398</c:v>
                </c:pt>
                <c:pt idx="26">
                  <c:v>18.470645654294497</c:v>
                </c:pt>
                <c:pt idx="27">
                  <c:v>16.9073103050995</c:v>
                </c:pt>
                <c:pt idx="28">
                  <c:v>19.3780888509697</c:v>
                </c:pt>
                <c:pt idx="29">
                  <c:v>17.870430685153298</c:v>
                </c:pt>
                <c:pt idx="30">
                  <c:v>18.031458147901901</c:v>
                </c:pt>
                <c:pt idx="31">
                  <c:v>17.675275923106398</c:v>
                </c:pt>
                <c:pt idx="32">
                  <c:v>20.116236685910199</c:v>
                </c:pt>
                <c:pt idx="33">
                  <c:v>20.727802306175899</c:v>
                </c:pt>
                <c:pt idx="34">
                  <c:v>22.756185294645697</c:v>
                </c:pt>
                <c:pt idx="35">
                  <c:v>22.366870386220299</c:v>
                </c:pt>
                <c:pt idx="36">
                  <c:v>23.090002692649001</c:v>
                </c:pt>
                <c:pt idx="37">
                  <c:v>22.661455099277703</c:v>
                </c:pt>
                <c:pt idx="38">
                  <c:v>26.2873602745487</c:v>
                </c:pt>
                <c:pt idx="39">
                  <c:v>29.142379585429502</c:v>
                </c:pt>
                <c:pt idx="40">
                  <c:v>34.419088774208198</c:v>
                </c:pt>
                <c:pt idx="41">
                  <c:v>33.200536492380799</c:v>
                </c:pt>
                <c:pt idx="42">
                  <c:v>38.427034844830501</c:v>
                </c:pt>
                <c:pt idx="43">
                  <c:v>35.261886519906703</c:v>
                </c:pt>
                <c:pt idx="44">
                  <c:v>38.323643006430899</c:v>
                </c:pt>
                <c:pt idx="45">
                  <c:v>38.239796618739902</c:v>
                </c:pt>
                <c:pt idx="46">
                  <c:v>34.3527602189642</c:v>
                </c:pt>
                <c:pt idx="47">
                  <c:v>33.834597121863901</c:v>
                </c:pt>
                <c:pt idx="48">
                  <c:v>31.2557889099463</c:v>
                </c:pt>
                <c:pt idx="49">
                  <c:v>31.6177567810577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5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'16.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'3. adat'!$S$2:$BQ$2</c:f>
              <c:strCache>
                <c:ptCount val="50"/>
                <c:pt idx="0">
                  <c:v>2012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2013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2014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2015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2016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2017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2018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2019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2020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2021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2022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2023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2024 Q1</c:v>
                </c:pt>
                <c:pt idx="49">
                  <c:v>Q2</c:v>
                </c:pt>
              </c:strCache>
            </c:strRef>
          </c:cat>
          <c:val>
            <c:numRef>
              <c:f>'16. adat'!$C$4:$AZ$4</c:f>
              <c:numCache>
                <c:formatCode>0.0</c:formatCode>
                <c:ptCount val="50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  <c:pt idx="46">
                  <c:v>39.661849456623194</c:v>
                </c:pt>
                <c:pt idx="47">
                  <c:v>41.404596449197399</c:v>
                </c:pt>
                <c:pt idx="48">
                  <c:v>46.373304362485598</c:v>
                </c:pt>
                <c:pt idx="49">
                  <c:v>46.25344787825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6-4445-9FC5-C8D2BC253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'16. adat'!$B$3</c:f>
              <c:strCache>
                <c:ptCount val="1"/>
                <c:pt idx="0">
                  <c:v>Short term external debt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'3. adat'!$S$1:$BQ$1</c:f>
              <c:strCache>
                <c:ptCount val="50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2024. I.</c:v>
                </c:pt>
                <c:pt idx="49">
                  <c:v>II.</c:v>
                </c:pt>
              </c:strCache>
            </c:strRef>
          </c:cat>
          <c:val>
            <c:numRef>
              <c:f>'16. adat'!$C$3:$AZ$3</c:f>
              <c:numCache>
                <c:formatCode>0.0</c:formatCode>
                <c:ptCount val="50"/>
                <c:pt idx="0">
                  <c:v>36.593438860428201</c:v>
                </c:pt>
                <c:pt idx="1">
                  <c:v>33.842508220270503</c:v>
                </c:pt>
                <c:pt idx="2">
                  <c:v>31.2250326212856</c:v>
                </c:pt>
                <c:pt idx="3">
                  <c:v>28.335682137469998</c:v>
                </c:pt>
                <c:pt idx="4">
                  <c:v>28.151391588960799</c:v>
                </c:pt>
                <c:pt idx="5">
                  <c:v>28.174556811206504</c:v>
                </c:pt>
                <c:pt idx="6">
                  <c:v>26.288496946260899</c:v>
                </c:pt>
                <c:pt idx="7">
                  <c:v>27.975366551716299</c:v>
                </c:pt>
                <c:pt idx="8">
                  <c:v>28.757141678760298</c:v>
                </c:pt>
                <c:pt idx="9">
                  <c:v>26.656915530667497</c:v>
                </c:pt>
                <c:pt idx="10">
                  <c:v>23.864980921560903</c:v>
                </c:pt>
                <c:pt idx="11">
                  <c:v>21.090825110801202</c:v>
                </c:pt>
                <c:pt idx="12">
                  <c:v>23.245974402222998</c:v>
                </c:pt>
                <c:pt idx="13">
                  <c:v>24.230377288794198</c:v>
                </c:pt>
                <c:pt idx="14">
                  <c:v>22.318369453429099</c:v>
                </c:pt>
                <c:pt idx="15">
                  <c:v>21.572652210811999</c:v>
                </c:pt>
                <c:pt idx="16">
                  <c:v>20.550861228248703</c:v>
                </c:pt>
                <c:pt idx="17">
                  <c:v>19.593889506309402</c:v>
                </c:pt>
                <c:pt idx="18">
                  <c:v>18.227498138428903</c:v>
                </c:pt>
                <c:pt idx="19">
                  <c:v>18.493537859100002</c:v>
                </c:pt>
                <c:pt idx="20">
                  <c:v>20.867849483336201</c:v>
                </c:pt>
                <c:pt idx="21">
                  <c:v>20.186634354608803</c:v>
                </c:pt>
                <c:pt idx="22">
                  <c:v>19.151359856407097</c:v>
                </c:pt>
                <c:pt idx="23">
                  <c:v>17.102674131578102</c:v>
                </c:pt>
                <c:pt idx="24">
                  <c:v>18.224262816372498</c:v>
                </c:pt>
                <c:pt idx="25">
                  <c:v>18.827959542216398</c:v>
                </c:pt>
                <c:pt idx="26">
                  <c:v>18.470645654294497</c:v>
                </c:pt>
                <c:pt idx="27">
                  <c:v>16.9073103050995</c:v>
                </c:pt>
                <c:pt idx="28">
                  <c:v>19.3780888509697</c:v>
                </c:pt>
                <c:pt idx="29">
                  <c:v>17.870430685153298</c:v>
                </c:pt>
                <c:pt idx="30">
                  <c:v>18.031458147901901</c:v>
                </c:pt>
                <c:pt idx="31">
                  <c:v>17.675275923106398</c:v>
                </c:pt>
                <c:pt idx="32">
                  <c:v>20.116236685910199</c:v>
                </c:pt>
                <c:pt idx="33">
                  <c:v>20.727802306175899</c:v>
                </c:pt>
                <c:pt idx="34">
                  <c:v>22.756185294645697</c:v>
                </c:pt>
                <c:pt idx="35">
                  <c:v>22.366870386220299</c:v>
                </c:pt>
                <c:pt idx="36">
                  <c:v>23.090002692649001</c:v>
                </c:pt>
                <c:pt idx="37">
                  <c:v>22.661455099277703</c:v>
                </c:pt>
                <c:pt idx="38">
                  <c:v>26.2873602745487</c:v>
                </c:pt>
                <c:pt idx="39">
                  <c:v>29.142379585429502</c:v>
                </c:pt>
                <c:pt idx="40">
                  <c:v>34.419088774208198</c:v>
                </c:pt>
                <c:pt idx="41">
                  <c:v>33.200536492380799</c:v>
                </c:pt>
                <c:pt idx="42">
                  <c:v>38.427034844830501</c:v>
                </c:pt>
                <c:pt idx="43">
                  <c:v>35.261886519906703</c:v>
                </c:pt>
                <c:pt idx="44">
                  <c:v>38.323643006430899</c:v>
                </c:pt>
                <c:pt idx="45">
                  <c:v>38.239796618739902</c:v>
                </c:pt>
                <c:pt idx="46">
                  <c:v>34.3527602189642</c:v>
                </c:pt>
                <c:pt idx="47">
                  <c:v>33.834597121863901</c:v>
                </c:pt>
                <c:pt idx="48">
                  <c:v>31.2557889099463</c:v>
                </c:pt>
                <c:pt idx="49">
                  <c:v>31.6177567810577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6-4445-9FC5-C8D2BC253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5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4926341854706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'17. adat'!$K$1:$BX$1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'17. adat'!$K$3:$BX$3</c:f>
              <c:numCache>
                <c:formatCode>0.0</c:formatCode>
                <c:ptCount val="66"/>
                <c:pt idx="0">
                  <c:v>-3.7156187656005737</c:v>
                </c:pt>
                <c:pt idx="1">
                  <c:v>-3.5976533590824338</c:v>
                </c:pt>
                <c:pt idx="2">
                  <c:v>-2.8146154831425494</c:v>
                </c:pt>
                <c:pt idx="3">
                  <c:v>-3.5338020824516732</c:v>
                </c:pt>
                <c:pt idx="4">
                  <c:v>-4.4638352359702864</c:v>
                </c:pt>
                <c:pt idx="5">
                  <c:v>-4.7609496000920259</c:v>
                </c:pt>
                <c:pt idx="6">
                  <c:v>-5.9498176662503992</c:v>
                </c:pt>
                <c:pt idx="7">
                  <c:v>-4.7581627486984175</c:v>
                </c:pt>
                <c:pt idx="8">
                  <c:v>-4.7678442490527582</c:v>
                </c:pt>
                <c:pt idx="9">
                  <c:v>-5.6316314228971001</c:v>
                </c:pt>
                <c:pt idx="10">
                  <c:v>-4.855092819367762</c:v>
                </c:pt>
                <c:pt idx="11">
                  <c:v>-4.5182561358965296</c:v>
                </c:pt>
                <c:pt idx="12">
                  <c:v>-4.2227067358855663</c:v>
                </c:pt>
                <c:pt idx="13">
                  <c:v>-3.8857949794410374</c:v>
                </c:pt>
                <c:pt idx="14">
                  <c:v>-4.2933076960217669</c:v>
                </c:pt>
                <c:pt idx="15">
                  <c:v>-5.1792625231696068</c:v>
                </c:pt>
                <c:pt idx="16">
                  <c:v>-4.5438905160662371</c:v>
                </c:pt>
                <c:pt idx="17">
                  <c:v>-3.8263511280010007</c:v>
                </c:pt>
                <c:pt idx="18">
                  <c:v>-3.264972915051588</c:v>
                </c:pt>
                <c:pt idx="19">
                  <c:v>-2.5556383955804023</c:v>
                </c:pt>
                <c:pt idx="20">
                  <c:v>-2.4724471571521249</c:v>
                </c:pt>
                <c:pt idx="21">
                  <c:v>-2.4948803127853054</c:v>
                </c:pt>
                <c:pt idx="22">
                  <c:v>-2.7485770282372193</c:v>
                </c:pt>
                <c:pt idx="23">
                  <c:v>-2.5035605831710575</c:v>
                </c:pt>
                <c:pt idx="24">
                  <c:v>-2.9776001476660152</c:v>
                </c:pt>
                <c:pt idx="25">
                  <c:v>-3.2897016462751316</c:v>
                </c:pt>
                <c:pt idx="26">
                  <c:v>-2.9793671727306328</c:v>
                </c:pt>
                <c:pt idx="27">
                  <c:v>-2.8114127585504147</c:v>
                </c:pt>
                <c:pt idx="28">
                  <c:v>-2.5672081009148746</c:v>
                </c:pt>
                <c:pt idx="29">
                  <c:v>-1.9307702132943343</c:v>
                </c:pt>
                <c:pt idx="30">
                  <c:v>-1.9861862454279215</c:v>
                </c:pt>
                <c:pt idx="31">
                  <c:v>-1.7858007009052941</c:v>
                </c:pt>
                <c:pt idx="32">
                  <c:v>-0.5684841793220079</c:v>
                </c:pt>
                <c:pt idx="33">
                  <c:v>-0.30023310497656897</c:v>
                </c:pt>
                <c:pt idx="34">
                  <c:v>0.17033660497432052</c:v>
                </c:pt>
                <c:pt idx="35">
                  <c:v>-1.6837821845752861</c:v>
                </c:pt>
                <c:pt idx="36">
                  <c:v>-1.5264056478764534</c:v>
                </c:pt>
                <c:pt idx="37">
                  <c:v>-1.5039458457451653</c:v>
                </c:pt>
                <c:pt idx="38">
                  <c:v>-2.4229874577688468</c:v>
                </c:pt>
                <c:pt idx="39">
                  <c:v>-2.4476249181759506</c:v>
                </c:pt>
                <c:pt idx="40">
                  <c:v>-2.9327863940220777</c:v>
                </c:pt>
                <c:pt idx="41">
                  <c:v>-3.412134636520487</c:v>
                </c:pt>
                <c:pt idx="42">
                  <c:v>-2.371824897895455</c:v>
                </c:pt>
                <c:pt idx="43">
                  <c:v>-2.044630406256291</c:v>
                </c:pt>
                <c:pt idx="44">
                  <c:v>-1.9801997515203489</c:v>
                </c:pt>
                <c:pt idx="45">
                  <c:v>-1.3066000704659302</c:v>
                </c:pt>
                <c:pt idx="46">
                  <c:v>-2.0562264767555654</c:v>
                </c:pt>
                <c:pt idx="47">
                  <c:v>-2.0129391235334739</c:v>
                </c:pt>
                <c:pt idx="48">
                  <c:v>-2.3253158043217246</c:v>
                </c:pt>
                <c:pt idx="49">
                  <c:v>-4.2576309148217595</c:v>
                </c:pt>
                <c:pt idx="50">
                  <c:v>-4.758608566034721</c:v>
                </c:pt>
                <c:pt idx="51">
                  <c:v>-7.5150069355766043</c:v>
                </c:pt>
                <c:pt idx="52">
                  <c:v>-8.7701295917516191</c:v>
                </c:pt>
                <c:pt idx="53">
                  <c:v>-8.1629554078388598</c:v>
                </c:pt>
                <c:pt idx="54">
                  <c:v>-8.2246385235637902</c:v>
                </c:pt>
                <c:pt idx="55">
                  <c:v>-7.1771298032618249</c:v>
                </c:pt>
                <c:pt idx="56">
                  <c:v>-6.264543962545023</c:v>
                </c:pt>
                <c:pt idx="57">
                  <c:v>-5.1614969580362287</c:v>
                </c:pt>
                <c:pt idx="58">
                  <c:v>-5.2746893381509654</c:v>
                </c:pt>
                <c:pt idx="59">
                  <c:v>-6.2297950228780419</c:v>
                </c:pt>
                <c:pt idx="60">
                  <c:v>-7.8217998323310871</c:v>
                </c:pt>
                <c:pt idx="61">
                  <c:v>-7.9327718791023125</c:v>
                </c:pt>
                <c:pt idx="62">
                  <c:v>-7.4503905335604541</c:v>
                </c:pt>
                <c:pt idx="63">
                  <c:v>-6.6524683933263979</c:v>
                </c:pt>
                <c:pt idx="64">
                  <c:v>-5.7461198610366795</c:v>
                </c:pt>
                <c:pt idx="65">
                  <c:v>-5.4929605046748948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1"/>
          <c:order val="1"/>
          <c:tx>
            <c:strRef>
              <c:f>'17.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'17. adat'!$K$1:$BX$1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'17. adat'!$K$5:$BX$5</c:f>
              <c:numCache>
                <c:formatCode>0.0</c:formatCode>
                <c:ptCount val="66"/>
                <c:pt idx="0">
                  <c:v>-4.8890946277732095</c:v>
                </c:pt>
                <c:pt idx="1">
                  <c:v>-4.5956472568421454</c:v>
                </c:pt>
                <c:pt idx="2">
                  <c:v>-6.2002440403372141</c:v>
                </c:pt>
                <c:pt idx="3">
                  <c:v>-6.4260525454455859</c:v>
                </c:pt>
                <c:pt idx="4">
                  <c:v>-3.9523727477661055</c:v>
                </c:pt>
                <c:pt idx="5">
                  <c:v>-1.1689961963120785</c:v>
                </c:pt>
                <c:pt idx="6">
                  <c:v>1.0643594103638527</c:v>
                </c:pt>
                <c:pt idx="7">
                  <c:v>2.0802606520171931</c:v>
                </c:pt>
                <c:pt idx="8">
                  <c:v>2.6212305116062034</c:v>
                </c:pt>
                <c:pt idx="9">
                  <c:v>1.7245697589050346</c:v>
                </c:pt>
                <c:pt idx="10">
                  <c:v>0.95188747218017422</c:v>
                </c:pt>
                <c:pt idx="11">
                  <c:v>1.0475038451888206</c:v>
                </c:pt>
                <c:pt idx="12">
                  <c:v>0.26210070377453221</c:v>
                </c:pt>
                <c:pt idx="13">
                  <c:v>-0.26162662290695771</c:v>
                </c:pt>
                <c:pt idx="14">
                  <c:v>0.23456869216216614</c:v>
                </c:pt>
                <c:pt idx="15">
                  <c:v>0.41504831374507134</c:v>
                </c:pt>
                <c:pt idx="16">
                  <c:v>-0.18812358916918814</c:v>
                </c:pt>
                <c:pt idx="17">
                  <c:v>0.33524398734991889</c:v>
                </c:pt>
                <c:pt idx="18">
                  <c:v>1.3714293830940707</c:v>
                </c:pt>
                <c:pt idx="19">
                  <c:v>1.9836160482050591</c:v>
                </c:pt>
                <c:pt idx="20">
                  <c:v>3.6757950648829842</c:v>
                </c:pt>
                <c:pt idx="21">
                  <c:v>3.4268232357112351</c:v>
                </c:pt>
                <c:pt idx="22">
                  <c:v>4.0119350238596727</c:v>
                </c:pt>
                <c:pt idx="23">
                  <c:v>3.9027236914082382</c:v>
                </c:pt>
                <c:pt idx="24">
                  <c:v>2.3998692565657533</c:v>
                </c:pt>
                <c:pt idx="25">
                  <c:v>1.7773253608506994</c:v>
                </c:pt>
                <c:pt idx="26">
                  <c:v>0.84345909121832241</c:v>
                </c:pt>
                <c:pt idx="27">
                  <c:v>1.5714002079970091</c:v>
                </c:pt>
                <c:pt idx="28">
                  <c:v>0.64512885760899064</c:v>
                </c:pt>
                <c:pt idx="29">
                  <c:v>0.18250624370220447</c:v>
                </c:pt>
                <c:pt idx="30">
                  <c:v>-9.7769069918119733E-2</c:v>
                </c:pt>
                <c:pt idx="31">
                  <c:v>-0.15740881097438097</c:v>
                </c:pt>
                <c:pt idx="32">
                  <c:v>0.20711389608219233</c:v>
                </c:pt>
                <c:pt idx="33">
                  <c:v>0.51720587437594712</c:v>
                </c:pt>
                <c:pt idx="34">
                  <c:v>0.35507970684619455</c:v>
                </c:pt>
                <c:pt idx="35">
                  <c:v>0.23485139203746108</c:v>
                </c:pt>
                <c:pt idx="36">
                  <c:v>-0.51390359331775093</c:v>
                </c:pt>
                <c:pt idx="37">
                  <c:v>-0.42193294416849358</c:v>
                </c:pt>
                <c:pt idx="38">
                  <c:v>-0.58232184216178595</c:v>
                </c:pt>
                <c:pt idx="39">
                  <c:v>-0.7800339916855652</c:v>
                </c:pt>
                <c:pt idx="40">
                  <c:v>-0.10972801795401033</c:v>
                </c:pt>
                <c:pt idx="41">
                  <c:v>-1.914292888905897</c:v>
                </c:pt>
                <c:pt idx="42">
                  <c:v>-3.2639532791703898</c:v>
                </c:pt>
                <c:pt idx="43">
                  <c:v>-3.1691878958521902</c:v>
                </c:pt>
                <c:pt idx="44">
                  <c:v>-4.0313269611720379</c:v>
                </c:pt>
                <c:pt idx="45">
                  <c:v>-4.2024909154076697</c:v>
                </c:pt>
                <c:pt idx="46">
                  <c:v>-3.0478692331936745</c:v>
                </c:pt>
                <c:pt idx="47">
                  <c:v>-3.180845912061486</c:v>
                </c:pt>
                <c:pt idx="48">
                  <c:v>-2.8933446372044616</c:v>
                </c:pt>
                <c:pt idx="49">
                  <c:v>-3.0638070117281542</c:v>
                </c:pt>
                <c:pt idx="50">
                  <c:v>-2.2036545935555738</c:v>
                </c:pt>
                <c:pt idx="51">
                  <c:v>-0.31562407588026087</c:v>
                </c:pt>
                <c:pt idx="52">
                  <c:v>0.30981420847403562</c:v>
                </c:pt>
                <c:pt idx="53">
                  <c:v>5.6668077020386676E-2</c:v>
                </c:pt>
                <c:pt idx="54">
                  <c:v>-1.3551265675503927</c:v>
                </c:pt>
                <c:pt idx="55">
                  <c:v>-3.5531065430531106</c:v>
                </c:pt>
                <c:pt idx="56">
                  <c:v>-4.7744304736693479</c:v>
                </c:pt>
                <c:pt idx="57">
                  <c:v>-5.881284810846874</c:v>
                </c:pt>
                <c:pt idx="58">
                  <c:v>-7.011382344955102</c:v>
                </c:pt>
                <c:pt idx="59">
                  <c:v>-6.8994038030324436</c:v>
                </c:pt>
                <c:pt idx="60">
                  <c:v>-4.5435872598039966</c:v>
                </c:pt>
                <c:pt idx="61">
                  <c:v>-3.6140183161209558</c:v>
                </c:pt>
                <c:pt idx="62">
                  <c:v>-1.2239791873531312</c:v>
                </c:pt>
                <c:pt idx="63">
                  <c:v>-0.50308745413798572</c:v>
                </c:pt>
                <c:pt idx="64">
                  <c:v>-0.90676081037036749</c:v>
                </c:pt>
                <c:pt idx="65">
                  <c:v>-1.5182589945569154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ser>
          <c:idx val="3"/>
          <c:order val="3"/>
          <c:tx>
            <c:strRef>
              <c:f>'17. adat'!$A$7</c:f>
              <c:strCache>
                <c:ptCount val="1"/>
                <c:pt idx="0">
                  <c:v>Háztartás (SZJA-visszatérítés nélkül)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'17. adat'!$K$1:$BX$1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'17. adat'!$K$7:$BX$7</c:f>
              <c:numCache>
                <c:formatCode>0.0</c:formatCode>
                <c:ptCount val="66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6.0584774758393429</c:v>
                </c:pt>
                <c:pt idx="57">
                  <c:v>5.6437033860677523</c:v>
                </c:pt>
                <c:pt idx="58">
                  <c:v>5.1250567234311459</c:v>
                </c:pt>
                <c:pt idx="59">
                  <c:v>4.3332030340587107</c:v>
                </c:pt>
                <c:pt idx="60">
                  <c:v>4.6758627287059555</c:v>
                </c:pt>
                <c:pt idx="61">
                  <c:v>5.7749545600361865</c:v>
                </c:pt>
                <c:pt idx="62">
                  <c:v>6.384957414154754</c:v>
                </c:pt>
                <c:pt idx="63">
                  <c:v>7.1449531038130036</c:v>
                </c:pt>
                <c:pt idx="64">
                  <c:v>7.4835627377695353</c:v>
                </c:pt>
                <c:pt idx="65">
                  <c:v>7.9096804351614383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1-48CD-8E4F-3B2DDDE66621}"/>
            </c:ext>
          </c:extLst>
        </c:ser>
        <c:ser>
          <c:idx val="4"/>
          <c:order val="4"/>
          <c:tx>
            <c:strRef>
              <c:f>'17. adat'!$A$8</c:f>
              <c:strCache>
                <c:ptCount val="1"/>
                <c:pt idx="0">
                  <c:v>SZJA visszatérítés hatásával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'17. adat'!$K$1:$BX$1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'17. adat'!$K$8:$BX$8</c:f>
              <c:numCache>
                <c:formatCode>General</c:formatCode>
                <c:ptCount val="66"/>
                <c:pt idx="52" formatCode="0.0">
                  <c:v>0.49242835102862959</c:v>
                </c:pt>
                <c:pt idx="53" formatCode="0.0">
                  <c:v>0.82936106218963612</c:v>
                </c:pt>
                <c:pt idx="54" formatCode="0.0">
                  <c:v>1.1480338420555718</c:v>
                </c:pt>
                <c:pt idx="55" formatCode="0.0">
                  <c:v>1.4792108192649058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1-48CD-8E4F-3B2DDDE6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2"/>
          <c:tx>
            <c:strRef>
              <c:f>'17. 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'17. adat'!$K$1:$BX$1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'17. adat'!$K$6:$BX$6</c:f>
              <c:numCache>
                <c:formatCode>0.0</c:formatCode>
                <c:ptCount val="66"/>
                <c:pt idx="0">
                  <c:v>-6.8511626354745223</c:v>
                </c:pt>
                <c:pt idx="1">
                  <c:v>-6.5746983354625383</c:v>
                </c:pt>
                <c:pt idx="2">
                  <c:v>-7.7769646234100289</c:v>
                </c:pt>
                <c:pt idx="3">
                  <c:v>-8.3284481848251684</c:v>
                </c:pt>
                <c:pt idx="4">
                  <c:v>-6.0749037093221636</c:v>
                </c:pt>
                <c:pt idx="5">
                  <c:v>-3.0553268580841104</c:v>
                </c:pt>
                <c:pt idx="6">
                  <c:v>-1.2281190797538895</c:v>
                </c:pt>
                <c:pt idx="7">
                  <c:v>0.6115288344879688</c:v>
                </c:pt>
                <c:pt idx="8">
                  <c:v>1.2680941993412032</c:v>
                </c:pt>
                <c:pt idx="9">
                  <c:v>0.52910552094825192</c:v>
                </c:pt>
                <c:pt idx="10">
                  <c:v>0.90053791758985224</c:v>
                </c:pt>
                <c:pt idx="11">
                  <c:v>1.2280630218976012</c:v>
                </c:pt>
                <c:pt idx="12">
                  <c:v>0.77093525302763433</c:v>
                </c:pt>
                <c:pt idx="13">
                  <c:v>0.17694499077283829</c:v>
                </c:pt>
                <c:pt idx="14">
                  <c:v>0.38331219881243539</c:v>
                </c:pt>
                <c:pt idx="15">
                  <c:v>0.83304886042353554</c:v>
                </c:pt>
                <c:pt idx="16">
                  <c:v>0.62412689322483506</c:v>
                </c:pt>
                <c:pt idx="17">
                  <c:v>2.4879468856513216</c:v>
                </c:pt>
                <c:pt idx="18">
                  <c:v>4.1364352116319125</c:v>
                </c:pt>
                <c:pt idx="19">
                  <c:v>4.8439794062005612</c:v>
                </c:pt>
                <c:pt idx="20">
                  <c:v>6.7650885323431247</c:v>
                </c:pt>
                <c:pt idx="21">
                  <c:v>6.5510199122759589</c:v>
                </c:pt>
                <c:pt idx="22">
                  <c:v>6.4657049675657854</c:v>
                </c:pt>
                <c:pt idx="23">
                  <c:v>6.5355778685879189</c:v>
                </c:pt>
                <c:pt idx="24">
                  <c:v>4.9022729714119091</c:v>
                </c:pt>
                <c:pt idx="25">
                  <c:v>4.1110032064070721</c:v>
                </c:pt>
                <c:pt idx="26">
                  <c:v>3.5527000748744291</c:v>
                </c:pt>
                <c:pt idx="27">
                  <c:v>4.1898180419782394</c:v>
                </c:pt>
                <c:pt idx="28">
                  <c:v>5.014904515350171</c:v>
                </c:pt>
                <c:pt idx="29">
                  <c:v>5.7582631938431525</c:v>
                </c:pt>
                <c:pt idx="30">
                  <c:v>5.7389455941817289</c:v>
                </c:pt>
                <c:pt idx="31">
                  <c:v>6.1084089716569379</c:v>
                </c:pt>
                <c:pt idx="32">
                  <c:v>5.9163363492324956</c:v>
                </c:pt>
                <c:pt idx="33">
                  <c:v>6.23287180735253</c:v>
                </c:pt>
                <c:pt idx="34">
                  <c:v>5.7866559477300372</c:v>
                </c:pt>
                <c:pt idx="35">
                  <c:v>3.3204639747176974</c:v>
                </c:pt>
                <c:pt idx="36">
                  <c:v>2.3744620771414948</c:v>
                </c:pt>
                <c:pt idx="37">
                  <c:v>2.6359237875018016</c:v>
                </c:pt>
                <c:pt idx="38">
                  <c:v>1.540815169111645</c:v>
                </c:pt>
                <c:pt idx="39">
                  <c:v>1.7185697657088506</c:v>
                </c:pt>
                <c:pt idx="40">
                  <c:v>2.6339299842095252</c:v>
                </c:pt>
                <c:pt idx="41">
                  <c:v>1.2014393003663746</c:v>
                </c:pt>
                <c:pt idx="42">
                  <c:v>1.1527985631697459</c:v>
                </c:pt>
                <c:pt idx="43">
                  <c:v>1.0725779090854239</c:v>
                </c:pt>
                <c:pt idx="44">
                  <c:v>-0.30702931891232593</c:v>
                </c:pt>
                <c:pt idx="45">
                  <c:v>-0.22153757692514342</c:v>
                </c:pt>
                <c:pt idx="46">
                  <c:v>-1.6286596238467774E-2</c:v>
                </c:pt>
                <c:pt idx="47">
                  <c:v>-0.17399341725208695</c:v>
                </c:pt>
                <c:pt idx="48">
                  <c:v>0.14609912888558402</c:v>
                </c:pt>
                <c:pt idx="49">
                  <c:v>-1.4100630841023931</c:v>
                </c:pt>
                <c:pt idx="50">
                  <c:v>-0.97473582626690558</c:v>
                </c:pt>
                <c:pt idx="51">
                  <c:v>-1.1846988866388599</c:v>
                </c:pt>
                <c:pt idx="52">
                  <c:v>-0.69516277884865019</c:v>
                </c:pt>
                <c:pt idx="53">
                  <c:v>-1.0008719934138333</c:v>
                </c:pt>
                <c:pt idx="54">
                  <c:v>-2.9364703580119826</c:v>
                </c:pt>
                <c:pt idx="55">
                  <c:v>-3.9576191276630812</c:v>
                </c:pt>
                <c:pt idx="56">
                  <c:v>-4.9804969603750271</c:v>
                </c:pt>
                <c:pt idx="57">
                  <c:v>-5.3990783828153495</c:v>
                </c:pt>
                <c:pt idx="58">
                  <c:v>-7.1610149596749215</c:v>
                </c:pt>
                <c:pt idx="59">
                  <c:v>-8.7959957918517748</c:v>
                </c:pt>
                <c:pt idx="60">
                  <c:v>-7.6895243634291273</c:v>
                </c:pt>
                <c:pt idx="61">
                  <c:v>-5.7718356351870819</c:v>
                </c:pt>
                <c:pt idx="62">
                  <c:v>-2.2894123067588308</c:v>
                </c:pt>
                <c:pt idx="63">
                  <c:v>-1.0602743651380154E-2</c:v>
                </c:pt>
                <c:pt idx="64">
                  <c:v>0.83068206636248854</c:v>
                </c:pt>
                <c:pt idx="65">
                  <c:v>0.89846093592962795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6929236564014944"/>
          <c:w val="0.99671624301405171"/>
          <c:h val="0.130707634359850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55938408956160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'17. adat'!$K$2:$BX$2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'17. adat'!$K$3:$BX$3</c:f>
              <c:numCache>
                <c:formatCode>0.0</c:formatCode>
                <c:ptCount val="66"/>
                <c:pt idx="0">
                  <c:v>-3.7156187656005737</c:v>
                </c:pt>
                <c:pt idx="1">
                  <c:v>-3.5976533590824338</c:v>
                </c:pt>
                <c:pt idx="2">
                  <c:v>-2.8146154831425494</c:v>
                </c:pt>
                <c:pt idx="3">
                  <c:v>-3.5338020824516732</c:v>
                </c:pt>
                <c:pt idx="4">
                  <c:v>-4.4638352359702864</c:v>
                </c:pt>
                <c:pt idx="5">
                  <c:v>-4.7609496000920259</c:v>
                </c:pt>
                <c:pt idx="6">
                  <c:v>-5.9498176662503992</c:v>
                </c:pt>
                <c:pt idx="7">
                  <c:v>-4.7581627486984175</c:v>
                </c:pt>
                <c:pt idx="8">
                  <c:v>-4.7678442490527582</c:v>
                </c:pt>
                <c:pt idx="9">
                  <c:v>-5.6316314228971001</c:v>
                </c:pt>
                <c:pt idx="10">
                  <c:v>-4.855092819367762</c:v>
                </c:pt>
                <c:pt idx="11">
                  <c:v>-4.5182561358965296</c:v>
                </c:pt>
                <c:pt idx="12">
                  <c:v>-4.2227067358855663</c:v>
                </c:pt>
                <c:pt idx="13">
                  <c:v>-3.8857949794410374</c:v>
                </c:pt>
                <c:pt idx="14">
                  <c:v>-4.2933076960217669</c:v>
                </c:pt>
                <c:pt idx="15">
                  <c:v>-5.1792625231696068</c:v>
                </c:pt>
                <c:pt idx="16">
                  <c:v>-4.5438905160662371</c:v>
                </c:pt>
                <c:pt idx="17">
                  <c:v>-3.8263511280010007</c:v>
                </c:pt>
                <c:pt idx="18">
                  <c:v>-3.264972915051588</c:v>
                </c:pt>
                <c:pt idx="19">
                  <c:v>-2.5556383955804023</c:v>
                </c:pt>
                <c:pt idx="20">
                  <c:v>-2.4724471571521249</c:v>
                </c:pt>
                <c:pt idx="21">
                  <c:v>-2.4948803127853054</c:v>
                </c:pt>
                <c:pt idx="22">
                  <c:v>-2.7485770282372193</c:v>
                </c:pt>
                <c:pt idx="23">
                  <c:v>-2.5035605831710575</c:v>
                </c:pt>
                <c:pt idx="24">
                  <c:v>-2.9776001476660152</c:v>
                </c:pt>
                <c:pt idx="25">
                  <c:v>-3.2897016462751316</c:v>
                </c:pt>
                <c:pt idx="26">
                  <c:v>-2.9793671727306328</c:v>
                </c:pt>
                <c:pt idx="27">
                  <c:v>-2.8114127585504147</c:v>
                </c:pt>
                <c:pt idx="28">
                  <c:v>-2.5672081009148746</c:v>
                </c:pt>
                <c:pt idx="29">
                  <c:v>-1.9307702132943343</c:v>
                </c:pt>
                <c:pt idx="30">
                  <c:v>-1.9861862454279215</c:v>
                </c:pt>
                <c:pt idx="31">
                  <c:v>-1.7858007009052941</c:v>
                </c:pt>
                <c:pt idx="32">
                  <c:v>-0.5684841793220079</c:v>
                </c:pt>
                <c:pt idx="33">
                  <c:v>-0.30023310497656897</c:v>
                </c:pt>
                <c:pt idx="34">
                  <c:v>0.17033660497432052</c:v>
                </c:pt>
                <c:pt idx="35">
                  <c:v>-1.6837821845752861</c:v>
                </c:pt>
                <c:pt idx="36">
                  <c:v>-1.5264056478764534</c:v>
                </c:pt>
                <c:pt idx="37">
                  <c:v>-1.5039458457451653</c:v>
                </c:pt>
                <c:pt idx="38">
                  <c:v>-2.4229874577688468</c:v>
                </c:pt>
                <c:pt idx="39">
                  <c:v>-2.4476249181759506</c:v>
                </c:pt>
                <c:pt idx="40">
                  <c:v>-2.9327863940220777</c:v>
                </c:pt>
                <c:pt idx="41">
                  <c:v>-3.412134636520487</c:v>
                </c:pt>
                <c:pt idx="42">
                  <c:v>-2.371824897895455</c:v>
                </c:pt>
                <c:pt idx="43">
                  <c:v>-2.044630406256291</c:v>
                </c:pt>
                <c:pt idx="44">
                  <c:v>-1.9801997515203489</c:v>
                </c:pt>
                <c:pt idx="45">
                  <c:v>-1.3066000704659302</c:v>
                </c:pt>
                <c:pt idx="46">
                  <c:v>-2.0562264767555654</c:v>
                </c:pt>
                <c:pt idx="47">
                  <c:v>-2.0129391235334739</c:v>
                </c:pt>
                <c:pt idx="48">
                  <c:v>-2.3253158043217246</c:v>
                </c:pt>
                <c:pt idx="49">
                  <c:v>-4.2576309148217595</c:v>
                </c:pt>
                <c:pt idx="50">
                  <c:v>-4.758608566034721</c:v>
                </c:pt>
                <c:pt idx="51">
                  <c:v>-7.5150069355766043</c:v>
                </c:pt>
                <c:pt idx="52">
                  <c:v>-8.7701295917516191</c:v>
                </c:pt>
                <c:pt idx="53">
                  <c:v>-8.1629554078388598</c:v>
                </c:pt>
                <c:pt idx="54">
                  <c:v>-8.2246385235637902</c:v>
                </c:pt>
                <c:pt idx="55">
                  <c:v>-7.1771298032618249</c:v>
                </c:pt>
                <c:pt idx="56">
                  <c:v>-6.264543962545023</c:v>
                </c:pt>
                <c:pt idx="57">
                  <c:v>-5.1614969580362287</c:v>
                </c:pt>
                <c:pt idx="58">
                  <c:v>-5.2746893381509654</c:v>
                </c:pt>
                <c:pt idx="59">
                  <c:v>-6.2297950228780419</c:v>
                </c:pt>
                <c:pt idx="60">
                  <c:v>-7.8217998323310871</c:v>
                </c:pt>
                <c:pt idx="61">
                  <c:v>-7.9327718791023125</c:v>
                </c:pt>
                <c:pt idx="62">
                  <c:v>-7.4503905335604541</c:v>
                </c:pt>
                <c:pt idx="63">
                  <c:v>-6.6524683933263979</c:v>
                </c:pt>
                <c:pt idx="64">
                  <c:v>-5.7461198610366795</c:v>
                </c:pt>
                <c:pt idx="65">
                  <c:v>-5.4929605046748948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'17. adat'!$B$7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'17. adat'!$K$2:$BX$2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'17. adat'!$K$7:$BX$7</c:f>
              <c:numCache>
                <c:formatCode>0.0</c:formatCode>
                <c:ptCount val="66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6.0584774758393429</c:v>
                </c:pt>
                <c:pt idx="57">
                  <c:v>5.6437033860677523</c:v>
                </c:pt>
                <c:pt idx="58">
                  <c:v>5.1250567234311459</c:v>
                </c:pt>
                <c:pt idx="59">
                  <c:v>4.3332030340587107</c:v>
                </c:pt>
                <c:pt idx="60">
                  <c:v>4.6758627287059555</c:v>
                </c:pt>
                <c:pt idx="61">
                  <c:v>5.7749545600361865</c:v>
                </c:pt>
                <c:pt idx="62">
                  <c:v>6.384957414154754</c:v>
                </c:pt>
                <c:pt idx="63">
                  <c:v>7.1449531038130036</c:v>
                </c:pt>
                <c:pt idx="64">
                  <c:v>7.4835627377695353</c:v>
                </c:pt>
                <c:pt idx="65">
                  <c:v>7.9096804351614383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'17.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'17. adat'!$K$2:$BX$2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'17. adat'!$K$5:$BX$5</c:f>
              <c:numCache>
                <c:formatCode>0.0</c:formatCode>
                <c:ptCount val="66"/>
                <c:pt idx="0">
                  <c:v>-4.8890946277732095</c:v>
                </c:pt>
                <c:pt idx="1">
                  <c:v>-4.5956472568421454</c:v>
                </c:pt>
                <c:pt idx="2">
                  <c:v>-6.2002440403372141</c:v>
                </c:pt>
                <c:pt idx="3">
                  <c:v>-6.4260525454455859</c:v>
                </c:pt>
                <c:pt idx="4">
                  <c:v>-3.9523727477661055</c:v>
                </c:pt>
                <c:pt idx="5">
                  <c:v>-1.1689961963120785</c:v>
                </c:pt>
                <c:pt idx="6">
                  <c:v>1.0643594103638527</c:v>
                </c:pt>
                <c:pt idx="7">
                  <c:v>2.0802606520171931</c:v>
                </c:pt>
                <c:pt idx="8">
                  <c:v>2.6212305116062034</c:v>
                </c:pt>
                <c:pt idx="9">
                  <c:v>1.7245697589050346</c:v>
                </c:pt>
                <c:pt idx="10">
                  <c:v>0.95188747218017422</c:v>
                </c:pt>
                <c:pt idx="11">
                  <c:v>1.0475038451888206</c:v>
                </c:pt>
                <c:pt idx="12">
                  <c:v>0.26210070377453221</c:v>
                </c:pt>
                <c:pt idx="13">
                  <c:v>-0.26162662290695771</c:v>
                </c:pt>
                <c:pt idx="14">
                  <c:v>0.23456869216216614</c:v>
                </c:pt>
                <c:pt idx="15">
                  <c:v>0.41504831374507134</c:v>
                </c:pt>
                <c:pt idx="16">
                  <c:v>-0.18812358916918814</c:v>
                </c:pt>
                <c:pt idx="17">
                  <c:v>0.33524398734991889</c:v>
                </c:pt>
                <c:pt idx="18">
                  <c:v>1.3714293830940707</c:v>
                </c:pt>
                <c:pt idx="19">
                  <c:v>1.9836160482050591</c:v>
                </c:pt>
                <c:pt idx="20">
                  <c:v>3.6757950648829842</c:v>
                </c:pt>
                <c:pt idx="21">
                  <c:v>3.4268232357112351</c:v>
                </c:pt>
                <c:pt idx="22">
                  <c:v>4.0119350238596727</c:v>
                </c:pt>
                <c:pt idx="23">
                  <c:v>3.9027236914082382</c:v>
                </c:pt>
                <c:pt idx="24">
                  <c:v>2.3998692565657533</c:v>
                </c:pt>
                <c:pt idx="25">
                  <c:v>1.7773253608506994</c:v>
                </c:pt>
                <c:pt idx="26">
                  <c:v>0.84345909121832241</c:v>
                </c:pt>
                <c:pt idx="27">
                  <c:v>1.5714002079970091</c:v>
                </c:pt>
                <c:pt idx="28">
                  <c:v>0.64512885760899064</c:v>
                </c:pt>
                <c:pt idx="29">
                  <c:v>0.18250624370220447</c:v>
                </c:pt>
                <c:pt idx="30">
                  <c:v>-9.7769069918119733E-2</c:v>
                </c:pt>
                <c:pt idx="31">
                  <c:v>-0.15740881097438097</c:v>
                </c:pt>
                <c:pt idx="32">
                  <c:v>0.20711389608219233</c:v>
                </c:pt>
                <c:pt idx="33">
                  <c:v>0.51720587437594712</c:v>
                </c:pt>
                <c:pt idx="34">
                  <c:v>0.35507970684619455</c:v>
                </c:pt>
                <c:pt idx="35">
                  <c:v>0.23485139203746108</c:v>
                </c:pt>
                <c:pt idx="36">
                  <c:v>-0.51390359331775093</c:v>
                </c:pt>
                <c:pt idx="37">
                  <c:v>-0.42193294416849358</c:v>
                </c:pt>
                <c:pt idx="38">
                  <c:v>-0.58232184216178595</c:v>
                </c:pt>
                <c:pt idx="39">
                  <c:v>-0.7800339916855652</c:v>
                </c:pt>
                <c:pt idx="40">
                  <c:v>-0.10972801795401033</c:v>
                </c:pt>
                <c:pt idx="41">
                  <c:v>-1.914292888905897</c:v>
                </c:pt>
                <c:pt idx="42">
                  <c:v>-3.2639532791703898</c:v>
                </c:pt>
                <c:pt idx="43">
                  <c:v>-3.1691878958521902</c:v>
                </c:pt>
                <c:pt idx="44">
                  <c:v>-4.0313269611720379</c:v>
                </c:pt>
                <c:pt idx="45">
                  <c:v>-4.2024909154076697</c:v>
                </c:pt>
                <c:pt idx="46">
                  <c:v>-3.0478692331936745</c:v>
                </c:pt>
                <c:pt idx="47">
                  <c:v>-3.180845912061486</c:v>
                </c:pt>
                <c:pt idx="48">
                  <c:v>-2.8933446372044616</c:v>
                </c:pt>
                <c:pt idx="49">
                  <c:v>-3.0638070117281542</c:v>
                </c:pt>
                <c:pt idx="50">
                  <c:v>-2.2036545935555738</c:v>
                </c:pt>
                <c:pt idx="51">
                  <c:v>-0.31562407588026087</c:v>
                </c:pt>
                <c:pt idx="52">
                  <c:v>0.30981420847403562</c:v>
                </c:pt>
                <c:pt idx="53">
                  <c:v>5.6668077020386676E-2</c:v>
                </c:pt>
                <c:pt idx="54">
                  <c:v>-1.3551265675503927</c:v>
                </c:pt>
                <c:pt idx="55">
                  <c:v>-3.5531065430531106</c:v>
                </c:pt>
                <c:pt idx="56">
                  <c:v>-4.7744304736693479</c:v>
                </c:pt>
                <c:pt idx="57">
                  <c:v>-5.881284810846874</c:v>
                </c:pt>
                <c:pt idx="58">
                  <c:v>-7.011382344955102</c:v>
                </c:pt>
                <c:pt idx="59">
                  <c:v>-6.8994038030324436</c:v>
                </c:pt>
                <c:pt idx="60">
                  <c:v>-4.5435872598039966</c:v>
                </c:pt>
                <c:pt idx="61">
                  <c:v>-3.6140183161209558</c:v>
                </c:pt>
                <c:pt idx="62">
                  <c:v>-1.2239791873531312</c:v>
                </c:pt>
                <c:pt idx="63">
                  <c:v>-0.50308745413798572</c:v>
                </c:pt>
                <c:pt idx="64">
                  <c:v>-0.90676081037036749</c:v>
                </c:pt>
                <c:pt idx="65">
                  <c:v>-1.5182589945569154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ser>
          <c:idx val="3"/>
          <c:order val="4"/>
          <c:tx>
            <c:strRef>
              <c:f>'17. adat'!$B$8</c:f>
              <c:strCache>
                <c:ptCount val="1"/>
                <c:pt idx="0">
                  <c:v>With the effect of tax repayment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'17. adat'!$K$2:$BX$2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'17. adat'!$K$8:$BX$8</c:f>
              <c:numCache>
                <c:formatCode>General</c:formatCode>
                <c:ptCount val="66"/>
                <c:pt idx="52" formatCode="0.0">
                  <c:v>0.49242835102862959</c:v>
                </c:pt>
                <c:pt idx="53" formatCode="0.0">
                  <c:v>0.82936106218963612</c:v>
                </c:pt>
                <c:pt idx="54" formatCode="0.0">
                  <c:v>1.1480338420555718</c:v>
                </c:pt>
                <c:pt idx="55" formatCode="0.0">
                  <c:v>1.4792108192649058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06D-9578-44B39B89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'17.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'17. adat'!$K$2:$BX$2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'17. adat'!$K$6:$BX$6</c:f>
              <c:numCache>
                <c:formatCode>0.0</c:formatCode>
                <c:ptCount val="66"/>
                <c:pt idx="0">
                  <c:v>-6.8511626354745223</c:v>
                </c:pt>
                <c:pt idx="1">
                  <c:v>-6.5746983354625383</c:v>
                </c:pt>
                <c:pt idx="2">
                  <c:v>-7.7769646234100289</c:v>
                </c:pt>
                <c:pt idx="3">
                  <c:v>-8.3284481848251684</c:v>
                </c:pt>
                <c:pt idx="4">
                  <c:v>-6.0749037093221636</c:v>
                </c:pt>
                <c:pt idx="5">
                  <c:v>-3.0553268580841104</c:v>
                </c:pt>
                <c:pt idx="6">
                  <c:v>-1.2281190797538895</c:v>
                </c:pt>
                <c:pt idx="7">
                  <c:v>0.6115288344879688</c:v>
                </c:pt>
                <c:pt idx="8">
                  <c:v>1.2680941993412032</c:v>
                </c:pt>
                <c:pt idx="9">
                  <c:v>0.52910552094825192</c:v>
                </c:pt>
                <c:pt idx="10">
                  <c:v>0.90053791758985224</c:v>
                </c:pt>
                <c:pt idx="11">
                  <c:v>1.2280630218976012</c:v>
                </c:pt>
                <c:pt idx="12">
                  <c:v>0.77093525302763433</c:v>
                </c:pt>
                <c:pt idx="13">
                  <c:v>0.17694499077283829</c:v>
                </c:pt>
                <c:pt idx="14">
                  <c:v>0.38331219881243539</c:v>
                </c:pt>
                <c:pt idx="15">
                  <c:v>0.83304886042353554</c:v>
                </c:pt>
                <c:pt idx="16">
                  <c:v>0.62412689322483506</c:v>
                </c:pt>
                <c:pt idx="17">
                  <c:v>2.4879468856513216</c:v>
                </c:pt>
                <c:pt idx="18">
                  <c:v>4.1364352116319125</c:v>
                </c:pt>
                <c:pt idx="19">
                  <c:v>4.8439794062005612</c:v>
                </c:pt>
                <c:pt idx="20">
                  <c:v>6.7650885323431247</c:v>
                </c:pt>
                <c:pt idx="21">
                  <c:v>6.5510199122759589</c:v>
                </c:pt>
                <c:pt idx="22">
                  <c:v>6.4657049675657854</c:v>
                </c:pt>
                <c:pt idx="23">
                  <c:v>6.5355778685879189</c:v>
                </c:pt>
                <c:pt idx="24">
                  <c:v>4.9022729714119091</c:v>
                </c:pt>
                <c:pt idx="25">
                  <c:v>4.1110032064070721</c:v>
                </c:pt>
                <c:pt idx="26">
                  <c:v>3.5527000748744291</c:v>
                </c:pt>
                <c:pt idx="27">
                  <c:v>4.1898180419782394</c:v>
                </c:pt>
                <c:pt idx="28">
                  <c:v>5.014904515350171</c:v>
                </c:pt>
                <c:pt idx="29">
                  <c:v>5.7582631938431525</c:v>
                </c:pt>
                <c:pt idx="30">
                  <c:v>5.7389455941817289</c:v>
                </c:pt>
                <c:pt idx="31">
                  <c:v>6.1084089716569379</c:v>
                </c:pt>
                <c:pt idx="32">
                  <c:v>5.9163363492324956</c:v>
                </c:pt>
                <c:pt idx="33">
                  <c:v>6.23287180735253</c:v>
                </c:pt>
                <c:pt idx="34">
                  <c:v>5.7866559477300372</c:v>
                </c:pt>
                <c:pt idx="35">
                  <c:v>3.3204639747176974</c:v>
                </c:pt>
                <c:pt idx="36">
                  <c:v>2.3744620771414948</c:v>
                </c:pt>
                <c:pt idx="37">
                  <c:v>2.6359237875018016</c:v>
                </c:pt>
                <c:pt idx="38">
                  <c:v>1.540815169111645</c:v>
                </c:pt>
                <c:pt idx="39">
                  <c:v>1.7185697657088506</c:v>
                </c:pt>
                <c:pt idx="40">
                  <c:v>2.6339299842095252</c:v>
                </c:pt>
                <c:pt idx="41">
                  <c:v>1.2014393003663746</c:v>
                </c:pt>
                <c:pt idx="42">
                  <c:v>1.1527985631697459</c:v>
                </c:pt>
                <c:pt idx="43">
                  <c:v>1.0725779090854239</c:v>
                </c:pt>
                <c:pt idx="44">
                  <c:v>-0.30702931891232593</c:v>
                </c:pt>
                <c:pt idx="45">
                  <c:v>-0.22153757692514342</c:v>
                </c:pt>
                <c:pt idx="46">
                  <c:v>-1.6286596238467774E-2</c:v>
                </c:pt>
                <c:pt idx="47">
                  <c:v>-0.17399341725208695</c:v>
                </c:pt>
                <c:pt idx="48">
                  <c:v>0.14609912888558402</c:v>
                </c:pt>
                <c:pt idx="49">
                  <c:v>-1.4100630841023931</c:v>
                </c:pt>
                <c:pt idx="50">
                  <c:v>-0.97473582626690558</c:v>
                </c:pt>
                <c:pt idx="51">
                  <c:v>-1.1846988866388599</c:v>
                </c:pt>
                <c:pt idx="52">
                  <c:v>-0.69516277884865019</c:v>
                </c:pt>
                <c:pt idx="53">
                  <c:v>-1.0008719934138333</c:v>
                </c:pt>
                <c:pt idx="54">
                  <c:v>-2.9364703580119826</c:v>
                </c:pt>
                <c:pt idx="55">
                  <c:v>-3.9576191276630812</c:v>
                </c:pt>
                <c:pt idx="56">
                  <c:v>-4.9804969603750271</c:v>
                </c:pt>
                <c:pt idx="57">
                  <c:v>-5.3990783828153495</c:v>
                </c:pt>
                <c:pt idx="58">
                  <c:v>-7.1610149596749215</c:v>
                </c:pt>
                <c:pt idx="59">
                  <c:v>-8.7959957918517748</c:v>
                </c:pt>
                <c:pt idx="60">
                  <c:v>-7.6895243634291273</c:v>
                </c:pt>
                <c:pt idx="61">
                  <c:v>-5.7718356351870819</c:v>
                </c:pt>
                <c:pt idx="62">
                  <c:v>-2.2894123067588308</c:v>
                </c:pt>
                <c:pt idx="63">
                  <c:v>-1.0602743651380154E-2</c:v>
                </c:pt>
                <c:pt idx="64">
                  <c:v>0.83068206636248854</c:v>
                </c:pt>
                <c:pt idx="65">
                  <c:v>0.89846093592962795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3253742754119309"/>
          <c:w val="0.99258200927668006"/>
          <c:h val="0.167462572458806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94108672055061E-2"/>
          <c:y val="7.2931677885118409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'18. adat'!$K$2:$BX$2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'18. adat'!$K$4:$BX$4</c:f>
              <c:numCache>
                <c:formatCode>0.00</c:formatCode>
                <c:ptCount val="66"/>
                <c:pt idx="0">
                  <c:v>0.16440205300516034</c:v>
                </c:pt>
                <c:pt idx="1">
                  <c:v>0.3264533534372136</c:v>
                </c:pt>
                <c:pt idx="2">
                  <c:v>0.11883779166190392</c:v>
                </c:pt>
                <c:pt idx="3">
                  <c:v>1.6761966345142401</c:v>
                </c:pt>
                <c:pt idx="4">
                  <c:v>1.6577537037361225</c:v>
                </c:pt>
                <c:pt idx="5">
                  <c:v>1.369568365026524</c:v>
                </c:pt>
                <c:pt idx="6">
                  <c:v>2.4158098435661204</c:v>
                </c:pt>
                <c:pt idx="7">
                  <c:v>2.1025153758805764</c:v>
                </c:pt>
                <c:pt idx="8">
                  <c:v>2.5512711648505366</c:v>
                </c:pt>
                <c:pt idx="9">
                  <c:v>4.0487685562587616</c:v>
                </c:pt>
                <c:pt idx="10">
                  <c:v>3.2660835670341637</c:v>
                </c:pt>
                <c:pt idx="11">
                  <c:v>3.6545674820351688</c:v>
                </c:pt>
                <c:pt idx="12">
                  <c:v>4.8396591721273134</c:v>
                </c:pt>
                <c:pt idx="13">
                  <c:v>4.0779942582689843</c:v>
                </c:pt>
                <c:pt idx="14">
                  <c:v>5.8283693823409717</c:v>
                </c:pt>
                <c:pt idx="15">
                  <c:v>5.4865023912131257</c:v>
                </c:pt>
                <c:pt idx="16">
                  <c:v>4.5402073615091467</c:v>
                </c:pt>
                <c:pt idx="17">
                  <c:v>5.7706500096986915</c:v>
                </c:pt>
                <c:pt idx="18">
                  <c:v>5.5073199055732731</c:v>
                </c:pt>
                <c:pt idx="19">
                  <c:v>5.5208282863196194</c:v>
                </c:pt>
                <c:pt idx="20">
                  <c:v>5.0566846801453531</c:v>
                </c:pt>
                <c:pt idx="21">
                  <c:v>5.4849777086557125</c:v>
                </c:pt>
                <c:pt idx="22">
                  <c:v>4.9725026167393009</c:v>
                </c:pt>
                <c:pt idx="23">
                  <c:v>5.5359042035701522</c:v>
                </c:pt>
                <c:pt idx="24">
                  <c:v>5.3554513573033917</c:v>
                </c:pt>
                <c:pt idx="25">
                  <c:v>5.2246127887810854</c:v>
                </c:pt>
                <c:pt idx="26">
                  <c:v>5.3184018851991288</c:v>
                </c:pt>
                <c:pt idx="27">
                  <c:v>4.9199163207932823</c:v>
                </c:pt>
                <c:pt idx="28">
                  <c:v>5.9085302778719182</c:v>
                </c:pt>
                <c:pt idx="29">
                  <c:v>5.3584839136159426</c:v>
                </c:pt>
                <c:pt idx="30">
                  <c:v>5.9833837959416947</c:v>
                </c:pt>
                <c:pt idx="31">
                  <c:v>5.7492737183355169</c:v>
                </c:pt>
                <c:pt idx="32">
                  <c:v>5.2233350248359045</c:v>
                </c:pt>
                <c:pt idx="33">
                  <c:v>5.1208814765279937</c:v>
                </c:pt>
                <c:pt idx="34">
                  <c:v>4.5974651217337996</c:v>
                </c:pt>
                <c:pt idx="35">
                  <c:v>4.5394357023254406</c:v>
                </c:pt>
                <c:pt idx="36">
                  <c:v>4.277217255259476</c:v>
                </c:pt>
                <c:pt idx="37">
                  <c:v>4.8870771497940515</c:v>
                </c:pt>
                <c:pt idx="38">
                  <c:v>5.2619611870633616</c:v>
                </c:pt>
                <c:pt idx="39">
                  <c:v>6.4030167045503461</c:v>
                </c:pt>
                <c:pt idx="40">
                  <c:v>6.6095656394070934</c:v>
                </c:pt>
                <c:pt idx="41">
                  <c:v>6.7965004679593308</c:v>
                </c:pt>
                <c:pt idx="42">
                  <c:v>6.1459171468161982</c:v>
                </c:pt>
                <c:pt idx="43">
                  <c:v>5.5220423758710915</c:v>
                </c:pt>
                <c:pt idx="44">
                  <c:v>4.944538460113451</c:v>
                </c:pt>
                <c:pt idx="45">
                  <c:v>5.1916635002066185</c:v>
                </c:pt>
                <c:pt idx="46">
                  <c:v>5.3914124304139142</c:v>
                </c:pt>
                <c:pt idx="47">
                  <c:v>4.8660804388183765</c:v>
                </c:pt>
                <c:pt idx="48">
                  <c:v>5.4720090404577757</c:v>
                </c:pt>
                <c:pt idx="49">
                  <c:v>7.9550825110959495</c:v>
                </c:pt>
                <c:pt idx="50">
                  <c:v>6.9621634208090741</c:v>
                </c:pt>
                <c:pt idx="51">
                  <c:v>6.8922007633443059</c:v>
                </c:pt>
                <c:pt idx="52">
                  <c:v>6.6058070697338058</c:v>
                </c:pt>
                <c:pt idx="53">
                  <c:v>5.4558211907063434</c:v>
                </c:pt>
                <c:pt idx="54">
                  <c:v>5.6667679356372656</c:v>
                </c:pt>
                <c:pt idx="55">
                  <c:v>6.1649683595776796</c:v>
                </c:pt>
                <c:pt idx="56">
                  <c:v>6.0346010470821323</c:v>
                </c:pt>
                <c:pt idx="57">
                  <c:v>4.7847621232810313</c:v>
                </c:pt>
                <c:pt idx="58">
                  <c:v>5.2261700672106839</c:v>
                </c:pt>
                <c:pt idx="59">
                  <c:v>5.0023755518071011</c:v>
                </c:pt>
                <c:pt idx="60">
                  <c:v>5.9579548142066994</c:v>
                </c:pt>
                <c:pt idx="61">
                  <c:v>7.0880069670184662</c:v>
                </c:pt>
                <c:pt idx="62">
                  <c:v>7.3521181214219675</c:v>
                </c:pt>
                <c:pt idx="63">
                  <c:v>7.9858375553500034</c:v>
                </c:pt>
                <c:pt idx="64">
                  <c:v>8.0110144612633292</c:v>
                </c:pt>
                <c:pt idx="65">
                  <c:v>8.3596894138491997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'18.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'18. adat'!$K$2:$BX$2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'18. adat'!$K$5:$BX$5</c:f>
              <c:numCache>
                <c:formatCode>0.00</c:formatCode>
                <c:ptCount val="66"/>
                <c:pt idx="0">
                  <c:v>5.8089292522952469</c:v>
                </c:pt>
                <c:pt idx="1">
                  <c:v>5.3159159041918276</c:v>
                </c:pt>
                <c:pt idx="2">
                  <c:v>5.515589744592182</c:v>
                </c:pt>
                <c:pt idx="3">
                  <c:v>5.7898601233903531</c:v>
                </c:pt>
                <c:pt idx="4">
                  <c:v>1.9433285196545524</c:v>
                </c:pt>
                <c:pt idx="5">
                  <c:v>1.4962012677890819</c:v>
                </c:pt>
                <c:pt idx="6">
                  <c:v>2.0525598586888183</c:v>
                </c:pt>
                <c:pt idx="7">
                  <c:v>2.1902167901556471</c:v>
                </c:pt>
                <c:pt idx="8">
                  <c:v>2.2126090656105144</c:v>
                </c:pt>
                <c:pt idx="9">
                  <c:v>3.1130359692165115</c:v>
                </c:pt>
                <c:pt idx="10">
                  <c:v>2.4293631333091965</c:v>
                </c:pt>
                <c:pt idx="11">
                  <c:v>2.2190917947315043</c:v>
                </c:pt>
                <c:pt idx="12">
                  <c:v>3.9776743146780822</c:v>
                </c:pt>
                <c:pt idx="13">
                  <c:v>2.6870423863931427</c:v>
                </c:pt>
                <c:pt idx="14">
                  <c:v>4.0025596099008425</c:v>
                </c:pt>
                <c:pt idx="15">
                  <c:v>4.0253305608399872</c:v>
                </c:pt>
                <c:pt idx="16">
                  <c:v>3.1328129363154469</c:v>
                </c:pt>
                <c:pt idx="17">
                  <c:v>3.9196715168722118</c:v>
                </c:pt>
                <c:pt idx="18">
                  <c:v>3.2624306752684373</c:v>
                </c:pt>
                <c:pt idx="19">
                  <c:v>3.5544656362748124</c:v>
                </c:pt>
                <c:pt idx="20">
                  <c:v>4.0187390947624069</c:v>
                </c:pt>
                <c:pt idx="21">
                  <c:v>3.772836449814998</c:v>
                </c:pt>
                <c:pt idx="22">
                  <c:v>3.7842740696836423</c:v>
                </c:pt>
                <c:pt idx="23">
                  <c:v>4.005470676423049</c:v>
                </c:pt>
                <c:pt idx="24">
                  <c:v>4.3192512629815543</c:v>
                </c:pt>
                <c:pt idx="25">
                  <c:v>4.1954437026040097</c:v>
                </c:pt>
                <c:pt idx="26">
                  <c:v>4.4269360902929646</c:v>
                </c:pt>
                <c:pt idx="27">
                  <c:v>4.1347544313861455</c:v>
                </c:pt>
                <c:pt idx="28">
                  <c:v>4.7679771806998623</c:v>
                </c:pt>
                <c:pt idx="29">
                  <c:v>4.1409489569828706</c:v>
                </c:pt>
                <c:pt idx="30">
                  <c:v>4.6410587335986122</c:v>
                </c:pt>
                <c:pt idx="31">
                  <c:v>4.8029884134162293</c:v>
                </c:pt>
                <c:pt idx="32">
                  <c:v>4.4079653114337196</c:v>
                </c:pt>
                <c:pt idx="33">
                  <c:v>5.002488893487496</c:v>
                </c:pt>
                <c:pt idx="34">
                  <c:v>4.7725665745616368</c:v>
                </c:pt>
                <c:pt idx="35">
                  <c:v>6.357685575659584</c:v>
                </c:pt>
                <c:pt idx="36">
                  <c:v>4.9680377870541417</c:v>
                </c:pt>
                <c:pt idx="37">
                  <c:v>5.2157063042197569</c:v>
                </c:pt>
                <c:pt idx="38">
                  <c:v>5.8056723526712117</c:v>
                </c:pt>
                <c:pt idx="39">
                  <c:v>6.9426335756030033</c:v>
                </c:pt>
                <c:pt idx="40">
                  <c:v>7.1773381584136029</c:v>
                </c:pt>
                <c:pt idx="41">
                  <c:v>7.7470497359714949</c:v>
                </c:pt>
                <c:pt idx="42">
                  <c:v>6.9022546813805414</c:v>
                </c:pt>
                <c:pt idx="43">
                  <c:v>6.5921183614388852</c:v>
                </c:pt>
                <c:pt idx="44">
                  <c:v>6.7921311514577294</c:v>
                </c:pt>
                <c:pt idx="45">
                  <c:v>6.8719059657606021</c:v>
                </c:pt>
                <c:pt idx="46">
                  <c:v>8.6215463699191481</c:v>
                </c:pt>
                <c:pt idx="47">
                  <c:v>8.1379204537575447</c:v>
                </c:pt>
                <c:pt idx="48">
                  <c:v>8.5068546656133677</c:v>
                </c:pt>
                <c:pt idx="49">
                  <c:v>10.787499990601185</c:v>
                </c:pt>
                <c:pt idx="50">
                  <c:v>9.5901248349256392</c:v>
                </c:pt>
                <c:pt idx="51">
                  <c:v>9.6370452065450785</c:v>
                </c:pt>
                <c:pt idx="52">
                  <c:v>8.7780926369979895</c:v>
                </c:pt>
                <c:pt idx="53">
                  <c:v>7.6684395105949976</c:v>
                </c:pt>
                <c:pt idx="54">
                  <c:v>7.7392250058475485</c:v>
                </c:pt>
                <c:pt idx="55">
                  <c:v>7.4477195061610661</c:v>
                </c:pt>
                <c:pt idx="56">
                  <c:v>7.4027340190131037</c:v>
                </c:pt>
                <c:pt idx="57">
                  <c:v>6.1759476550521297</c:v>
                </c:pt>
                <c:pt idx="58">
                  <c:v>6.0171739469964809</c:v>
                </c:pt>
                <c:pt idx="59">
                  <c:v>6.0332554288983014</c:v>
                </c:pt>
                <c:pt idx="60">
                  <c:v>6.5464291138677284</c:v>
                </c:pt>
                <c:pt idx="61">
                  <c:v>7.4867835242367748</c:v>
                </c:pt>
                <c:pt idx="62">
                  <c:v>8.069434861328638</c:v>
                </c:pt>
                <c:pt idx="63">
                  <c:v>8.7378856768015538</c:v>
                </c:pt>
                <c:pt idx="64">
                  <c:v>9.106283514813116</c:v>
                </c:pt>
                <c:pt idx="65">
                  <c:v>9.5568755585004084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'18.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'18. adat'!$K$2:$BX$2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'18. adat'!$K$6:$BX$6</c:f>
              <c:numCache>
                <c:formatCode>0.00</c:formatCode>
                <c:ptCount val="66"/>
                <c:pt idx="0">
                  <c:v>5.8360353011963335</c:v>
                </c:pt>
                <c:pt idx="1">
                  <c:v>5.2704923230517009</c:v>
                </c:pt>
                <c:pt idx="2">
                  <c:v>5.6533481513498591</c:v>
                </c:pt>
                <c:pt idx="3">
                  <c:v>3.2414800537430315</c:v>
                </c:pt>
                <c:pt idx="4">
                  <c:v>0.37829658031368402</c:v>
                </c:pt>
                <c:pt idx="5">
                  <c:v>0.3700657477568291</c:v>
                </c:pt>
                <c:pt idx="6">
                  <c:v>-0.18621853356688825</c:v>
                </c:pt>
                <c:pt idx="7">
                  <c:v>-0.118681752874711</c:v>
                </c:pt>
                <c:pt idx="8">
                  <c:v>-0.14823047284997795</c:v>
                </c:pt>
                <c:pt idx="9">
                  <c:v>-0.98518313325025053</c:v>
                </c:pt>
                <c:pt idx="10">
                  <c:v>-0.95232177563014786</c:v>
                </c:pt>
                <c:pt idx="11">
                  <c:v>-1.2730225418102019</c:v>
                </c:pt>
                <c:pt idx="12">
                  <c:v>-1.4791273038639865</c:v>
                </c:pt>
                <c:pt idx="13">
                  <c:v>-0.93659848602036277</c:v>
                </c:pt>
                <c:pt idx="14">
                  <c:v>-1.2187180266868991</c:v>
                </c:pt>
                <c:pt idx="15">
                  <c:v>-1.2168406869464869</c:v>
                </c:pt>
                <c:pt idx="16">
                  <c:v>-1.3257655908534762</c:v>
                </c:pt>
                <c:pt idx="17">
                  <c:v>-1.5980391403137757</c:v>
                </c:pt>
                <c:pt idx="18">
                  <c:v>-1.7877938051001296</c:v>
                </c:pt>
                <c:pt idx="19">
                  <c:v>-1.6110871862256386</c:v>
                </c:pt>
                <c:pt idx="20">
                  <c:v>-1.5500039662682601</c:v>
                </c:pt>
                <c:pt idx="21">
                  <c:v>-1.4348549597903966</c:v>
                </c:pt>
                <c:pt idx="22">
                  <c:v>-1.258960378813202</c:v>
                </c:pt>
                <c:pt idx="23">
                  <c:v>-1.5583924116219139</c:v>
                </c:pt>
                <c:pt idx="24">
                  <c:v>-1.1111174065095037</c:v>
                </c:pt>
                <c:pt idx="25">
                  <c:v>-1.037672711250893</c:v>
                </c:pt>
                <c:pt idx="26">
                  <c:v>-0.79294445897040933</c:v>
                </c:pt>
                <c:pt idx="27">
                  <c:v>-0.66256831102147751</c:v>
                </c:pt>
                <c:pt idx="28">
                  <c:v>-1.1200081137051439</c:v>
                </c:pt>
                <c:pt idx="29">
                  <c:v>-1.3288776235138486</c:v>
                </c:pt>
                <c:pt idx="30">
                  <c:v>-1.4236978986628213</c:v>
                </c:pt>
                <c:pt idx="31">
                  <c:v>-1.0816896742631703</c:v>
                </c:pt>
                <c:pt idx="32">
                  <c:v>-0.81220607416471091</c:v>
                </c:pt>
                <c:pt idx="33">
                  <c:v>-3.0114388154234891E-2</c:v>
                </c:pt>
                <c:pt idx="34">
                  <c:v>0.23850612522538714</c:v>
                </c:pt>
                <c:pt idx="35">
                  <c:v>1.7979557355714511</c:v>
                </c:pt>
                <c:pt idx="36">
                  <c:v>0.7956966949601938</c:v>
                </c:pt>
                <c:pt idx="37">
                  <c:v>0.38669914666793997</c:v>
                </c:pt>
                <c:pt idx="38">
                  <c:v>0.5375028898111236</c:v>
                </c:pt>
                <c:pt idx="39">
                  <c:v>0.42197199965857723</c:v>
                </c:pt>
                <c:pt idx="40">
                  <c:v>0.55823461398823748</c:v>
                </c:pt>
                <c:pt idx="41">
                  <c:v>0.84246133370579124</c:v>
                </c:pt>
                <c:pt idx="42">
                  <c:v>1.0035778505072364</c:v>
                </c:pt>
                <c:pt idx="43">
                  <c:v>1.0386265730776445</c:v>
                </c:pt>
                <c:pt idx="44">
                  <c:v>1.3823129612202836</c:v>
                </c:pt>
                <c:pt idx="45">
                  <c:v>1.5703186180949673</c:v>
                </c:pt>
                <c:pt idx="46">
                  <c:v>3.8227944479323872</c:v>
                </c:pt>
                <c:pt idx="47">
                  <c:v>3.3566024530335818</c:v>
                </c:pt>
                <c:pt idx="48">
                  <c:v>2.8564561161802575</c:v>
                </c:pt>
                <c:pt idx="49">
                  <c:v>2.8401585339762105</c:v>
                </c:pt>
                <c:pt idx="50">
                  <c:v>2.6958159588786756</c:v>
                </c:pt>
                <c:pt idx="51">
                  <c:v>2.8322916687962283</c:v>
                </c:pt>
                <c:pt idx="52">
                  <c:v>3.3077567844697011</c:v>
                </c:pt>
                <c:pt idx="53">
                  <c:v>3.6688487647012269</c:v>
                </c:pt>
                <c:pt idx="54">
                  <c:v>3.3356806129843575</c:v>
                </c:pt>
                <c:pt idx="55">
                  <c:v>2.3039723164834296</c:v>
                </c:pt>
                <c:pt idx="56">
                  <c:v>1.2474568038519283</c:v>
                </c:pt>
                <c:pt idx="57">
                  <c:v>1.5632867997909927</c:v>
                </c:pt>
                <c:pt idx="58">
                  <c:v>0.82223670780447278</c:v>
                </c:pt>
                <c:pt idx="59">
                  <c:v>1.0806732217308519</c:v>
                </c:pt>
                <c:pt idx="60">
                  <c:v>0.57913795968120751</c:v>
                </c:pt>
                <c:pt idx="61">
                  <c:v>0.21431404926932413</c:v>
                </c:pt>
                <c:pt idx="62">
                  <c:v>0.73766096211047028</c:v>
                </c:pt>
                <c:pt idx="63">
                  <c:v>0.83614838571273042</c:v>
                </c:pt>
                <c:pt idx="64">
                  <c:v>1.1937590831425313</c:v>
                </c:pt>
                <c:pt idx="65">
                  <c:v>1.0911039792147532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507934293586281"/>
          <c:w val="1"/>
          <c:h val="6.492065706413699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'18. adat'!$K$3:$BX$3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'18. adat'!$K$4:$BX$4</c:f>
              <c:numCache>
                <c:formatCode>0.00</c:formatCode>
                <c:ptCount val="66"/>
                <c:pt idx="0">
                  <c:v>0.16440205300516034</c:v>
                </c:pt>
                <c:pt idx="1">
                  <c:v>0.3264533534372136</c:v>
                </c:pt>
                <c:pt idx="2">
                  <c:v>0.11883779166190392</c:v>
                </c:pt>
                <c:pt idx="3">
                  <c:v>1.6761966345142401</c:v>
                </c:pt>
                <c:pt idx="4">
                  <c:v>1.6577537037361225</c:v>
                </c:pt>
                <c:pt idx="5">
                  <c:v>1.369568365026524</c:v>
                </c:pt>
                <c:pt idx="6">
                  <c:v>2.4158098435661204</c:v>
                </c:pt>
                <c:pt idx="7">
                  <c:v>2.1025153758805764</c:v>
                </c:pt>
                <c:pt idx="8">
                  <c:v>2.5512711648505366</c:v>
                </c:pt>
                <c:pt idx="9">
                  <c:v>4.0487685562587616</c:v>
                </c:pt>
                <c:pt idx="10">
                  <c:v>3.2660835670341637</c:v>
                </c:pt>
                <c:pt idx="11">
                  <c:v>3.6545674820351688</c:v>
                </c:pt>
                <c:pt idx="12">
                  <c:v>4.8396591721273134</c:v>
                </c:pt>
                <c:pt idx="13">
                  <c:v>4.0779942582689843</c:v>
                </c:pt>
                <c:pt idx="14">
                  <c:v>5.8283693823409717</c:v>
                </c:pt>
                <c:pt idx="15">
                  <c:v>5.4865023912131257</c:v>
                </c:pt>
                <c:pt idx="16">
                  <c:v>4.5402073615091467</c:v>
                </c:pt>
                <c:pt idx="17">
                  <c:v>5.7706500096986915</c:v>
                </c:pt>
                <c:pt idx="18">
                  <c:v>5.5073199055732731</c:v>
                </c:pt>
                <c:pt idx="19">
                  <c:v>5.5208282863196194</c:v>
                </c:pt>
                <c:pt idx="20">
                  <c:v>5.0566846801453531</c:v>
                </c:pt>
                <c:pt idx="21">
                  <c:v>5.4849777086557125</c:v>
                </c:pt>
                <c:pt idx="22">
                  <c:v>4.9725026167393009</c:v>
                </c:pt>
                <c:pt idx="23">
                  <c:v>5.5359042035701522</c:v>
                </c:pt>
                <c:pt idx="24">
                  <c:v>5.3554513573033917</c:v>
                </c:pt>
                <c:pt idx="25">
                  <c:v>5.2246127887810854</c:v>
                </c:pt>
                <c:pt idx="26">
                  <c:v>5.3184018851991288</c:v>
                </c:pt>
                <c:pt idx="27">
                  <c:v>4.9199163207932823</c:v>
                </c:pt>
                <c:pt idx="28">
                  <c:v>5.9085302778719182</c:v>
                </c:pt>
                <c:pt idx="29">
                  <c:v>5.3584839136159426</c:v>
                </c:pt>
                <c:pt idx="30">
                  <c:v>5.9833837959416947</c:v>
                </c:pt>
                <c:pt idx="31">
                  <c:v>5.7492737183355169</c:v>
                </c:pt>
                <c:pt idx="32">
                  <c:v>5.2233350248359045</c:v>
                </c:pt>
                <c:pt idx="33">
                  <c:v>5.1208814765279937</c:v>
                </c:pt>
                <c:pt idx="34">
                  <c:v>4.5974651217337996</c:v>
                </c:pt>
                <c:pt idx="35">
                  <c:v>4.5394357023254406</c:v>
                </c:pt>
                <c:pt idx="36">
                  <c:v>4.277217255259476</c:v>
                </c:pt>
                <c:pt idx="37">
                  <c:v>4.8870771497940515</c:v>
                </c:pt>
                <c:pt idx="38">
                  <c:v>5.2619611870633616</c:v>
                </c:pt>
                <c:pt idx="39">
                  <c:v>6.4030167045503461</c:v>
                </c:pt>
                <c:pt idx="40">
                  <c:v>6.6095656394070934</c:v>
                </c:pt>
                <c:pt idx="41">
                  <c:v>6.7965004679593308</c:v>
                </c:pt>
                <c:pt idx="42">
                  <c:v>6.1459171468161982</c:v>
                </c:pt>
                <c:pt idx="43">
                  <c:v>5.5220423758710915</c:v>
                </c:pt>
                <c:pt idx="44">
                  <c:v>4.944538460113451</c:v>
                </c:pt>
                <c:pt idx="45">
                  <c:v>5.1916635002066185</c:v>
                </c:pt>
                <c:pt idx="46">
                  <c:v>5.3914124304139142</c:v>
                </c:pt>
                <c:pt idx="47">
                  <c:v>4.8660804388183765</c:v>
                </c:pt>
                <c:pt idx="48">
                  <c:v>5.4720090404577757</c:v>
                </c:pt>
                <c:pt idx="49">
                  <c:v>7.9550825110959495</c:v>
                </c:pt>
                <c:pt idx="50">
                  <c:v>6.9621634208090741</c:v>
                </c:pt>
                <c:pt idx="51">
                  <c:v>6.8922007633443059</c:v>
                </c:pt>
                <c:pt idx="52">
                  <c:v>6.6058070697338058</c:v>
                </c:pt>
                <c:pt idx="53">
                  <c:v>5.4558211907063434</c:v>
                </c:pt>
                <c:pt idx="54">
                  <c:v>5.6667679356372656</c:v>
                </c:pt>
                <c:pt idx="55">
                  <c:v>6.1649683595776796</c:v>
                </c:pt>
                <c:pt idx="56">
                  <c:v>6.0346010470821323</c:v>
                </c:pt>
                <c:pt idx="57">
                  <c:v>4.7847621232810313</c:v>
                </c:pt>
                <c:pt idx="58">
                  <c:v>5.2261700672106839</c:v>
                </c:pt>
                <c:pt idx="59">
                  <c:v>5.0023755518071011</c:v>
                </c:pt>
                <c:pt idx="60">
                  <c:v>5.9579548142066994</c:v>
                </c:pt>
                <c:pt idx="61">
                  <c:v>7.0880069670184662</c:v>
                </c:pt>
                <c:pt idx="62">
                  <c:v>7.3521181214219675</c:v>
                </c:pt>
                <c:pt idx="63">
                  <c:v>7.9858375553500034</c:v>
                </c:pt>
                <c:pt idx="64">
                  <c:v>8.0110144612633292</c:v>
                </c:pt>
                <c:pt idx="65">
                  <c:v>8.3596894138491997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'18.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'18. adat'!$K$3:$BX$3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'18. adat'!$K$5:$BX$5</c:f>
              <c:numCache>
                <c:formatCode>0.00</c:formatCode>
                <c:ptCount val="66"/>
                <c:pt idx="0">
                  <c:v>5.8089292522952469</c:v>
                </c:pt>
                <c:pt idx="1">
                  <c:v>5.3159159041918276</c:v>
                </c:pt>
                <c:pt idx="2">
                  <c:v>5.515589744592182</c:v>
                </c:pt>
                <c:pt idx="3">
                  <c:v>5.7898601233903531</c:v>
                </c:pt>
                <c:pt idx="4">
                  <c:v>1.9433285196545524</c:v>
                </c:pt>
                <c:pt idx="5">
                  <c:v>1.4962012677890819</c:v>
                </c:pt>
                <c:pt idx="6">
                  <c:v>2.0525598586888183</c:v>
                </c:pt>
                <c:pt idx="7">
                  <c:v>2.1902167901556471</c:v>
                </c:pt>
                <c:pt idx="8">
                  <c:v>2.2126090656105144</c:v>
                </c:pt>
                <c:pt idx="9">
                  <c:v>3.1130359692165115</c:v>
                </c:pt>
                <c:pt idx="10">
                  <c:v>2.4293631333091965</c:v>
                </c:pt>
                <c:pt idx="11">
                  <c:v>2.2190917947315043</c:v>
                </c:pt>
                <c:pt idx="12">
                  <c:v>3.9776743146780822</c:v>
                </c:pt>
                <c:pt idx="13">
                  <c:v>2.6870423863931427</c:v>
                </c:pt>
                <c:pt idx="14">
                  <c:v>4.0025596099008425</c:v>
                </c:pt>
                <c:pt idx="15">
                  <c:v>4.0253305608399872</c:v>
                </c:pt>
                <c:pt idx="16">
                  <c:v>3.1328129363154469</c:v>
                </c:pt>
                <c:pt idx="17">
                  <c:v>3.9196715168722118</c:v>
                </c:pt>
                <c:pt idx="18">
                  <c:v>3.2624306752684373</c:v>
                </c:pt>
                <c:pt idx="19">
                  <c:v>3.5544656362748124</c:v>
                </c:pt>
                <c:pt idx="20">
                  <c:v>4.0187390947624069</c:v>
                </c:pt>
                <c:pt idx="21">
                  <c:v>3.772836449814998</c:v>
                </c:pt>
                <c:pt idx="22">
                  <c:v>3.7842740696836423</c:v>
                </c:pt>
                <c:pt idx="23">
                  <c:v>4.005470676423049</c:v>
                </c:pt>
                <c:pt idx="24">
                  <c:v>4.3192512629815543</c:v>
                </c:pt>
                <c:pt idx="25">
                  <c:v>4.1954437026040097</c:v>
                </c:pt>
                <c:pt idx="26">
                  <c:v>4.4269360902929646</c:v>
                </c:pt>
                <c:pt idx="27">
                  <c:v>4.1347544313861455</c:v>
                </c:pt>
                <c:pt idx="28">
                  <c:v>4.7679771806998623</c:v>
                </c:pt>
                <c:pt idx="29">
                  <c:v>4.1409489569828706</c:v>
                </c:pt>
                <c:pt idx="30">
                  <c:v>4.6410587335986122</c:v>
                </c:pt>
                <c:pt idx="31">
                  <c:v>4.8029884134162293</c:v>
                </c:pt>
                <c:pt idx="32">
                  <c:v>4.4079653114337196</c:v>
                </c:pt>
                <c:pt idx="33">
                  <c:v>5.002488893487496</c:v>
                </c:pt>
                <c:pt idx="34">
                  <c:v>4.7725665745616368</c:v>
                </c:pt>
                <c:pt idx="35">
                  <c:v>6.357685575659584</c:v>
                </c:pt>
                <c:pt idx="36">
                  <c:v>4.9680377870541417</c:v>
                </c:pt>
                <c:pt idx="37">
                  <c:v>5.2157063042197569</c:v>
                </c:pt>
                <c:pt idx="38">
                  <c:v>5.8056723526712117</c:v>
                </c:pt>
                <c:pt idx="39">
                  <c:v>6.9426335756030033</c:v>
                </c:pt>
                <c:pt idx="40">
                  <c:v>7.1773381584136029</c:v>
                </c:pt>
                <c:pt idx="41">
                  <c:v>7.7470497359714949</c:v>
                </c:pt>
                <c:pt idx="42">
                  <c:v>6.9022546813805414</c:v>
                </c:pt>
                <c:pt idx="43">
                  <c:v>6.5921183614388852</c:v>
                </c:pt>
                <c:pt idx="44">
                  <c:v>6.7921311514577294</c:v>
                </c:pt>
                <c:pt idx="45">
                  <c:v>6.8719059657606021</c:v>
                </c:pt>
                <c:pt idx="46">
                  <c:v>8.6215463699191481</c:v>
                </c:pt>
                <c:pt idx="47">
                  <c:v>8.1379204537575447</c:v>
                </c:pt>
                <c:pt idx="48">
                  <c:v>8.5068546656133677</c:v>
                </c:pt>
                <c:pt idx="49">
                  <c:v>10.787499990601185</c:v>
                </c:pt>
                <c:pt idx="50">
                  <c:v>9.5901248349256392</c:v>
                </c:pt>
                <c:pt idx="51">
                  <c:v>9.6370452065450785</c:v>
                </c:pt>
                <c:pt idx="52">
                  <c:v>8.7780926369979895</c:v>
                </c:pt>
                <c:pt idx="53">
                  <c:v>7.6684395105949976</c:v>
                </c:pt>
                <c:pt idx="54">
                  <c:v>7.7392250058475485</c:v>
                </c:pt>
                <c:pt idx="55">
                  <c:v>7.4477195061610661</c:v>
                </c:pt>
                <c:pt idx="56">
                  <c:v>7.4027340190131037</c:v>
                </c:pt>
                <c:pt idx="57">
                  <c:v>6.1759476550521297</c:v>
                </c:pt>
                <c:pt idx="58">
                  <c:v>6.0171739469964809</c:v>
                </c:pt>
                <c:pt idx="59">
                  <c:v>6.0332554288983014</c:v>
                </c:pt>
                <c:pt idx="60">
                  <c:v>6.5464291138677284</c:v>
                </c:pt>
                <c:pt idx="61">
                  <c:v>7.4867835242367748</c:v>
                </c:pt>
                <c:pt idx="62">
                  <c:v>8.069434861328638</c:v>
                </c:pt>
                <c:pt idx="63">
                  <c:v>8.7378856768015538</c:v>
                </c:pt>
                <c:pt idx="64">
                  <c:v>9.106283514813116</c:v>
                </c:pt>
                <c:pt idx="65">
                  <c:v>9.5568755585004084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'18.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'18. adat'!$K$3:$BX$3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'18. adat'!$K$6:$BX$6</c:f>
              <c:numCache>
                <c:formatCode>0.00</c:formatCode>
                <c:ptCount val="66"/>
                <c:pt idx="0">
                  <c:v>5.8360353011963335</c:v>
                </c:pt>
                <c:pt idx="1">
                  <c:v>5.2704923230517009</c:v>
                </c:pt>
                <c:pt idx="2">
                  <c:v>5.6533481513498591</c:v>
                </c:pt>
                <c:pt idx="3">
                  <c:v>3.2414800537430315</c:v>
                </c:pt>
                <c:pt idx="4">
                  <c:v>0.37829658031368402</c:v>
                </c:pt>
                <c:pt idx="5">
                  <c:v>0.3700657477568291</c:v>
                </c:pt>
                <c:pt idx="6">
                  <c:v>-0.18621853356688825</c:v>
                </c:pt>
                <c:pt idx="7">
                  <c:v>-0.118681752874711</c:v>
                </c:pt>
                <c:pt idx="8">
                  <c:v>-0.14823047284997795</c:v>
                </c:pt>
                <c:pt idx="9">
                  <c:v>-0.98518313325025053</c:v>
                </c:pt>
                <c:pt idx="10">
                  <c:v>-0.95232177563014786</c:v>
                </c:pt>
                <c:pt idx="11">
                  <c:v>-1.2730225418102019</c:v>
                </c:pt>
                <c:pt idx="12">
                  <c:v>-1.4791273038639865</c:v>
                </c:pt>
                <c:pt idx="13">
                  <c:v>-0.93659848602036277</c:v>
                </c:pt>
                <c:pt idx="14">
                  <c:v>-1.2187180266868991</c:v>
                </c:pt>
                <c:pt idx="15">
                  <c:v>-1.2168406869464869</c:v>
                </c:pt>
                <c:pt idx="16">
                  <c:v>-1.3257655908534762</c:v>
                </c:pt>
                <c:pt idx="17">
                  <c:v>-1.5980391403137757</c:v>
                </c:pt>
                <c:pt idx="18">
                  <c:v>-1.7877938051001296</c:v>
                </c:pt>
                <c:pt idx="19">
                  <c:v>-1.6110871862256386</c:v>
                </c:pt>
                <c:pt idx="20">
                  <c:v>-1.5500039662682601</c:v>
                </c:pt>
                <c:pt idx="21">
                  <c:v>-1.4348549597903966</c:v>
                </c:pt>
                <c:pt idx="22">
                  <c:v>-1.258960378813202</c:v>
                </c:pt>
                <c:pt idx="23">
                  <c:v>-1.5583924116219139</c:v>
                </c:pt>
                <c:pt idx="24">
                  <c:v>-1.1111174065095037</c:v>
                </c:pt>
                <c:pt idx="25">
                  <c:v>-1.037672711250893</c:v>
                </c:pt>
                <c:pt idx="26">
                  <c:v>-0.79294445897040933</c:v>
                </c:pt>
                <c:pt idx="27">
                  <c:v>-0.66256831102147751</c:v>
                </c:pt>
                <c:pt idx="28">
                  <c:v>-1.1200081137051439</c:v>
                </c:pt>
                <c:pt idx="29">
                  <c:v>-1.3288776235138486</c:v>
                </c:pt>
                <c:pt idx="30">
                  <c:v>-1.4236978986628213</c:v>
                </c:pt>
                <c:pt idx="31">
                  <c:v>-1.0816896742631703</c:v>
                </c:pt>
                <c:pt idx="32">
                  <c:v>-0.81220607416471091</c:v>
                </c:pt>
                <c:pt idx="33">
                  <c:v>-3.0114388154234891E-2</c:v>
                </c:pt>
                <c:pt idx="34">
                  <c:v>0.23850612522538714</c:v>
                </c:pt>
                <c:pt idx="35">
                  <c:v>1.7979557355714511</c:v>
                </c:pt>
                <c:pt idx="36">
                  <c:v>0.7956966949601938</c:v>
                </c:pt>
                <c:pt idx="37">
                  <c:v>0.38669914666793997</c:v>
                </c:pt>
                <c:pt idx="38">
                  <c:v>0.5375028898111236</c:v>
                </c:pt>
                <c:pt idx="39">
                  <c:v>0.42197199965857723</c:v>
                </c:pt>
                <c:pt idx="40">
                  <c:v>0.55823461398823748</c:v>
                </c:pt>
                <c:pt idx="41">
                  <c:v>0.84246133370579124</c:v>
                </c:pt>
                <c:pt idx="42">
                  <c:v>1.0035778505072364</c:v>
                </c:pt>
                <c:pt idx="43">
                  <c:v>1.0386265730776445</c:v>
                </c:pt>
                <c:pt idx="44">
                  <c:v>1.3823129612202836</c:v>
                </c:pt>
                <c:pt idx="45">
                  <c:v>1.5703186180949673</c:v>
                </c:pt>
                <c:pt idx="46">
                  <c:v>3.8227944479323872</c:v>
                </c:pt>
                <c:pt idx="47">
                  <c:v>3.3566024530335818</c:v>
                </c:pt>
                <c:pt idx="48">
                  <c:v>2.8564561161802575</c:v>
                </c:pt>
                <c:pt idx="49">
                  <c:v>2.8401585339762105</c:v>
                </c:pt>
                <c:pt idx="50">
                  <c:v>2.6958159588786756</c:v>
                </c:pt>
                <c:pt idx="51">
                  <c:v>2.8322916687962283</c:v>
                </c:pt>
                <c:pt idx="52">
                  <c:v>3.3077567844697011</c:v>
                </c:pt>
                <c:pt idx="53">
                  <c:v>3.6688487647012269</c:v>
                </c:pt>
                <c:pt idx="54">
                  <c:v>3.3356806129843575</c:v>
                </c:pt>
                <c:pt idx="55">
                  <c:v>2.3039723164834296</c:v>
                </c:pt>
                <c:pt idx="56">
                  <c:v>1.2474568038519283</c:v>
                </c:pt>
                <c:pt idx="57">
                  <c:v>1.5632867997909927</c:v>
                </c:pt>
                <c:pt idx="58">
                  <c:v>0.82223670780447278</c:v>
                </c:pt>
                <c:pt idx="59">
                  <c:v>1.0806732217308519</c:v>
                </c:pt>
                <c:pt idx="60">
                  <c:v>0.57913795968120751</c:v>
                </c:pt>
                <c:pt idx="61">
                  <c:v>0.21431404926932413</c:v>
                </c:pt>
                <c:pt idx="62">
                  <c:v>0.73766096211047028</c:v>
                </c:pt>
                <c:pt idx="63">
                  <c:v>0.83614838571273042</c:v>
                </c:pt>
                <c:pt idx="64">
                  <c:v>1.1937590831425313</c:v>
                </c:pt>
                <c:pt idx="65">
                  <c:v>1.0911039792147532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2099800584741312"/>
          <c:y val="0.92179158092979463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8236703518989994"/>
        </c:manualLayout>
      </c:layout>
      <c:lineChart>
        <c:grouping val="standard"/>
        <c:varyColors val="0"/>
        <c:ser>
          <c:idx val="0"/>
          <c:order val="0"/>
          <c:tx>
            <c:strRef>
              <c:f>'19. adat'!$A$5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'17. adat'!$K$1:$BX$1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'19. adat'!$C$5:$BP$5</c:f>
              <c:numCache>
                <c:formatCode>0.00</c:formatCode>
                <c:ptCount val="66"/>
                <c:pt idx="0">
                  <c:v>24.251095133448867</c:v>
                </c:pt>
                <c:pt idx="1">
                  <c:v>23.740384334477234</c:v>
                </c:pt>
                <c:pt idx="2">
                  <c:v>24.26010497140021</c:v>
                </c:pt>
                <c:pt idx="3">
                  <c:v>26.422725270991947</c:v>
                </c:pt>
                <c:pt idx="4">
                  <c:v>27.041714668020806</c:v>
                </c:pt>
                <c:pt idx="5">
                  <c:v>27.343186602327069</c:v>
                </c:pt>
                <c:pt idx="6">
                  <c:v>27.961772148656678</c:v>
                </c:pt>
                <c:pt idx="7">
                  <c:v>28.644097254021862</c:v>
                </c:pt>
                <c:pt idx="8">
                  <c:v>27.712995615019715</c:v>
                </c:pt>
                <c:pt idx="9">
                  <c:v>27.383656095267277</c:v>
                </c:pt>
                <c:pt idx="10">
                  <c:v>26.398026007817489</c:v>
                </c:pt>
                <c:pt idx="11">
                  <c:v>26.893109725458686</c:v>
                </c:pt>
                <c:pt idx="12">
                  <c:v>26.504572702994871</c:v>
                </c:pt>
                <c:pt idx="13">
                  <c:v>26.379433887197131</c:v>
                </c:pt>
                <c:pt idx="14">
                  <c:v>27.056038591200853</c:v>
                </c:pt>
                <c:pt idx="15">
                  <c:v>27.349692454400802</c:v>
                </c:pt>
                <c:pt idx="16">
                  <c:v>26.297284802457849</c:v>
                </c:pt>
                <c:pt idx="17">
                  <c:v>26.173629717286158</c:v>
                </c:pt>
                <c:pt idx="18">
                  <c:v>25.97970542649206</c:v>
                </c:pt>
                <c:pt idx="19">
                  <c:v>26.616852686334084</c:v>
                </c:pt>
                <c:pt idx="20">
                  <c:v>26.207061066740327</c:v>
                </c:pt>
                <c:pt idx="21">
                  <c:v>24.799142058237557</c:v>
                </c:pt>
                <c:pt idx="22">
                  <c:v>23.061043588635954</c:v>
                </c:pt>
                <c:pt idx="23">
                  <c:v>22.892261033874611</c:v>
                </c:pt>
                <c:pt idx="24">
                  <c:v>21.837265278248193</c:v>
                </c:pt>
                <c:pt idx="25">
                  <c:v>21.259673100989069</c:v>
                </c:pt>
                <c:pt idx="26">
                  <c:v>20.590452595238162</c:v>
                </c:pt>
                <c:pt idx="27">
                  <c:v>20.995780312463623</c:v>
                </c:pt>
                <c:pt idx="28">
                  <c:v>20.496660259573144</c:v>
                </c:pt>
                <c:pt idx="29">
                  <c:v>20.249207953828218</c:v>
                </c:pt>
                <c:pt idx="30">
                  <c:v>19.76412140448431</c:v>
                </c:pt>
                <c:pt idx="31">
                  <c:v>20.155958496450811</c:v>
                </c:pt>
                <c:pt idx="32">
                  <c:v>19.651202535344801</c:v>
                </c:pt>
                <c:pt idx="33">
                  <c:v>19.541754209758253</c:v>
                </c:pt>
                <c:pt idx="34">
                  <c:v>19.361298635355539</c:v>
                </c:pt>
                <c:pt idx="35">
                  <c:v>20.44727301727297</c:v>
                </c:pt>
                <c:pt idx="36">
                  <c:v>19.986181173250277</c:v>
                </c:pt>
                <c:pt idx="37">
                  <c:v>20.077140372069287</c:v>
                </c:pt>
                <c:pt idx="38">
                  <c:v>19.705613493116186</c:v>
                </c:pt>
                <c:pt idx="39">
                  <c:v>19.806487408798706</c:v>
                </c:pt>
                <c:pt idx="40">
                  <c:v>19.936710216687757</c:v>
                </c:pt>
                <c:pt idx="41">
                  <c:v>20.249606919890091</c:v>
                </c:pt>
                <c:pt idx="42">
                  <c:v>19.973563837212026</c:v>
                </c:pt>
                <c:pt idx="43">
                  <c:v>20.363127911054015</c:v>
                </c:pt>
                <c:pt idx="44">
                  <c:v>20.033216095042235</c:v>
                </c:pt>
                <c:pt idx="45">
                  <c:v>19.697657538073546</c:v>
                </c:pt>
                <c:pt idx="46">
                  <c:v>19.489367089025137</c:v>
                </c:pt>
                <c:pt idx="47">
                  <c:v>19.815457818289993</c:v>
                </c:pt>
                <c:pt idx="48">
                  <c:v>20.061573850203668</c:v>
                </c:pt>
                <c:pt idx="49">
                  <c:v>21.35700759341395</c:v>
                </c:pt>
                <c:pt idx="50">
                  <c:v>21.785736935515899</c:v>
                </c:pt>
                <c:pt idx="51">
                  <c:v>23.06037669784763</c:v>
                </c:pt>
                <c:pt idx="52">
                  <c:v>23.65188326519166</c:v>
                </c:pt>
                <c:pt idx="53">
                  <c:v>22.894674443686057</c:v>
                </c:pt>
                <c:pt idx="54">
                  <c:v>22.68781125458683</c:v>
                </c:pt>
                <c:pt idx="55">
                  <c:v>23.21780949352436</c:v>
                </c:pt>
                <c:pt idx="56">
                  <c:v>22.935643475133588</c:v>
                </c:pt>
                <c:pt idx="57">
                  <c:v>21.917244317697236</c:v>
                </c:pt>
                <c:pt idx="58">
                  <c:v>21.099258093499415</c:v>
                </c:pt>
                <c:pt idx="59">
                  <c:v>19.422211525239359</c:v>
                </c:pt>
                <c:pt idx="60">
                  <c:v>18.160915199841071</c:v>
                </c:pt>
                <c:pt idx="61">
                  <c:v>16.815805589983619</c:v>
                </c:pt>
                <c:pt idx="62">
                  <c:v>16.168374403941012</c:v>
                </c:pt>
                <c:pt idx="63">
                  <c:v>16.166148616030597</c:v>
                </c:pt>
                <c:pt idx="64">
                  <c:v>16.345675949714348</c:v>
                </c:pt>
                <c:pt idx="65">
                  <c:v>16.502608129690842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'19. adat'!$A$6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'17. adat'!$K$1:$BX$1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'19. adat'!$C$6:$BP$6</c:f>
              <c:numCache>
                <c:formatCode>0.00</c:formatCode>
                <c:ptCount val="66"/>
                <c:pt idx="0">
                  <c:v>3.514811966848487</c:v>
                </c:pt>
                <c:pt idx="1">
                  <c:v>3.480425943838386</c:v>
                </c:pt>
                <c:pt idx="2">
                  <c:v>3.3596600046490233</c:v>
                </c:pt>
                <c:pt idx="3">
                  <c:v>3.5330015886130695</c:v>
                </c:pt>
                <c:pt idx="4">
                  <c:v>3.3651985968995919</c:v>
                </c:pt>
                <c:pt idx="5">
                  <c:v>3.1948773082133037</c:v>
                </c:pt>
                <c:pt idx="6">
                  <c:v>2.9726177145735462</c:v>
                </c:pt>
                <c:pt idx="7">
                  <c:v>2.8213300689894885</c:v>
                </c:pt>
                <c:pt idx="8">
                  <c:v>2.7536611289142399</c:v>
                </c:pt>
                <c:pt idx="9">
                  <c:v>2.7111762971730147</c:v>
                </c:pt>
                <c:pt idx="10">
                  <c:v>2.6597489405070873</c:v>
                </c:pt>
                <c:pt idx="11">
                  <c:v>2.6610046758420802</c:v>
                </c:pt>
                <c:pt idx="12">
                  <c:v>2.6792256676616431</c:v>
                </c:pt>
                <c:pt idx="13">
                  <c:v>2.6372666908512916</c:v>
                </c:pt>
                <c:pt idx="14">
                  <c:v>2.6225854963631559</c:v>
                </c:pt>
                <c:pt idx="15">
                  <c:v>2.6261063254517012</c:v>
                </c:pt>
                <c:pt idx="16">
                  <c:v>2.7995799550874412</c:v>
                </c:pt>
                <c:pt idx="17">
                  <c:v>3.1785591988436392</c:v>
                </c:pt>
                <c:pt idx="18">
                  <c:v>3.6694200540057622</c:v>
                </c:pt>
                <c:pt idx="19">
                  <c:v>4.3083394477847285</c:v>
                </c:pt>
                <c:pt idx="20">
                  <c:v>4.9323219437592289</c:v>
                </c:pt>
                <c:pt idx="21">
                  <c:v>5.3487117320117932</c:v>
                </c:pt>
                <c:pt idx="22">
                  <c:v>6.249674487947841</c:v>
                </c:pt>
                <c:pt idx="23">
                  <c:v>6.561198396590699</c:v>
                </c:pt>
                <c:pt idx="24">
                  <c:v>6.9552175109526297</c:v>
                </c:pt>
                <c:pt idx="25">
                  <c:v>7.3113168375016464</c:v>
                </c:pt>
                <c:pt idx="26">
                  <c:v>7.0622155310338206</c:v>
                </c:pt>
                <c:pt idx="27">
                  <c:v>7.0980300529110849</c:v>
                </c:pt>
                <c:pt idx="28">
                  <c:v>7.3664240459865384</c:v>
                </c:pt>
                <c:pt idx="29">
                  <c:v>7.9847695465919548</c:v>
                </c:pt>
                <c:pt idx="30">
                  <c:v>8.5173925163728423</c:v>
                </c:pt>
                <c:pt idx="31">
                  <c:v>9.0329116210760922</c:v>
                </c:pt>
                <c:pt idx="32">
                  <c:v>9.9427727873048415</c:v>
                </c:pt>
                <c:pt idx="33">
                  <c:v>10.418162537506428</c:v>
                </c:pt>
                <c:pt idx="34">
                  <c:v>10.76496505015756</c:v>
                </c:pt>
                <c:pt idx="35">
                  <c:v>11.509717397737745</c:v>
                </c:pt>
                <c:pt idx="36">
                  <c:v>12.061022848592472</c:v>
                </c:pt>
                <c:pt idx="37">
                  <c:v>12.15676557314749</c:v>
                </c:pt>
                <c:pt idx="38">
                  <c:v>12.437343884682802</c:v>
                </c:pt>
                <c:pt idx="39">
                  <c:v>12.775589970177137</c:v>
                </c:pt>
                <c:pt idx="40">
                  <c:v>12.769393566225926</c:v>
                </c:pt>
                <c:pt idx="41">
                  <c:v>12.821719837677403</c:v>
                </c:pt>
                <c:pt idx="42">
                  <c:v>12.950695493496092</c:v>
                </c:pt>
                <c:pt idx="43">
                  <c:v>13.268453237251501</c:v>
                </c:pt>
                <c:pt idx="44">
                  <c:v>13.495338573593338</c:v>
                </c:pt>
                <c:pt idx="45">
                  <c:v>14.371804846414292</c:v>
                </c:pt>
                <c:pt idx="46">
                  <c:v>15.820968372000818</c:v>
                </c:pt>
                <c:pt idx="47">
                  <c:v>16.786438755243584</c:v>
                </c:pt>
                <c:pt idx="48">
                  <c:v>17.181205287066675</c:v>
                </c:pt>
                <c:pt idx="49">
                  <c:v>17.756702667613219</c:v>
                </c:pt>
                <c:pt idx="50">
                  <c:v>18.143310480585772</c:v>
                </c:pt>
                <c:pt idx="51">
                  <c:v>18.717515159370336</c:v>
                </c:pt>
                <c:pt idx="52">
                  <c:v>19.266945221323279</c:v>
                </c:pt>
                <c:pt idx="53">
                  <c:v>18.656675140608154</c:v>
                </c:pt>
                <c:pt idx="54">
                  <c:v>18.325934222213274</c:v>
                </c:pt>
                <c:pt idx="55">
                  <c:v>18.197536849821187</c:v>
                </c:pt>
                <c:pt idx="56">
                  <c:v>17.369873703851741</c:v>
                </c:pt>
                <c:pt idx="57">
                  <c:v>16.842244710260218</c:v>
                </c:pt>
                <c:pt idx="58">
                  <c:v>15.310931745158571</c:v>
                </c:pt>
                <c:pt idx="59">
                  <c:v>15.326277867414786</c:v>
                </c:pt>
                <c:pt idx="60">
                  <c:v>16.038382299826832</c:v>
                </c:pt>
                <c:pt idx="61">
                  <c:v>16.429927997045233</c:v>
                </c:pt>
                <c:pt idx="62">
                  <c:v>16.560269838188766</c:v>
                </c:pt>
                <c:pt idx="63">
                  <c:v>16.721029898878754</c:v>
                </c:pt>
                <c:pt idx="64">
                  <c:v>16.58376739931327</c:v>
                </c:pt>
                <c:pt idx="65">
                  <c:v>16.757700071525758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'19. adat'!$A$7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'19.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'19. adat'!$C$7:$BP$7</c:f>
              <c:numCache>
                <c:formatCode>0.00</c:formatCode>
                <c:ptCount val="66"/>
                <c:pt idx="0">
                  <c:v>9.191562063133933</c:v>
                </c:pt>
                <c:pt idx="1">
                  <c:v>8.705765764520164</c:v>
                </c:pt>
                <c:pt idx="2">
                  <c:v>8.5651976486857038</c:v>
                </c:pt>
                <c:pt idx="3">
                  <c:v>6.9723417261195504</c:v>
                </c:pt>
                <c:pt idx="4">
                  <c:v>6.653496455526092</c:v>
                </c:pt>
                <c:pt idx="5">
                  <c:v>6.6717927434566953</c:v>
                </c:pt>
                <c:pt idx="6">
                  <c:v>6.9954819066609257</c:v>
                </c:pt>
                <c:pt idx="7">
                  <c:v>7.6307702189075011</c:v>
                </c:pt>
                <c:pt idx="8">
                  <c:v>8.4272034994216334</c:v>
                </c:pt>
                <c:pt idx="9">
                  <c:v>8.9706254736178721</c:v>
                </c:pt>
                <c:pt idx="10">
                  <c:v>9.1314169871015203</c:v>
                </c:pt>
                <c:pt idx="11">
                  <c:v>9.108855530163023</c:v>
                </c:pt>
                <c:pt idx="12">
                  <c:v>8.9145737850406945</c:v>
                </c:pt>
                <c:pt idx="13">
                  <c:v>8.8965084720166683</c:v>
                </c:pt>
                <c:pt idx="14">
                  <c:v>8.7450935979618905</c:v>
                </c:pt>
                <c:pt idx="15">
                  <c:v>8.5625901215734856</c:v>
                </c:pt>
                <c:pt idx="16">
                  <c:v>8.1616939988991195</c:v>
                </c:pt>
                <c:pt idx="17">
                  <c:v>8.1533347125989675</c:v>
                </c:pt>
                <c:pt idx="18">
                  <c:v>8.4888286789977929</c:v>
                </c:pt>
                <c:pt idx="19">
                  <c:v>8.936608293322708</c:v>
                </c:pt>
                <c:pt idx="20">
                  <c:v>10.015093369511723</c:v>
                </c:pt>
                <c:pt idx="21">
                  <c:v>10.631006083159045</c:v>
                </c:pt>
                <c:pt idx="22">
                  <c:v>10.968734550697217</c:v>
                </c:pt>
                <c:pt idx="23">
                  <c:v>11.760042004599098</c:v>
                </c:pt>
                <c:pt idx="24">
                  <c:v>12.379124985664438</c:v>
                </c:pt>
                <c:pt idx="25">
                  <c:v>12.680343733114126</c:v>
                </c:pt>
                <c:pt idx="26">
                  <c:v>13.042318670915718</c:v>
                </c:pt>
                <c:pt idx="27">
                  <c:v>13.120017595395467</c:v>
                </c:pt>
                <c:pt idx="28">
                  <c:v>13.117170288260017</c:v>
                </c:pt>
                <c:pt idx="29">
                  <c:v>12.984381853047001</c:v>
                </c:pt>
                <c:pt idx="30">
                  <c:v>12.554998593003964</c:v>
                </c:pt>
                <c:pt idx="31">
                  <c:v>12.427067161110601</c:v>
                </c:pt>
                <c:pt idx="32">
                  <c:v>12.056776458268398</c:v>
                </c:pt>
                <c:pt idx="33">
                  <c:v>11.834494767821511</c:v>
                </c:pt>
                <c:pt idx="34">
                  <c:v>11.850754328839672</c:v>
                </c:pt>
                <c:pt idx="35">
                  <c:v>11.951066044993206</c:v>
                </c:pt>
                <c:pt idx="36">
                  <c:v>11.766495068757962</c:v>
                </c:pt>
                <c:pt idx="37">
                  <c:v>11.671992596856752</c:v>
                </c:pt>
                <c:pt idx="38">
                  <c:v>11.538835966005765</c:v>
                </c:pt>
                <c:pt idx="39">
                  <c:v>11.509554026294893</c:v>
                </c:pt>
                <c:pt idx="40">
                  <c:v>11.41572424477342</c:v>
                </c:pt>
                <c:pt idx="41">
                  <c:v>11.278569119692282</c:v>
                </c:pt>
                <c:pt idx="42">
                  <c:v>10.915691148993623</c:v>
                </c:pt>
                <c:pt idx="43">
                  <c:v>10.385674476989292</c:v>
                </c:pt>
                <c:pt idx="44">
                  <c:v>10.356999234415746</c:v>
                </c:pt>
                <c:pt idx="45">
                  <c:v>9.8487059784457678</c:v>
                </c:pt>
                <c:pt idx="46">
                  <c:v>9.4683092433369573</c:v>
                </c:pt>
                <c:pt idx="47">
                  <c:v>9.3913129309300434</c:v>
                </c:pt>
                <c:pt idx="48">
                  <c:v>8.558480547460535</c:v>
                </c:pt>
                <c:pt idx="49">
                  <c:v>9.14922120543274</c:v>
                </c:pt>
                <c:pt idx="50">
                  <c:v>9.3553372135098538</c:v>
                </c:pt>
                <c:pt idx="51">
                  <c:v>9.979985562133697</c:v>
                </c:pt>
                <c:pt idx="52">
                  <c:v>10.354266946241072</c:v>
                </c:pt>
                <c:pt idx="53">
                  <c:v>10.221828904005495</c:v>
                </c:pt>
                <c:pt idx="54">
                  <c:v>10.801933483460298</c:v>
                </c:pt>
                <c:pt idx="55">
                  <c:v>11.026534088800283</c:v>
                </c:pt>
                <c:pt idx="56">
                  <c:v>10.299075916086787</c:v>
                </c:pt>
                <c:pt idx="57">
                  <c:v>10.160054932421362</c:v>
                </c:pt>
                <c:pt idx="58">
                  <c:v>10.64349924495969</c:v>
                </c:pt>
                <c:pt idx="59">
                  <c:v>11.057552419815316</c:v>
                </c:pt>
                <c:pt idx="60">
                  <c:v>11.57503883916907</c:v>
                </c:pt>
                <c:pt idx="61">
                  <c:v>12.468335970482327</c:v>
                </c:pt>
                <c:pt idx="62">
                  <c:v>13.171578798074224</c:v>
                </c:pt>
                <c:pt idx="63">
                  <c:v>13.889025064993293</c:v>
                </c:pt>
                <c:pt idx="64">
                  <c:v>14.901727246679961</c:v>
                </c:pt>
                <c:pt idx="65">
                  <c:v>15.32025687137655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'19. adat'!$A$8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'19.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'19. adat'!$C$8:$BP$8</c:f>
              <c:numCache>
                <c:formatCode>0.00</c:formatCode>
                <c:ptCount val="66"/>
                <c:pt idx="0">
                  <c:v>6.333254071165749</c:v>
                </c:pt>
                <c:pt idx="1">
                  <c:v>6.0167061491610587</c:v>
                </c:pt>
                <c:pt idx="2">
                  <c:v>5.9238976064649878</c:v>
                </c:pt>
                <c:pt idx="3">
                  <c:v>6.3135573288901252</c:v>
                </c:pt>
                <c:pt idx="4">
                  <c:v>6.7036899760482065</c:v>
                </c:pt>
                <c:pt idx="5">
                  <c:v>6.4039280660252915</c:v>
                </c:pt>
                <c:pt idx="6">
                  <c:v>6.1772258207285304</c:v>
                </c:pt>
                <c:pt idx="7">
                  <c:v>6.2880859006037513</c:v>
                </c:pt>
                <c:pt idx="8">
                  <c:v>6.1020198769853442</c:v>
                </c:pt>
                <c:pt idx="9">
                  <c:v>6.6530706547668865</c:v>
                </c:pt>
                <c:pt idx="10">
                  <c:v>6.6497802389668221</c:v>
                </c:pt>
                <c:pt idx="11">
                  <c:v>6.7330638405374037</c:v>
                </c:pt>
                <c:pt idx="12">
                  <c:v>6.3243349630596484</c:v>
                </c:pt>
                <c:pt idx="13">
                  <c:v>6.433850090269269</c:v>
                </c:pt>
                <c:pt idx="14">
                  <c:v>6.9462724125297139</c:v>
                </c:pt>
                <c:pt idx="15">
                  <c:v>7.457121048566921</c:v>
                </c:pt>
                <c:pt idx="16">
                  <c:v>7.1047962264022004</c:v>
                </c:pt>
                <c:pt idx="17">
                  <c:v>7.0456425245532834</c:v>
                </c:pt>
                <c:pt idx="18">
                  <c:v>6.6257629492971635</c:v>
                </c:pt>
                <c:pt idx="19">
                  <c:v>7.001094394300698</c:v>
                </c:pt>
                <c:pt idx="20">
                  <c:v>7.1116175469083176</c:v>
                </c:pt>
                <c:pt idx="21">
                  <c:v>7.2435063705061333</c:v>
                </c:pt>
                <c:pt idx="22">
                  <c:v>7.5916688679071438</c:v>
                </c:pt>
                <c:pt idx="23">
                  <c:v>7.930437726309929</c:v>
                </c:pt>
                <c:pt idx="24">
                  <c:v>8.1515057454868547</c:v>
                </c:pt>
                <c:pt idx="25">
                  <c:v>8.2631772749596575</c:v>
                </c:pt>
                <c:pt idx="26">
                  <c:v>8.4767849442290633</c:v>
                </c:pt>
                <c:pt idx="27">
                  <c:v>8.6828463476607673</c:v>
                </c:pt>
                <c:pt idx="28">
                  <c:v>8.6435676579566696</c:v>
                </c:pt>
                <c:pt idx="29">
                  <c:v>9.0188167521817171</c:v>
                </c:pt>
                <c:pt idx="30">
                  <c:v>9.2614866954823132</c:v>
                </c:pt>
                <c:pt idx="31">
                  <c:v>9.4392943440650079</c:v>
                </c:pt>
                <c:pt idx="32">
                  <c:v>9.004362632588446</c:v>
                </c:pt>
                <c:pt idx="33">
                  <c:v>9.2387396303254121</c:v>
                </c:pt>
                <c:pt idx="34">
                  <c:v>9.1830785758562072</c:v>
                </c:pt>
                <c:pt idx="35">
                  <c:v>9.4548996386361903</c:v>
                </c:pt>
                <c:pt idx="36">
                  <c:v>9.2230618117942189</c:v>
                </c:pt>
                <c:pt idx="37">
                  <c:v>9.3592078777299257</c:v>
                </c:pt>
                <c:pt idx="38">
                  <c:v>9.3838015805947084</c:v>
                </c:pt>
                <c:pt idx="39">
                  <c:v>9.6737489026889385</c:v>
                </c:pt>
                <c:pt idx="40">
                  <c:v>9.6727632448780962</c:v>
                </c:pt>
                <c:pt idx="41">
                  <c:v>10.204841829849073</c:v>
                </c:pt>
                <c:pt idx="42">
                  <c:v>10.228804953422342</c:v>
                </c:pt>
                <c:pt idx="43">
                  <c:v>10.327785398460909</c:v>
                </c:pt>
                <c:pt idx="44">
                  <c:v>10.03397030666827</c:v>
                </c:pt>
                <c:pt idx="45">
                  <c:v>10.086437202022822</c:v>
                </c:pt>
                <c:pt idx="46">
                  <c:v>10.127214769478851</c:v>
                </c:pt>
                <c:pt idx="47">
                  <c:v>10.134488387437628</c:v>
                </c:pt>
                <c:pt idx="48">
                  <c:v>10.370512067721515</c:v>
                </c:pt>
                <c:pt idx="49">
                  <c:v>11.08005176551417</c:v>
                </c:pt>
                <c:pt idx="50">
                  <c:v>11.293568940428282</c:v>
                </c:pt>
                <c:pt idx="51">
                  <c:v>11.523338314644434</c:v>
                </c:pt>
                <c:pt idx="52">
                  <c:v>11.629275527429517</c:v>
                </c:pt>
                <c:pt idx="53">
                  <c:v>11.070930511154797</c:v>
                </c:pt>
                <c:pt idx="54">
                  <c:v>10.771247890424169</c:v>
                </c:pt>
                <c:pt idx="55">
                  <c:v>10.601628029281503</c:v>
                </c:pt>
                <c:pt idx="56">
                  <c:v>10.684829612626475</c:v>
                </c:pt>
                <c:pt idx="57">
                  <c:v>10.192797007722517</c:v>
                </c:pt>
                <c:pt idx="58">
                  <c:v>9.7096429164109672</c:v>
                </c:pt>
                <c:pt idx="59">
                  <c:v>9.3232879161972129</c:v>
                </c:pt>
                <c:pt idx="60">
                  <c:v>8.832744660493935</c:v>
                </c:pt>
                <c:pt idx="61">
                  <c:v>8.4394886239181357</c:v>
                </c:pt>
                <c:pt idx="62">
                  <c:v>8.2101509689867331</c:v>
                </c:pt>
                <c:pt idx="63">
                  <c:v>8.0784393006501354</c:v>
                </c:pt>
                <c:pt idx="64">
                  <c:v>8.1432230464698172</c:v>
                </c:pt>
                <c:pt idx="65">
                  <c:v>8.1183623898410442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ser>
          <c:idx val="4"/>
          <c:order val="4"/>
          <c:tx>
            <c:strRef>
              <c:f>'19. adat'!$A$9</c:f>
              <c:strCache>
                <c:ptCount val="1"/>
                <c:pt idx="0">
                  <c:v>Tőzsdei részvények</c:v>
                </c:pt>
              </c:strCache>
            </c:strRef>
          </c:tx>
          <c:marker>
            <c:symbol val="none"/>
          </c:marker>
          <c:cat>
            <c:strRef>
              <c:f>'19.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'19. adat'!$C$9:$BP$9</c:f>
              <c:numCache>
                <c:formatCode>0.00</c:formatCode>
                <c:ptCount val="66"/>
                <c:pt idx="0">
                  <c:v>1.6589463792388202</c:v>
                </c:pt>
                <c:pt idx="1">
                  <c:v>1.4845106490630606</c:v>
                </c:pt>
                <c:pt idx="2">
                  <c:v>1.426009086941465</c:v>
                </c:pt>
                <c:pt idx="3">
                  <c:v>1.2551816829090414</c:v>
                </c:pt>
                <c:pt idx="4">
                  <c:v>1.2184011801551364</c:v>
                </c:pt>
                <c:pt idx="5">
                  <c:v>1.5257827403962956</c:v>
                </c:pt>
                <c:pt idx="6">
                  <c:v>1.6985064778024421</c:v>
                </c:pt>
                <c:pt idx="7">
                  <c:v>1.7817121181208861</c:v>
                </c:pt>
                <c:pt idx="8">
                  <c:v>1.8105095243385005</c:v>
                </c:pt>
                <c:pt idx="9">
                  <c:v>1.8268710629094909</c:v>
                </c:pt>
                <c:pt idx="10">
                  <c:v>1.9410028278983373</c:v>
                </c:pt>
                <c:pt idx="11">
                  <c:v>1.8591036108079995</c:v>
                </c:pt>
                <c:pt idx="12">
                  <c:v>1.9507439335005718</c:v>
                </c:pt>
                <c:pt idx="13">
                  <c:v>1.8297480785735958</c:v>
                </c:pt>
                <c:pt idx="14">
                  <c:v>1.7200879886165792</c:v>
                </c:pt>
                <c:pt idx="15">
                  <c:v>1.7253924846732782</c:v>
                </c:pt>
                <c:pt idx="16">
                  <c:v>1.7950797030200458</c:v>
                </c:pt>
                <c:pt idx="17">
                  <c:v>1.6383668971803993</c:v>
                </c:pt>
                <c:pt idx="18">
                  <c:v>1.6577857845184292</c:v>
                </c:pt>
                <c:pt idx="19">
                  <c:v>1.6170299081305624</c:v>
                </c:pt>
                <c:pt idx="20">
                  <c:v>1.5779029031804872</c:v>
                </c:pt>
                <c:pt idx="21">
                  <c:v>1.6179359294027049</c:v>
                </c:pt>
                <c:pt idx="22">
                  <c:v>1.5093209291095513</c:v>
                </c:pt>
                <c:pt idx="23">
                  <c:v>1.4759546607651419</c:v>
                </c:pt>
                <c:pt idx="24">
                  <c:v>1.512431101921393</c:v>
                </c:pt>
                <c:pt idx="25">
                  <c:v>1.4249531542240275</c:v>
                </c:pt>
                <c:pt idx="26">
                  <c:v>1.4177846829028875</c:v>
                </c:pt>
                <c:pt idx="27">
                  <c:v>1.4175199082943588</c:v>
                </c:pt>
                <c:pt idx="28">
                  <c:v>1.4418592402428139</c:v>
                </c:pt>
                <c:pt idx="29">
                  <c:v>1.4636395364834456</c:v>
                </c:pt>
                <c:pt idx="30">
                  <c:v>1.4196951413970305</c:v>
                </c:pt>
                <c:pt idx="31">
                  <c:v>1.4438260322246075</c:v>
                </c:pt>
                <c:pt idx="32">
                  <c:v>1.4133297593555998</c:v>
                </c:pt>
                <c:pt idx="33">
                  <c:v>1.3963069997544926</c:v>
                </c:pt>
                <c:pt idx="34">
                  <c:v>1.4249344088357561</c:v>
                </c:pt>
                <c:pt idx="35">
                  <c:v>1.4681337640389998</c:v>
                </c:pt>
                <c:pt idx="36">
                  <c:v>1.5241001201556523</c:v>
                </c:pt>
                <c:pt idx="37">
                  <c:v>1.6012028883078611</c:v>
                </c:pt>
                <c:pt idx="38">
                  <c:v>1.7101510549871288</c:v>
                </c:pt>
                <c:pt idx="39">
                  <c:v>1.9539413954097788</c:v>
                </c:pt>
                <c:pt idx="40">
                  <c:v>1.8450617676677186</c:v>
                </c:pt>
                <c:pt idx="41">
                  <c:v>1.9039080564235411</c:v>
                </c:pt>
                <c:pt idx="42">
                  <c:v>1.8523501071083506</c:v>
                </c:pt>
                <c:pt idx="43">
                  <c:v>1.7165272412278061</c:v>
                </c:pt>
                <c:pt idx="44">
                  <c:v>1.8498158781304317</c:v>
                </c:pt>
                <c:pt idx="45">
                  <c:v>2.0539421441606636</c:v>
                </c:pt>
                <c:pt idx="46">
                  <c:v>2.0007303659789639</c:v>
                </c:pt>
                <c:pt idx="47">
                  <c:v>1.9497044836582416</c:v>
                </c:pt>
                <c:pt idx="48">
                  <c:v>1.5042982677964154</c:v>
                </c:pt>
                <c:pt idx="49">
                  <c:v>2.0178944228550786</c:v>
                </c:pt>
                <c:pt idx="50">
                  <c:v>2.0405412148645081</c:v>
                </c:pt>
                <c:pt idx="51">
                  <c:v>2.3515274188128177</c:v>
                </c:pt>
                <c:pt idx="52">
                  <c:v>2.5986020871816113</c:v>
                </c:pt>
                <c:pt idx="53">
                  <c:v>2.6502056806334653</c:v>
                </c:pt>
                <c:pt idx="54">
                  <c:v>2.7606723192963383</c:v>
                </c:pt>
                <c:pt idx="55">
                  <c:v>2.8516269763086144</c:v>
                </c:pt>
                <c:pt idx="56">
                  <c:v>2.989104404184193</c:v>
                </c:pt>
                <c:pt idx="57">
                  <c:v>2.7120669628462846</c:v>
                </c:pt>
                <c:pt idx="58">
                  <c:v>2.5825785749846579</c:v>
                </c:pt>
                <c:pt idx="59">
                  <c:v>2.635247412750318</c:v>
                </c:pt>
                <c:pt idx="60">
                  <c:v>2.6254225974433378</c:v>
                </c:pt>
                <c:pt idx="61">
                  <c:v>2.739327340047764</c:v>
                </c:pt>
                <c:pt idx="62">
                  <c:v>2.812058271533306</c:v>
                </c:pt>
                <c:pt idx="63">
                  <c:v>3.0363515618200556</c:v>
                </c:pt>
                <c:pt idx="64">
                  <c:v>3.2326283405217997</c:v>
                </c:pt>
                <c:pt idx="65">
                  <c:v>3.3444589970110545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CDD-BCDC-E6A40F58B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3809866635383806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százalékában</a:t>
                </a:r>
              </a:p>
            </c:rich>
          </c:tx>
          <c:layout>
            <c:manualLayout>
              <c:xMode val="edge"/>
              <c:yMode val="edge"/>
              <c:x val="0.77329602155946131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9755100934924449E-3"/>
          <c:y val="0.9346873365186763"/>
          <c:w val="0.99140093035227739"/>
          <c:h val="6.08834094793010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3455341261814247"/>
        </c:manualLayout>
      </c:layout>
      <c:lineChart>
        <c:grouping val="standard"/>
        <c:varyColors val="0"/>
        <c:ser>
          <c:idx val="0"/>
          <c:order val="0"/>
          <c:tx>
            <c:strRef>
              <c:f>'19. adat'!$B$5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'19. adat'!$C$2:$BZ$2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'19. adat'!$C$5:$BP$5</c:f>
              <c:numCache>
                <c:formatCode>0.00</c:formatCode>
                <c:ptCount val="66"/>
                <c:pt idx="0">
                  <c:v>24.251095133448867</c:v>
                </c:pt>
                <c:pt idx="1">
                  <c:v>23.740384334477234</c:v>
                </c:pt>
                <c:pt idx="2">
                  <c:v>24.26010497140021</c:v>
                </c:pt>
                <c:pt idx="3">
                  <c:v>26.422725270991947</c:v>
                </c:pt>
                <c:pt idx="4">
                  <c:v>27.041714668020806</c:v>
                </c:pt>
                <c:pt idx="5">
                  <c:v>27.343186602327069</c:v>
                </c:pt>
                <c:pt idx="6">
                  <c:v>27.961772148656678</c:v>
                </c:pt>
                <c:pt idx="7">
                  <c:v>28.644097254021862</c:v>
                </c:pt>
                <c:pt idx="8">
                  <c:v>27.712995615019715</c:v>
                </c:pt>
                <c:pt idx="9">
                  <c:v>27.383656095267277</c:v>
                </c:pt>
                <c:pt idx="10">
                  <c:v>26.398026007817489</c:v>
                </c:pt>
                <c:pt idx="11">
                  <c:v>26.893109725458686</c:v>
                </c:pt>
                <c:pt idx="12">
                  <c:v>26.504572702994871</c:v>
                </c:pt>
                <c:pt idx="13">
                  <c:v>26.379433887197131</c:v>
                </c:pt>
                <c:pt idx="14">
                  <c:v>27.056038591200853</c:v>
                </c:pt>
                <c:pt idx="15">
                  <c:v>27.349692454400802</c:v>
                </c:pt>
                <c:pt idx="16">
                  <c:v>26.297284802457849</c:v>
                </c:pt>
                <c:pt idx="17">
                  <c:v>26.173629717286158</c:v>
                </c:pt>
                <c:pt idx="18">
                  <c:v>25.97970542649206</c:v>
                </c:pt>
                <c:pt idx="19">
                  <c:v>26.616852686334084</c:v>
                </c:pt>
                <c:pt idx="20">
                  <c:v>26.207061066740327</c:v>
                </c:pt>
                <c:pt idx="21">
                  <c:v>24.799142058237557</c:v>
                </c:pt>
                <c:pt idx="22">
                  <c:v>23.061043588635954</c:v>
                </c:pt>
                <c:pt idx="23">
                  <c:v>22.892261033874611</c:v>
                </c:pt>
                <c:pt idx="24">
                  <c:v>21.837265278248193</c:v>
                </c:pt>
                <c:pt idx="25">
                  <c:v>21.259673100989069</c:v>
                </c:pt>
                <c:pt idx="26">
                  <c:v>20.590452595238162</c:v>
                </c:pt>
                <c:pt idx="27">
                  <c:v>20.995780312463623</c:v>
                </c:pt>
                <c:pt idx="28">
                  <c:v>20.496660259573144</c:v>
                </c:pt>
                <c:pt idx="29">
                  <c:v>20.249207953828218</c:v>
                </c:pt>
                <c:pt idx="30">
                  <c:v>19.76412140448431</c:v>
                </c:pt>
                <c:pt idx="31">
                  <c:v>20.155958496450811</c:v>
                </c:pt>
                <c:pt idx="32">
                  <c:v>19.651202535344801</c:v>
                </c:pt>
                <c:pt idx="33">
                  <c:v>19.541754209758253</c:v>
                </c:pt>
                <c:pt idx="34">
                  <c:v>19.361298635355539</c:v>
                </c:pt>
                <c:pt idx="35">
                  <c:v>20.44727301727297</c:v>
                </c:pt>
                <c:pt idx="36">
                  <c:v>19.986181173250277</c:v>
                </c:pt>
                <c:pt idx="37">
                  <c:v>20.077140372069287</c:v>
                </c:pt>
                <c:pt idx="38">
                  <c:v>19.705613493116186</c:v>
                </c:pt>
                <c:pt idx="39">
                  <c:v>19.806487408798706</c:v>
                </c:pt>
                <c:pt idx="40">
                  <c:v>19.936710216687757</c:v>
                </c:pt>
                <c:pt idx="41">
                  <c:v>20.249606919890091</c:v>
                </c:pt>
                <c:pt idx="42">
                  <c:v>19.973563837212026</c:v>
                </c:pt>
                <c:pt idx="43">
                  <c:v>20.363127911054015</c:v>
                </c:pt>
                <c:pt idx="44">
                  <c:v>20.033216095042235</c:v>
                </c:pt>
                <c:pt idx="45">
                  <c:v>19.697657538073546</c:v>
                </c:pt>
                <c:pt idx="46">
                  <c:v>19.489367089025137</c:v>
                </c:pt>
                <c:pt idx="47">
                  <c:v>19.815457818289993</c:v>
                </c:pt>
                <c:pt idx="48">
                  <c:v>20.061573850203668</c:v>
                </c:pt>
                <c:pt idx="49">
                  <c:v>21.35700759341395</c:v>
                </c:pt>
                <c:pt idx="50">
                  <c:v>21.785736935515899</c:v>
                </c:pt>
                <c:pt idx="51">
                  <c:v>23.06037669784763</c:v>
                </c:pt>
                <c:pt idx="52">
                  <c:v>23.65188326519166</c:v>
                </c:pt>
                <c:pt idx="53">
                  <c:v>22.894674443686057</c:v>
                </c:pt>
                <c:pt idx="54">
                  <c:v>22.68781125458683</c:v>
                </c:pt>
                <c:pt idx="55">
                  <c:v>23.21780949352436</c:v>
                </c:pt>
                <c:pt idx="56">
                  <c:v>22.935643475133588</c:v>
                </c:pt>
                <c:pt idx="57">
                  <c:v>21.917244317697236</c:v>
                </c:pt>
                <c:pt idx="58">
                  <c:v>21.099258093499415</c:v>
                </c:pt>
                <c:pt idx="59">
                  <c:v>19.422211525239359</c:v>
                </c:pt>
                <c:pt idx="60">
                  <c:v>18.160915199841071</c:v>
                </c:pt>
                <c:pt idx="61">
                  <c:v>16.815805589983619</c:v>
                </c:pt>
                <c:pt idx="62">
                  <c:v>16.168374403941012</c:v>
                </c:pt>
                <c:pt idx="63">
                  <c:v>16.166148616030597</c:v>
                </c:pt>
                <c:pt idx="64">
                  <c:v>16.345675949714348</c:v>
                </c:pt>
                <c:pt idx="65">
                  <c:v>16.502608129690842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'19. adat'!$B$6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'19. adat'!$C$2:$BZ$2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'19. adat'!$C$6:$BP$6</c:f>
              <c:numCache>
                <c:formatCode>0.00</c:formatCode>
                <c:ptCount val="66"/>
                <c:pt idx="0">
                  <c:v>3.514811966848487</c:v>
                </c:pt>
                <c:pt idx="1">
                  <c:v>3.480425943838386</c:v>
                </c:pt>
                <c:pt idx="2">
                  <c:v>3.3596600046490233</c:v>
                </c:pt>
                <c:pt idx="3">
                  <c:v>3.5330015886130695</c:v>
                </c:pt>
                <c:pt idx="4">
                  <c:v>3.3651985968995919</c:v>
                </c:pt>
                <c:pt idx="5">
                  <c:v>3.1948773082133037</c:v>
                </c:pt>
                <c:pt idx="6">
                  <c:v>2.9726177145735462</c:v>
                </c:pt>
                <c:pt idx="7">
                  <c:v>2.8213300689894885</c:v>
                </c:pt>
                <c:pt idx="8">
                  <c:v>2.7536611289142399</c:v>
                </c:pt>
                <c:pt idx="9">
                  <c:v>2.7111762971730147</c:v>
                </c:pt>
                <c:pt idx="10">
                  <c:v>2.6597489405070873</c:v>
                </c:pt>
                <c:pt idx="11">
                  <c:v>2.6610046758420802</c:v>
                </c:pt>
                <c:pt idx="12">
                  <c:v>2.6792256676616431</c:v>
                </c:pt>
                <c:pt idx="13">
                  <c:v>2.6372666908512916</c:v>
                </c:pt>
                <c:pt idx="14">
                  <c:v>2.6225854963631559</c:v>
                </c:pt>
                <c:pt idx="15">
                  <c:v>2.6261063254517012</c:v>
                </c:pt>
                <c:pt idx="16">
                  <c:v>2.7995799550874412</c:v>
                </c:pt>
                <c:pt idx="17">
                  <c:v>3.1785591988436392</c:v>
                </c:pt>
                <c:pt idx="18">
                  <c:v>3.6694200540057622</c:v>
                </c:pt>
                <c:pt idx="19">
                  <c:v>4.3083394477847285</c:v>
                </c:pt>
                <c:pt idx="20">
                  <c:v>4.9323219437592289</c:v>
                </c:pt>
                <c:pt idx="21">
                  <c:v>5.3487117320117932</c:v>
                </c:pt>
                <c:pt idx="22">
                  <c:v>6.249674487947841</c:v>
                </c:pt>
                <c:pt idx="23">
                  <c:v>6.561198396590699</c:v>
                </c:pt>
                <c:pt idx="24">
                  <c:v>6.9552175109526297</c:v>
                </c:pt>
                <c:pt idx="25">
                  <c:v>7.3113168375016464</c:v>
                </c:pt>
                <c:pt idx="26">
                  <c:v>7.0622155310338206</c:v>
                </c:pt>
                <c:pt idx="27">
                  <c:v>7.0980300529110849</c:v>
                </c:pt>
                <c:pt idx="28">
                  <c:v>7.3664240459865384</c:v>
                </c:pt>
                <c:pt idx="29">
                  <c:v>7.9847695465919548</c:v>
                </c:pt>
                <c:pt idx="30">
                  <c:v>8.5173925163728423</c:v>
                </c:pt>
                <c:pt idx="31">
                  <c:v>9.0329116210760922</c:v>
                </c:pt>
                <c:pt idx="32">
                  <c:v>9.9427727873048415</c:v>
                </c:pt>
                <c:pt idx="33">
                  <c:v>10.418162537506428</c:v>
                </c:pt>
                <c:pt idx="34">
                  <c:v>10.76496505015756</c:v>
                </c:pt>
                <c:pt idx="35">
                  <c:v>11.509717397737745</c:v>
                </c:pt>
                <c:pt idx="36">
                  <c:v>12.061022848592472</c:v>
                </c:pt>
                <c:pt idx="37">
                  <c:v>12.15676557314749</c:v>
                </c:pt>
                <c:pt idx="38">
                  <c:v>12.437343884682802</c:v>
                </c:pt>
                <c:pt idx="39">
                  <c:v>12.775589970177137</c:v>
                </c:pt>
                <c:pt idx="40">
                  <c:v>12.769393566225926</c:v>
                </c:pt>
                <c:pt idx="41">
                  <c:v>12.821719837677403</c:v>
                </c:pt>
                <c:pt idx="42">
                  <c:v>12.950695493496092</c:v>
                </c:pt>
                <c:pt idx="43">
                  <c:v>13.268453237251501</c:v>
                </c:pt>
                <c:pt idx="44">
                  <c:v>13.495338573593338</c:v>
                </c:pt>
                <c:pt idx="45">
                  <c:v>14.371804846414292</c:v>
                </c:pt>
                <c:pt idx="46">
                  <c:v>15.820968372000818</c:v>
                </c:pt>
                <c:pt idx="47">
                  <c:v>16.786438755243584</c:v>
                </c:pt>
                <c:pt idx="48">
                  <c:v>17.181205287066675</c:v>
                </c:pt>
                <c:pt idx="49">
                  <c:v>17.756702667613219</c:v>
                </c:pt>
                <c:pt idx="50">
                  <c:v>18.143310480585772</c:v>
                </c:pt>
                <c:pt idx="51">
                  <c:v>18.717515159370336</c:v>
                </c:pt>
                <c:pt idx="52">
                  <c:v>19.266945221323279</c:v>
                </c:pt>
                <c:pt idx="53">
                  <c:v>18.656675140608154</c:v>
                </c:pt>
                <c:pt idx="54">
                  <c:v>18.325934222213274</c:v>
                </c:pt>
                <c:pt idx="55">
                  <c:v>18.197536849821187</c:v>
                </c:pt>
                <c:pt idx="56">
                  <c:v>17.369873703851741</c:v>
                </c:pt>
                <c:pt idx="57">
                  <c:v>16.842244710260218</c:v>
                </c:pt>
                <c:pt idx="58">
                  <c:v>15.310931745158571</c:v>
                </c:pt>
                <c:pt idx="59">
                  <c:v>15.326277867414786</c:v>
                </c:pt>
                <c:pt idx="60">
                  <c:v>16.038382299826832</c:v>
                </c:pt>
                <c:pt idx="61">
                  <c:v>16.429927997045233</c:v>
                </c:pt>
                <c:pt idx="62">
                  <c:v>16.560269838188766</c:v>
                </c:pt>
                <c:pt idx="63">
                  <c:v>16.721029898878754</c:v>
                </c:pt>
                <c:pt idx="64">
                  <c:v>16.58376739931327</c:v>
                </c:pt>
                <c:pt idx="65">
                  <c:v>16.757700071525758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'19. adat'!$B$7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'19.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'19. adat'!$C$7:$BP$7</c:f>
              <c:numCache>
                <c:formatCode>0.00</c:formatCode>
                <c:ptCount val="66"/>
                <c:pt idx="0">
                  <c:v>9.191562063133933</c:v>
                </c:pt>
                <c:pt idx="1">
                  <c:v>8.705765764520164</c:v>
                </c:pt>
                <c:pt idx="2">
                  <c:v>8.5651976486857038</c:v>
                </c:pt>
                <c:pt idx="3">
                  <c:v>6.9723417261195504</c:v>
                </c:pt>
                <c:pt idx="4">
                  <c:v>6.653496455526092</c:v>
                </c:pt>
                <c:pt idx="5">
                  <c:v>6.6717927434566953</c:v>
                </c:pt>
                <c:pt idx="6">
                  <c:v>6.9954819066609257</c:v>
                </c:pt>
                <c:pt idx="7">
                  <c:v>7.6307702189075011</c:v>
                </c:pt>
                <c:pt idx="8">
                  <c:v>8.4272034994216334</c:v>
                </c:pt>
                <c:pt idx="9">
                  <c:v>8.9706254736178721</c:v>
                </c:pt>
                <c:pt idx="10">
                  <c:v>9.1314169871015203</c:v>
                </c:pt>
                <c:pt idx="11">
                  <c:v>9.108855530163023</c:v>
                </c:pt>
                <c:pt idx="12">
                  <c:v>8.9145737850406945</c:v>
                </c:pt>
                <c:pt idx="13">
                  <c:v>8.8965084720166683</c:v>
                </c:pt>
                <c:pt idx="14">
                  <c:v>8.7450935979618905</c:v>
                </c:pt>
                <c:pt idx="15">
                  <c:v>8.5625901215734856</c:v>
                </c:pt>
                <c:pt idx="16">
                  <c:v>8.1616939988991195</c:v>
                </c:pt>
                <c:pt idx="17">
                  <c:v>8.1533347125989675</c:v>
                </c:pt>
                <c:pt idx="18">
                  <c:v>8.4888286789977929</c:v>
                </c:pt>
                <c:pt idx="19">
                  <c:v>8.936608293322708</c:v>
                </c:pt>
                <c:pt idx="20">
                  <c:v>10.015093369511723</c:v>
                </c:pt>
                <c:pt idx="21">
                  <c:v>10.631006083159045</c:v>
                </c:pt>
                <c:pt idx="22">
                  <c:v>10.968734550697217</c:v>
                </c:pt>
                <c:pt idx="23">
                  <c:v>11.760042004599098</c:v>
                </c:pt>
                <c:pt idx="24">
                  <c:v>12.379124985664438</c:v>
                </c:pt>
                <c:pt idx="25">
                  <c:v>12.680343733114126</c:v>
                </c:pt>
                <c:pt idx="26">
                  <c:v>13.042318670915718</c:v>
                </c:pt>
                <c:pt idx="27">
                  <c:v>13.120017595395467</c:v>
                </c:pt>
                <c:pt idx="28">
                  <c:v>13.117170288260017</c:v>
                </c:pt>
                <c:pt idx="29">
                  <c:v>12.984381853047001</c:v>
                </c:pt>
                <c:pt idx="30">
                  <c:v>12.554998593003964</c:v>
                </c:pt>
                <c:pt idx="31">
                  <c:v>12.427067161110601</c:v>
                </c:pt>
                <c:pt idx="32">
                  <c:v>12.056776458268398</c:v>
                </c:pt>
                <c:pt idx="33">
                  <c:v>11.834494767821511</c:v>
                </c:pt>
                <c:pt idx="34">
                  <c:v>11.850754328839672</c:v>
                </c:pt>
                <c:pt idx="35">
                  <c:v>11.951066044993206</c:v>
                </c:pt>
                <c:pt idx="36">
                  <c:v>11.766495068757962</c:v>
                </c:pt>
                <c:pt idx="37">
                  <c:v>11.671992596856752</c:v>
                </c:pt>
                <c:pt idx="38">
                  <c:v>11.538835966005765</c:v>
                </c:pt>
                <c:pt idx="39">
                  <c:v>11.509554026294893</c:v>
                </c:pt>
                <c:pt idx="40">
                  <c:v>11.41572424477342</c:v>
                </c:pt>
                <c:pt idx="41">
                  <c:v>11.278569119692282</c:v>
                </c:pt>
                <c:pt idx="42">
                  <c:v>10.915691148993623</c:v>
                </c:pt>
                <c:pt idx="43">
                  <c:v>10.385674476989292</c:v>
                </c:pt>
                <c:pt idx="44">
                  <c:v>10.356999234415746</c:v>
                </c:pt>
                <c:pt idx="45">
                  <c:v>9.8487059784457678</c:v>
                </c:pt>
                <c:pt idx="46">
                  <c:v>9.4683092433369573</c:v>
                </c:pt>
                <c:pt idx="47">
                  <c:v>9.3913129309300434</c:v>
                </c:pt>
                <c:pt idx="48">
                  <c:v>8.558480547460535</c:v>
                </c:pt>
                <c:pt idx="49">
                  <c:v>9.14922120543274</c:v>
                </c:pt>
                <c:pt idx="50">
                  <c:v>9.3553372135098538</c:v>
                </c:pt>
                <c:pt idx="51">
                  <c:v>9.979985562133697</c:v>
                </c:pt>
                <c:pt idx="52">
                  <c:v>10.354266946241072</c:v>
                </c:pt>
                <c:pt idx="53">
                  <c:v>10.221828904005495</c:v>
                </c:pt>
                <c:pt idx="54">
                  <c:v>10.801933483460298</c:v>
                </c:pt>
                <c:pt idx="55">
                  <c:v>11.026534088800283</c:v>
                </c:pt>
                <c:pt idx="56">
                  <c:v>10.299075916086787</c:v>
                </c:pt>
                <c:pt idx="57">
                  <c:v>10.160054932421362</c:v>
                </c:pt>
                <c:pt idx="58">
                  <c:v>10.64349924495969</c:v>
                </c:pt>
                <c:pt idx="59">
                  <c:v>11.057552419815316</c:v>
                </c:pt>
                <c:pt idx="60">
                  <c:v>11.57503883916907</c:v>
                </c:pt>
                <c:pt idx="61">
                  <c:v>12.468335970482327</c:v>
                </c:pt>
                <c:pt idx="62">
                  <c:v>13.171578798074224</c:v>
                </c:pt>
                <c:pt idx="63">
                  <c:v>13.889025064993293</c:v>
                </c:pt>
                <c:pt idx="64">
                  <c:v>14.901727246679961</c:v>
                </c:pt>
                <c:pt idx="65">
                  <c:v>15.32025687137655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'19. adat'!$B$8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'19.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'19. adat'!$C$8:$BP$8</c:f>
              <c:numCache>
                <c:formatCode>0.00</c:formatCode>
                <c:ptCount val="66"/>
                <c:pt idx="0">
                  <c:v>6.333254071165749</c:v>
                </c:pt>
                <c:pt idx="1">
                  <c:v>6.0167061491610587</c:v>
                </c:pt>
                <c:pt idx="2">
                  <c:v>5.9238976064649878</c:v>
                </c:pt>
                <c:pt idx="3">
                  <c:v>6.3135573288901252</c:v>
                </c:pt>
                <c:pt idx="4">
                  <c:v>6.7036899760482065</c:v>
                </c:pt>
                <c:pt idx="5">
                  <c:v>6.4039280660252915</c:v>
                </c:pt>
                <c:pt idx="6">
                  <c:v>6.1772258207285304</c:v>
                </c:pt>
                <c:pt idx="7">
                  <c:v>6.2880859006037513</c:v>
                </c:pt>
                <c:pt idx="8">
                  <c:v>6.1020198769853442</c:v>
                </c:pt>
                <c:pt idx="9">
                  <c:v>6.6530706547668865</c:v>
                </c:pt>
                <c:pt idx="10">
                  <c:v>6.6497802389668221</c:v>
                </c:pt>
                <c:pt idx="11">
                  <c:v>6.7330638405374037</c:v>
                </c:pt>
                <c:pt idx="12">
                  <c:v>6.3243349630596484</c:v>
                </c:pt>
                <c:pt idx="13">
                  <c:v>6.433850090269269</c:v>
                </c:pt>
                <c:pt idx="14">
                  <c:v>6.9462724125297139</c:v>
                </c:pt>
                <c:pt idx="15">
                  <c:v>7.457121048566921</c:v>
                </c:pt>
                <c:pt idx="16">
                  <c:v>7.1047962264022004</c:v>
                </c:pt>
                <c:pt idx="17">
                  <c:v>7.0456425245532834</c:v>
                </c:pt>
                <c:pt idx="18">
                  <c:v>6.6257629492971635</c:v>
                </c:pt>
                <c:pt idx="19">
                  <c:v>7.001094394300698</c:v>
                </c:pt>
                <c:pt idx="20">
                  <c:v>7.1116175469083176</c:v>
                </c:pt>
                <c:pt idx="21">
                  <c:v>7.2435063705061333</c:v>
                </c:pt>
                <c:pt idx="22">
                  <c:v>7.5916688679071438</c:v>
                </c:pt>
                <c:pt idx="23">
                  <c:v>7.930437726309929</c:v>
                </c:pt>
                <c:pt idx="24">
                  <c:v>8.1515057454868547</c:v>
                </c:pt>
                <c:pt idx="25">
                  <c:v>8.2631772749596575</c:v>
                </c:pt>
                <c:pt idx="26">
                  <c:v>8.4767849442290633</c:v>
                </c:pt>
                <c:pt idx="27">
                  <c:v>8.6828463476607673</c:v>
                </c:pt>
                <c:pt idx="28">
                  <c:v>8.6435676579566696</c:v>
                </c:pt>
                <c:pt idx="29">
                  <c:v>9.0188167521817171</c:v>
                </c:pt>
                <c:pt idx="30">
                  <c:v>9.2614866954823132</c:v>
                </c:pt>
                <c:pt idx="31">
                  <c:v>9.4392943440650079</c:v>
                </c:pt>
                <c:pt idx="32">
                  <c:v>9.004362632588446</c:v>
                </c:pt>
                <c:pt idx="33">
                  <c:v>9.2387396303254121</c:v>
                </c:pt>
                <c:pt idx="34">
                  <c:v>9.1830785758562072</c:v>
                </c:pt>
                <c:pt idx="35">
                  <c:v>9.4548996386361903</c:v>
                </c:pt>
                <c:pt idx="36">
                  <c:v>9.2230618117942189</c:v>
                </c:pt>
                <c:pt idx="37">
                  <c:v>9.3592078777299257</c:v>
                </c:pt>
                <c:pt idx="38">
                  <c:v>9.3838015805947084</c:v>
                </c:pt>
                <c:pt idx="39">
                  <c:v>9.6737489026889385</c:v>
                </c:pt>
                <c:pt idx="40">
                  <c:v>9.6727632448780962</c:v>
                </c:pt>
                <c:pt idx="41">
                  <c:v>10.204841829849073</c:v>
                </c:pt>
                <c:pt idx="42">
                  <c:v>10.228804953422342</c:v>
                </c:pt>
                <c:pt idx="43">
                  <c:v>10.327785398460909</c:v>
                </c:pt>
                <c:pt idx="44">
                  <c:v>10.03397030666827</c:v>
                </c:pt>
                <c:pt idx="45">
                  <c:v>10.086437202022822</c:v>
                </c:pt>
                <c:pt idx="46">
                  <c:v>10.127214769478851</c:v>
                </c:pt>
                <c:pt idx="47">
                  <c:v>10.134488387437628</c:v>
                </c:pt>
                <c:pt idx="48">
                  <c:v>10.370512067721515</c:v>
                </c:pt>
                <c:pt idx="49">
                  <c:v>11.08005176551417</c:v>
                </c:pt>
                <c:pt idx="50">
                  <c:v>11.293568940428282</c:v>
                </c:pt>
                <c:pt idx="51">
                  <c:v>11.523338314644434</c:v>
                </c:pt>
                <c:pt idx="52">
                  <c:v>11.629275527429517</c:v>
                </c:pt>
                <c:pt idx="53">
                  <c:v>11.070930511154797</c:v>
                </c:pt>
                <c:pt idx="54">
                  <c:v>10.771247890424169</c:v>
                </c:pt>
                <c:pt idx="55">
                  <c:v>10.601628029281503</c:v>
                </c:pt>
                <c:pt idx="56">
                  <c:v>10.684829612626475</c:v>
                </c:pt>
                <c:pt idx="57">
                  <c:v>10.192797007722517</c:v>
                </c:pt>
                <c:pt idx="58">
                  <c:v>9.7096429164109672</c:v>
                </c:pt>
                <c:pt idx="59">
                  <c:v>9.3232879161972129</c:v>
                </c:pt>
                <c:pt idx="60">
                  <c:v>8.832744660493935</c:v>
                </c:pt>
                <c:pt idx="61">
                  <c:v>8.4394886239181357</c:v>
                </c:pt>
                <c:pt idx="62">
                  <c:v>8.2101509689867331</c:v>
                </c:pt>
                <c:pt idx="63">
                  <c:v>8.0784393006501354</c:v>
                </c:pt>
                <c:pt idx="64">
                  <c:v>8.1432230464698172</c:v>
                </c:pt>
                <c:pt idx="65">
                  <c:v>8.1183623898410442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ser>
          <c:idx val="4"/>
          <c:order val="4"/>
          <c:tx>
            <c:strRef>
              <c:f>'19. adat'!$B$9</c:f>
              <c:strCache>
                <c:ptCount val="1"/>
                <c:pt idx="0">
                  <c:v>Listed shares</c:v>
                </c:pt>
              </c:strCache>
            </c:strRef>
          </c:tx>
          <c:marker>
            <c:symbol val="none"/>
          </c:marker>
          <c:cat>
            <c:strRef>
              <c:f>'19.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'19. adat'!$C$9:$BP$9</c:f>
              <c:numCache>
                <c:formatCode>0.00</c:formatCode>
                <c:ptCount val="66"/>
                <c:pt idx="0">
                  <c:v>1.6589463792388202</c:v>
                </c:pt>
                <c:pt idx="1">
                  <c:v>1.4845106490630606</c:v>
                </c:pt>
                <c:pt idx="2">
                  <c:v>1.426009086941465</c:v>
                </c:pt>
                <c:pt idx="3">
                  <c:v>1.2551816829090414</c:v>
                </c:pt>
                <c:pt idx="4">
                  <c:v>1.2184011801551364</c:v>
                </c:pt>
                <c:pt idx="5">
                  <c:v>1.5257827403962956</c:v>
                </c:pt>
                <c:pt idx="6">
                  <c:v>1.6985064778024421</c:v>
                </c:pt>
                <c:pt idx="7">
                  <c:v>1.7817121181208861</c:v>
                </c:pt>
                <c:pt idx="8">
                  <c:v>1.8105095243385005</c:v>
                </c:pt>
                <c:pt idx="9">
                  <c:v>1.8268710629094909</c:v>
                </c:pt>
                <c:pt idx="10">
                  <c:v>1.9410028278983373</c:v>
                </c:pt>
                <c:pt idx="11">
                  <c:v>1.8591036108079995</c:v>
                </c:pt>
                <c:pt idx="12">
                  <c:v>1.9507439335005718</c:v>
                </c:pt>
                <c:pt idx="13">
                  <c:v>1.8297480785735958</c:v>
                </c:pt>
                <c:pt idx="14">
                  <c:v>1.7200879886165792</c:v>
                </c:pt>
                <c:pt idx="15">
                  <c:v>1.7253924846732782</c:v>
                </c:pt>
                <c:pt idx="16">
                  <c:v>1.7950797030200458</c:v>
                </c:pt>
                <c:pt idx="17">
                  <c:v>1.6383668971803993</c:v>
                </c:pt>
                <c:pt idx="18">
                  <c:v>1.6577857845184292</c:v>
                </c:pt>
                <c:pt idx="19">
                  <c:v>1.6170299081305624</c:v>
                </c:pt>
                <c:pt idx="20">
                  <c:v>1.5779029031804872</c:v>
                </c:pt>
                <c:pt idx="21">
                  <c:v>1.6179359294027049</c:v>
                </c:pt>
                <c:pt idx="22">
                  <c:v>1.5093209291095513</c:v>
                </c:pt>
                <c:pt idx="23">
                  <c:v>1.4759546607651419</c:v>
                </c:pt>
                <c:pt idx="24">
                  <c:v>1.512431101921393</c:v>
                </c:pt>
                <c:pt idx="25">
                  <c:v>1.4249531542240275</c:v>
                </c:pt>
                <c:pt idx="26">
                  <c:v>1.4177846829028875</c:v>
                </c:pt>
                <c:pt idx="27">
                  <c:v>1.4175199082943588</c:v>
                </c:pt>
                <c:pt idx="28">
                  <c:v>1.4418592402428139</c:v>
                </c:pt>
                <c:pt idx="29">
                  <c:v>1.4636395364834456</c:v>
                </c:pt>
                <c:pt idx="30">
                  <c:v>1.4196951413970305</c:v>
                </c:pt>
                <c:pt idx="31">
                  <c:v>1.4438260322246075</c:v>
                </c:pt>
                <c:pt idx="32">
                  <c:v>1.4133297593555998</c:v>
                </c:pt>
                <c:pt idx="33">
                  <c:v>1.3963069997544926</c:v>
                </c:pt>
                <c:pt idx="34">
                  <c:v>1.4249344088357561</c:v>
                </c:pt>
                <c:pt idx="35">
                  <c:v>1.4681337640389998</c:v>
                </c:pt>
                <c:pt idx="36">
                  <c:v>1.5241001201556523</c:v>
                </c:pt>
                <c:pt idx="37">
                  <c:v>1.6012028883078611</c:v>
                </c:pt>
                <c:pt idx="38">
                  <c:v>1.7101510549871288</c:v>
                </c:pt>
                <c:pt idx="39">
                  <c:v>1.9539413954097788</c:v>
                </c:pt>
                <c:pt idx="40">
                  <c:v>1.8450617676677186</c:v>
                </c:pt>
                <c:pt idx="41">
                  <c:v>1.9039080564235411</c:v>
                </c:pt>
                <c:pt idx="42">
                  <c:v>1.8523501071083506</c:v>
                </c:pt>
                <c:pt idx="43">
                  <c:v>1.7165272412278061</c:v>
                </c:pt>
                <c:pt idx="44">
                  <c:v>1.8498158781304317</c:v>
                </c:pt>
                <c:pt idx="45">
                  <c:v>2.0539421441606636</c:v>
                </c:pt>
                <c:pt idx="46">
                  <c:v>2.0007303659789639</c:v>
                </c:pt>
                <c:pt idx="47">
                  <c:v>1.9497044836582416</c:v>
                </c:pt>
                <c:pt idx="48">
                  <c:v>1.5042982677964154</c:v>
                </c:pt>
                <c:pt idx="49">
                  <c:v>2.0178944228550786</c:v>
                </c:pt>
                <c:pt idx="50">
                  <c:v>2.0405412148645081</c:v>
                </c:pt>
                <c:pt idx="51">
                  <c:v>2.3515274188128177</c:v>
                </c:pt>
                <c:pt idx="52">
                  <c:v>2.5986020871816113</c:v>
                </c:pt>
                <c:pt idx="53">
                  <c:v>2.6502056806334653</c:v>
                </c:pt>
                <c:pt idx="54">
                  <c:v>2.7606723192963383</c:v>
                </c:pt>
                <c:pt idx="55">
                  <c:v>2.8516269763086144</c:v>
                </c:pt>
                <c:pt idx="56">
                  <c:v>2.989104404184193</c:v>
                </c:pt>
                <c:pt idx="57">
                  <c:v>2.7120669628462846</c:v>
                </c:pt>
                <c:pt idx="58">
                  <c:v>2.5825785749846579</c:v>
                </c:pt>
                <c:pt idx="59">
                  <c:v>2.635247412750318</c:v>
                </c:pt>
                <c:pt idx="60">
                  <c:v>2.6254225974433378</c:v>
                </c:pt>
                <c:pt idx="61">
                  <c:v>2.739327340047764</c:v>
                </c:pt>
                <c:pt idx="62">
                  <c:v>2.812058271533306</c:v>
                </c:pt>
                <c:pt idx="63">
                  <c:v>3.0363515618200556</c:v>
                </c:pt>
                <c:pt idx="64">
                  <c:v>3.2326283405217997</c:v>
                </c:pt>
                <c:pt idx="65">
                  <c:v>3.3444589970110545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F-4C9B-89D6-652CD9B9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5.2561665890216769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0.7699542633087304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474592822515953"/>
          <c:w val="0.98930552454041409"/>
          <c:h val="0.105254071774840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67732570116861E-2"/>
          <c:y val="9.1465094019205231E-2"/>
          <c:w val="0.86869902359101414"/>
          <c:h val="0.682335196220705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'20. adat'!$A$5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'20.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'20. adat'!$C$5:$V$5</c:f>
              <c:numCache>
                <c:formatCode>0.0</c:formatCode>
                <c:ptCount val="20"/>
                <c:pt idx="0">
                  <c:v>2.1920601927261312</c:v>
                </c:pt>
                <c:pt idx="1">
                  <c:v>2.625181644442395</c:v>
                </c:pt>
                <c:pt idx="2">
                  <c:v>4.1301598178120562</c:v>
                </c:pt>
                <c:pt idx="3">
                  <c:v>4.0646672595781395</c:v>
                </c:pt>
                <c:pt idx="4">
                  <c:v>3.6751688216691378</c:v>
                </c:pt>
                <c:pt idx="5">
                  <c:v>3.8470227930807899</c:v>
                </c:pt>
                <c:pt idx="6">
                  <c:v>4.0549343053352587</c:v>
                </c:pt>
                <c:pt idx="7">
                  <c:v>3.1981446457859324</c:v>
                </c:pt>
                <c:pt idx="8">
                  <c:v>3.2916219356459755</c:v>
                </c:pt>
                <c:pt idx="9">
                  <c:v>2.8703910486686781</c:v>
                </c:pt>
                <c:pt idx="10">
                  <c:v>2.5710859997359532</c:v>
                </c:pt>
                <c:pt idx="11">
                  <c:v>2.9860234734362976</c:v>
                </c:pt>
                <c:pt idx="12">
                  <c:v>2.372483109234341</c:v>
                </c:pt>
                <c:pt idx="13">
                  <c:v>2.2637985263507998</c:v>
                </c:pt>
                <c:pt idx="14">
                  <c:v>2.3468189551519205</c:v>
                </c:pt>
                <c:pt idx="15">
                  <c:v>2.6493919438500804</c:v>
                </c:pt>
                <c:pt idx="16">
                  <c:v>2.7561861262495611</c:v>
                </c:pt>
                <c:pt idx="17">
                  <c:v>2.3681820029188243</c:v>
                </c:pt>
                <c:pt idx="18">
                  <c:v>2.5717769896401981</c:v>
                </c:pt>
                <c:pt idx="19">
                  <c:v>2.4376399243329181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E-49DE-847B-193CD75764E0}"/>
            </c:ext>
          </c:extLst>
        </c:ser>
        <c:ser>
          <c:idx val="2"/>
          <c:order val="2"/>
          <c:tx>
            <c:strRef>
              <c:f>'20. adat'!$A$6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'20.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'20. adat'!$C$6:$V$6</c:f>
              <c:numCache>
                <c:formatCode>0.0</c:formatCode>
                <c:ptCount val="20"/>
                <c:pt idx="0">
                  <c:v>2.6347268854151467</c:v>
                </c:pt>
                <c:pt idx="1">
                  <c:v>2.0880186321147813</c:v>
                </c:pt>
                <c:pt idx="2">
                  <c:v>1.5119836351896989</c:v>
                </c:pt>
                <c:pt idx="3">
                  <c:v>2.2580681502195374</c:v>
                </c:pt>
                <c:pt idx="4">
                  <c:v>0.89061946813135551</c:v>
                </c:pt>
                <c:pt idx="5">
                  <c:v>-0.33527473303683913</c:v>
                </c:pt>
                <c:pt idx="6">
                  <c:v>-0.17410504491413215</c:v>
                </c:pt>
                <c:pt idx="7">
                  <c:v>1.3245586965730833</c:v>
                </c:pt>
                <c:pt idx="8">
                  <c:v>1.3967795255947575</c:v>
                </c:pt>
                <c:pt idx="9">
                  <c:v>1.503854531967141</c:v>
                </c:pt>
                <c:pt idx="10">
                  <c:v>3.5948714186270436</c:v>
                </c:pt>
                <c:pt idx="11">
                  <c:v>3.5424966719895044</c:v>
                </c:pt>
                <c:pt idx="12">
                  <c:v>3.4568122327033901</c:v>
                </c:pt>
                <c:pt idx="13">
                  <c:v>4.7935194691900458</c:v>
                </c:pt>
                <c:pt idx="14">
                  <c:v>4.1450318940894526</c:v>
                </c:pt>
                <c:pt idx="15">
                  <c:v>2.9786120620653893</c:v>
                </c:pt>
                <c:pt idx="16">
                  <c:v>2.5628989819342989</c:v>
                </c:pt>
                <c:pt idx="17">
                  <c:v>3.5137469940241117</c:v>
                </c:pt>
                <c:pt idx="18">
                  <c:v>2.7993735445533749</c:v>
                </c:pt>
                <c:pt idx="19">
                  <c:v>2.7624195211953424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E-49DE-847B-193CD757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'20. adat'!$A$4</c:f>
              <c:strCache>
                <c:ptCount val="1"/>
                <c:pt idx="0">
                  <c:v>Nyereség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'20.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'20. adat'!$C$4:$V$4</c:f>
              <c:numCache>
                <c:formatCode>0.0</c:formatCode>
                <c:ptCount val="20"/>
                <c:pt idx="0">
                  <c:v>4.8267870781412778</c:v>
                </c:pt>
                <c:pt idx="1">
                  <c:v>4.7132002765571759</c:v>
                </c:pt>
                <c:pt idx="2">
                  <c:v>5.6421434530017551</c:v>
                </c:pt>
                <c:pt idx="3">
                  <c:v>6.3227354097976765</c:v>
                </c:pt>
                <c:pt idx="4">
                  <c:v>4.5657882898004933</c:v>
                </c:pt>
                <c:pt idx="5">
                  <c:v>3.511748060043951</c:v>
                </c:pt>
                <c:pt idx="6">
                  <c:v>3.8808292604211267</c:v>
                </c:pt>
                <c:pt idx="7">
                  <c:v>4.5227033423590157</c:v>
                </c:pt>
                <c:pt idx="8">
                  <c:v>4.6884014612407325</c:v>
                </c:pt>
                <c:pt idx="9">
                  <c:v>4.3742455806358187</c:v>
                </c:pt>
                <c:pt idx="10">
                  <c:v>6.1659574183629964</c:v>
                </c:pt>
                <c:pt idx="11">
                  <c:v>6.5285201454258024</c:v>
                </c:pt>
                <c:pt idx="12">
                  <c:v>5.8292953419377307</c:v>
                </c:pt>
                <c:pt idx="13">
                  <c:v>7.0573179955408456</c:v>
                </c:pt>
                <c:pt idx="14">
                  <c:v>6.4918508492413718</c:v>
                </c:pt>
                <c:pt idx="15">
                  <c:v>5.6280040059154688</c:v>
                </c:pt>
                <c:pt idx="16">
                  <c:v>5.3190851081838595</c:v>
                </c:pt>
                <c:pt idx="17">
                  <c:v>5.8819289969429356</c:v>
                </c:pt>
                <c:pt idx="18">
                  <c:v>5.371150534193573</c:v>
                </c:pt>
                <c:pt idx="19">
                  <c:v>5.20005944552826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9E-49DE-847B-193CD757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014653330355222E-2"/>
          <c:y val="0.90196683854633031"/>
          <c:w val="0.98080518207053746"/>
          <c:h val="7.6080017024898916E-2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u-HU" sz="900"/>
              <a:t>EUR billion</a:t>
            </a:r>
          </a:p>
        </c:rich>
      </c:tx>
      <c:layout>
        <c:manualLayout>
          <c:xMode val="edge"/>
          <c:yMode val="edge"/>
          <c:x val="7.5713121465901381E-2"/>
          <c:y val="3.99832133469633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45177852195902E-2"/>
          <c:y val="5.0836666666666669E-2"/>
          <c:w val="0.87402255328065648"/>
          <c:h val="0.7152836305261444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'2. adat'!$B$4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strRef>
              <c:f>'2. adat'!$AI$2:$CV$2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'2. adat'!$AI$4:$CV$4</c:f>
              <c:numCache>
                <c:formatCode>0.0</c:formatCode>
                <c:ptCount val="66"/>
                <c:pt idx="0">
                  <c:v>-1.7483417693234</c:v>
                </c:pt>
                <c:pt idx="1">
                  <c:v>-1.58426313751</c:v>
                </c:pt>
                <c:pt idx="2">
                  <c:v>-2.2913476388264997</c:v>
                </c:pt>
                <c:pt idx="3">
                  <c:v>-2.3642580587711999</c:v>
                </c:pt>
                <c:pt idx="4">
                  <c:v>-0.80201339147279993</c:v>
                </c:pt>
                <c:pt idx="5">
                  <c:v>-8.5197379772000009E-2</c:v>
                </c:pt>
                <c:pt idx="6">
                  <c:v>7.9338476170099995E-2</c:v>
                </c:pt>
                <c:pt idx="7">
                  <c:v>-0.36483255946709997</c:v>
                </c:pt>
                <c:pt idx="8">
                  <c:v>-0.2215078437862</c:v>
                </c:pt>
                <c:pt idx="9">
                  <c:v>6.8527840904199999E-2</c:v>
                </c:pt>
                <c:pt idx="10">
                  <c:v>2.4757943611000002E-2</c:v>
                </c:pt>
                <c:pt idx="11">
                  <c:v>-5.4419565372199996E-2</c:v>
                </c:pt>
                <c:pt idx="12">
                  <c:v>-1.5778985953000001E-2</c:v>
                </c:pt>
                <c:pt idx="13">
                  <c:v>6.7598596277199996E-2</c:v>
                </c:pt>
                <c:pt idx="14">
                  <c:v>0.33349144848079998</c:v>
                </c:pt>
                <c:pt idx="15">
                  <c:v>4.3260103759400002E-2</c:v>
                </c:pt>
                <c:pt idx="16">
                  <c:v>-0.24168883302309999</c:v>
                </c:pt>
                <c:pt idx="17">
                  <c:v>0.42652319240980002</c:v>
                </c:pt>
                <c:pt idx="18">
                  <c:v>0.87344909747019994</c:v>
                </c:pt>
                <c:pt idx="19">
                  <c:v>0.12296798927979999</c:v>
                </c:pt>
                <c:pt idx="20">
                  <c:v>0.63143956800160006</c:v>
                </c:pt>
                <c:pt idx="21">
                  <c:v>0.62042863072069998</c:v>
                </c:pt>
                <c:pt idx="22">
                  <c:v>1.3543359807302</c:v>
                </c:pt>
                <c:pt idx="23">
                  <c:v>0.5541510375394999</c:v>
                </c:pt>
                <c:pt idx="24">
                  <c:v>0.43249759787250003</c:v>
                </c:pt>
                <c:pt idx="25">
                  <c:v>-0.26164501858739997</c:v>
                </c:pt>
                <c:pt idx="26">
                  <c:v>0.76541822250860003</c:v>
                </c:pt>
                <c:pt idx="27">
                  <c:v>-4.2768013062100006E-2</c:v>
                </c:pt>
                <c:pt idx="28">
                  <c:v>1.1892659378577</c:v>
                </c:pt>
                <c:pt idx="29">
                  <c:v>0.3069247638157</c:v>
                </c:pt>
                <c:pt idx="30">
                  <c:v>0.71492873481630004</c:v>
                </c:pt>
                <c:pt idx="31">
                  <c:v>0.23343709244460001</c:v>
                </c:pt>
                <c:pt idx="32">
                  <c:v>1.3161499056415</c:v>
                </c:pt>
                <c:pt idx="33">
                  <c:v>1.6689238251622001</c:v>
                </c:pt>
                <c:pt idx="34">
                  <c:v>1.6933458094347</c:v>
                </c:pt>
                <c:pt idx="35">
                  <c:v>0.41730258590140001</c:v>
                </c:pt>
                <c:pt idx="36">
                  <c:v>0.4212576766285</c:v>
                </c:pt>
                <c:pt idx="37">
                  <c:v>1.1791051949738001</c:v>
                </c:pt>
                <c:pt idx="38">
                  <c:v>0.6865205400694</c:v>
                </c:pt>
                <c:pt idx="39">
                  <c:v>-2.09860819811E-2</c:v>
                </c:pt>
                <c:pt idx="40">
                  <c:v>0.62518449383179997</c:v>
                </c:pt>
                <c:pt idx="41">
                  <c:v>0.5589944740385</c:v>
                </c:pt>
                <c:pt idx="42">
                  <c:v>-0.21341132494120002</c:v>
                </c:pt>
                <c:pt idx="43">
                  <c:v>-0.63970619252070005</c:v>
                </c:pt>
                <c:pt idx="44">
                  <c:v>4.2109729775E-2</c:v>
                </c:pt>
                <c:pt idx="45">
                  <c:v>0.32096628541170003</c:v>
                </c:pt>
                <c:pt idx="46">
                  <c:v>-0.50871635803500004</c:v>
                </c:pt>
                <c:pt idx="47">
                  <c:v>-0.79665631952900007</c:v>
                </c:pt>
                <c:pt idx="48">
                  <c:v>-0.19217735725269999</c:v>
                </c:pt>
                <c:pt idx="49">
                  <c:v>-1.3193207814566998</c:v>
                </c:pt>
                <c:pt idx="50">
                  <c:v>0.34206271483440004</c:v>
                </c:pt>
                <c:pt idx="51">
                  <c:v>-0.143028390999</c:v>
                </c:pt>
                <c:pt idx="52">
                  <c:v>0.28472404716810001</c:v>
                </c:pt>
                <c:pt idx="53">
                  <c:v>-1.1012788276723</c:v>
                </c:pt>
                <c:pt idx="54">
                  <c:v>-2.1912130341240998</c:v>
                </c:pt>
                <c:pt idx="55">
                  <c:v>-3.3123556038261999</c:v>
                </c:pt>
                <c:pt idx="56">
                  <c:v>-2.1080185043597996</c:v>
                </c:pt>
                <c:pt idx="57">
                  <c:v>-2.5634670651464</c:v>
                </c:pt>
                <c:pt idx="58">
                  <c:v>-5.1716405184802996</c:v>
                </c:pt>
                <c:pt idx="59">
                  <c:v>-4.5487566750413997</c:v>
                </c:pt>
                <c:pt idx="60">
                  <c:v>-0.1247531809422</c:v>
                </c:pt>
                <c:pt idx="61">
                  <c:v>1.1412294843943001</c:v>
                </c:pt>
                <c:pt idx="62">
                  <c:v>0.78064696539849998</c:v>
                </c:pt>
                <c:pt idx="63">
                  <c:v>-0.35267572567889999</c:v>
                </c:pt>
                <c:pt idx="64">
                  <c:v>2.3821114337804001</c:v>
                </c:pt>
                <c:pt idx="65">
                  <c:v>1.9529658500394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28080"/>
        <c:axId val="670121808"/>
      </c:barChart>
      <c:lineChart>
        <c:grouping val="standard"/>
        <c:varyColors val="0"/>
        <c:ser>
          <c:idx val="5"/>
          <c:order val="1"/>
          <c:tx>
            <c:strRef>
              <c:f>'1. adat'!$A$11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'1. adat'!$AI$1:$CU$1</c:f>
              <c:strCache>
                <c:ptCount val="6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</c:strCache>
            </c:str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319C-401C-A607-55966E7713BE}"/>
            </c:ext>
          </c:extLst>
        </c:ser>
        <c:ser>
          <c:idx val="6"/>
          <c:order val="2"/>
          <c:tx>
            <c:strRef>
              <c:f>'2. adat'!$B$5</c:f>
              <c:strCache>
                <c:ptCount val="1"/>
                <c:pt idx="0">
                  <c:v>Seasonally adjusted current account (rhs)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adat'!$AI$1:$CU$1</c:f>
              <c:strCache>
                <c:ptCount val="6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</c:strCache>
            </c:strRef>
          </c:cat>
          <c:val>
            <c:numRef>
              <c:f>'2. adat'!$AI$5:$CV$5</c:f>
              <c:numCache>
                <c:formatCode>0.0</c:formatCode>
                <c:ptCount val="66"/>
                <c:pt idx="0">
                  <c:v>-6.3645185445929728</c:v>
                </c:pt>
                <c:pt idx="1">
                  <c:v>-6.2787037188903163</c:v>
                </c:pt>
                <c:pt idx="2">
                  <c:v>-8.4003462469013304</c:v>
                </c:pt>
                <c:pt idx="3">
                  <c:v>-8.4519113546907114</c:v>
                </c:pt>
                <c:pt idx="4">
                  <c:v>-2.8968597668048846</c:v>
                </c:pt>
                <c:pt idx="5">
                  <c:v>-1.2369407511919142</c:v>
                </c:pt>
                <c:pt idx="6">
                  <c:v>-0.25973536566463373</c:v>
                </c:pt>
                <c:pt idx="7">
                  <c:v>-0.77466475942615409</c:v>
                </c:pt>
                <c:pt idx="8">
                  <c:v>-0.30544053375682945</c:v>
                </c:pt>
                <c:pt idx="9">
                  <c:v>-0.16103058663413869</c:v>
                </c:pt>
                <c:pt idx="10">
                  <c:v>-0.64754127116759008</c:v>
                </c:pt>
                <c:pt idx="11">
                  <c:v>0.48316822103161311</c:v>
                </c:pt>
                <c:pt idx="12">
                  <c:v>0.57899947140035557</c:v>
                </c:pt>
                <c:pt idx="13">
                  <c:v>7.0419973643124564E-2</c:v>
                </c:pt>
                <c:pt idx="14">
                  <c:v>0.30258633121783773</c:v>
                </c:pt>
                <c:pt idx="15">
                  <c:v>0.91468886087532519</c:v>
                </c:pt>
                <c:pt idx="16">
                  <c:v>-0.2817942022552411</c:v>
                </c:pt>
                <c:pt idx="17">
                  <c:v>1.7386561101531295</c:v>
                </c:pt>
                <c:pt idx="18">
                  <c:v>1.7978862054681504</c:v>
                </c:pt>
                <c:pt idx="19">
                  <c:v>1.3744036374815753</c:v>
                </c:pt>
                <c:pt idx="20">
                  <c:v>2.7250479233252567</c:v>
                </c:pt>
                <c:pt idx="21">
                  <c:v>2.9294919167837352</c:v>
                </c:pt>
                <c:pt idx="22">
                  <c:v>3.5369778259156361</c:v>
                </c:pt>
                <c:pt idx="23">
                  <c:v>3.1727156166387207</c:v>
                </c:pt>
                <c:pt idx="24">
                  <c:v>1.2826987878790925</c:v>
                </c:pt>
                <c:pt idx="25">
                  <c:v>-0.14904334881990736</c:v>
                </c:pt>
                <c:pt idx="26">
                  <c:v>1.5230464442598117</c:v>
                </c:pt>
                <c:pt idx="27">
                  <c:v>1.2779034091977988</c:v>
                </c:pt>
                <c:pt idx="28">
                  <c:v>3.3826915406560305</c:v>
                </c:pt>
                <c:pt idx="29">
                  <c:v>1.3094181775135323</c:v>
                </c:pt>
                <c:pt idx="30">
                  <c:v>1.647120860944572</c:v>
                </c:pt>
                <c:pt idx="31">
                  <c:v>2.7240241875680127</c:v>
                </c:pt>
                <c:pt idx="32">
                  <c:v>3.95500397418704</c:v>
                </c:pt>
                <c:pt idx="33">
                  <c:v>5.1795027832193963</c:v>
                </c:pt>
                <c:pt idx="34">
                  <c:v>5.0731466875921676</c:v>
                </c:pt>
                <c:pt idx="35">
                  <c:v>3.3077888754806586</c:v>
                </c:pt>
                <c:pt idx="36">
                  <c:v>1.3064890160864862</c:v>
                </c:pt>
                <c:pt idx="37">
                  <c:v>2.6509805097289085</c:v>
                </c:pt>
                <c:pt idx="38">
                  <c:v>1.8626183823578475</c:v>
                </c:pt>
                <c:pt idx="39">
                  <c:v>1.4231910391222513</c:v>
                </c:pt>
                <c:pt idx="40">
                  <c:v>1.2972780188855191</c:v>
                </c:pt>
                <c:pt idx="41">
                  <c:v>0.61342509001722789</c:v>
                </c:pt>
                <c:pt idx="42">
                  <c:v>-0.36255927763330908</c:v>
                </c:pt>
                <c:pt idx="43">
                  <c:v>-0.47822093811248556</c:v>
                </c:pt>
                <c:pt idx="44">
                  <c:v>-0.8478933380065562</c:v>
                </c:pt>
                <c:pt idx="45">
                  <c:v>7.0582345969930085E-2</c:v>
                </c:pt>
                <c:pt idx="46">
                  <c:v>-0.72760721309819887</c:v>
                </c:pt>
                <c:pt idx="47">
                  <c:v>-1.0773009424456583</c:v>
                </c:pt>
                <c:pt idx="48">
                  <c:v>-1.9744255603370835</c:v>
                </c:pt>
                <c:pt idx="49">
                  <c:v>-4.7474960899400864</c:v>
                </c:pt>
                <c:pt idx="50">
                  <c:v>2.0048379517942805</c:v>
                </c:pt>
                <c:pt idx="51">
                  <c:v>1.0159863423435869</c:v>
                </c:pt>
                <c:pt idx="52">
                  <c:v>-1.2747407061312765</c:v>
                </c:pt>
                <c:pt idx="53">
                  <c:v>-3.306680080754905</c:v>
                </c:pt>
                <c:pt idx="54">
                  <c:v>-4.8783947395652847</c:v>
                </c:pt>
                <c:pt idx="55">
                  <c:v>-6.3081297195861028</c:v>
                </c:pt>
                <c:pt idx="56">
                  <c:v>-6.7756091614803591</c:v>
                </c:pt>
                <c:pt idx="57">
                  <c:v>-6.5786433649073714</c:v>
                </c:pt>
                <c:pt idx="58">
                  <c:v>-11.88517186271201</c:v>
                </c:pt>
                <c:pt idx="59">
                  <c:v>-8.675206832173151</c:v>
                </c:pt>
                <c:pt idx="60">
                  <c:v>-2.1650364790347725</c:v>
                </c:pt>
                <c:pt idx="61">
                  <c:v>1.8284385488976116</c:v>
                </c:pt>
                <c:pt idx="62">
                  <c:v>1.8759565714108801</c:v>
                </c:pt>
                <c:pt idx="63">
                  <c:v>1.3243420071061818</c:v>
                </c:pt>
                <c:pt idx="64">
                  <c:v>2.7492076794085114</c:v>
                </c:pt>
                <c:pt idx="65">
                  <c:v>3.2583029336885372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2"/>
        <c:noMultiLvlLbl val="0"/>
      </c:catAx>
      <c:valAx>
        <c:axId val="670121808"/>
        <c:scaling>
          <c:orientation val="minMax"/>
          <c:max val="3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9"/>
          <c:min val="-1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GDP 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453674457373543"/>
              <c:y val="8.05960835970283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3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705677677061579E-2"/>
          <c:y val="0.92053100225952378"/>
          <c:w val="0.98529432232293845"/>
          <c:h val="7.946899774047622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67732570116861E-2"/>
          <c:y val="9.1465094019205231E-2"/>
          <c:w val="0.86869902359101414"/>
          <c:h val="0.682335196220705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'20. adat'!$B$5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'20.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'20. adat'!$C$5:$V$5</c:f>
              <c:numCache>
                <c:formatCode>0.0</c:formatCode>
                <c:ptCount val="20"/>
                <c:pt idx="0">
                  <c:v>2.1920601927261312</c:v>
                </c:pt>
                <c:pt idx="1">
                  <c:v>2.625181644442395</c:v>
                </c:pt>
                <c:pt idx="2">
                  <c:v>4.1301598178120562</c:v>
                </c:pt>
                <c:pt idx="3">
                  <c:v>4.0646672595781395</c:v>
                </c:pt>
                <c:pt idx="4">
                  <c:v>3.6751688216691378</c:v>
                </c:pt>
                <c:pt idx="5">
                  <c:v>3.8470227930807899</c:v>
                </c:pt>
                <c:pt idx="6">
                  <c:v>4.0549343053352587</c:v>
                </c:pt>
                <c:pt idx="7">
                  <c:v>3.1981446457859324</c:v>
                </c:pt>
                <c:pt idx="8">
                  <c:v>3.2916219356459755</c:v>
                </c:pt>
                <c:pt idx="9">
                  <c:v>2.8703910486686781</c:v>
                </c:pt>
                <c:pt idx="10">
                  <c:v>2.5710859997359532</c:v>
                </c:pt>
                <c:pt idx="11">
                  <c:v>2.9860234734362976</c:v>
                </c:pt>
                <c:pt idx="12">
                  <c:v>2.372483109234341</c:v>
                </c:pt>
                <c:pt idx="13">
                  <c:v>2.2637985263507998</c:v>
                </c:pt>
                <c:pt idx="14">
                  <c:v>2.3468189551519205</c:v>
                </c:pt>
                <c:pt idx="15">
                  <c:v>2.6493919438500804</c:v>
                </c:pt>
                <c:pt idx="16">
                  <c:v>2.7561861262495611</c:v>
                </c:pt>
                <c:pt idx="17">
                  <c:v>2.3681820029188243</c:v>
                </c:pt>
                <c:pt idx="18">
                  <c:v>2.5717769896401981</c:v>
                </c:pt>
                <c:pt idx="19">
                  <c:v>2.4376399243329181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9-497C-86E8-D77BB5A369B6}"/>
            </c:ext>
          </c:extLst>
        </c:ser>
        <c:ser>
          <c:idx val="2"/>
          <c:order val="2"/>
          <c:tx>
            <c:strRef>
              <c:f>'20. adat'!$B$6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'20.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'20. adat'!$C$6:$V$6</c:f>
              <c:numCache>
                <c:formatCode>0.0</c:formatCode>
                <c:ptCount val="20"/>
                <c:pt idx="0">
                  <c:v>2.6347268854151467</c:v>
                </c:pt>
                <c:pt idx="1">
                  <c:v>2.0880186321147813</c:v>
                </c:pt>
                <c:pt idx="2">
                  <c:v>1.5119836351896989</c:v>
                </c:pt>
                <c:pt idx="3">
                  <c:v>2.2580681502195374</c:v>
                </c:pt>
                <c:pt idx="4">
                  <c:v>0.89061946813135551</c:v>
                </c:pt>
                <c:pt idx="5">
                  <c:v>-0.33527473303683913</c:v>
                </c:pt>
                <c:pt idx="6">
                  <c:v>-0.17410504491413215</c:v>
                </c:pt>
                <c:pt idx="7">
                  <c:v>1.3245586965730833</c:v>
                </c:pt>
                <c:pt idx="8">
                  <c:v>1.3967795255947575</c:v>
                </c:pt>
                <c:pt idx="9">
                  <c:v>1.503854531967141</c:v>
                </c:pt>
                <c:pt idx="10">
                  <c:v>3.5948714186270436</c:v>
                </c:pt>
                <c:pt idx="11">
                  <c:v>3.5424966719895044</c:v>
                </c:pt>
                <c:pt idx="12">
                  <c:v>3.4568122327033901</c:v>
                </c:pt>
                <c:pt idx="13">
                  <c:v>4.7935194691900458</c:v>
                </c:pt>
                <c:pt idx="14">
                  <c:v>4.1450318940894526</c:v>
                </c:pt>
                <c:pt idx="15">
                  <c:v>2.9786120620653893</c:v>
                </c:pt>
                <c:pt idx="16">
                  <c:v>2.5628989819342989</c:v>
                </c:pt>
                <c:pt idx="17">
                  <c:v>3.5137469940241117</c:v>
                </c:pt>
                <c:pt idx="18">
                  <c:v>2.7993735445533749</c:v>
                </c:pt>
                <c:pt idx="19">
                  <c:v>2.7624195211953424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9-497C-86E8-D77BB5A3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'20. adat'!$B$4</c:f>
              <c:strCache>
                <c:ptCount val="1"/>
                <c:pt idx="0">
                  <c:v>Profit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'20.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'20. adat'!$C$4:$V$4</c:f>
              <c:numCache>
                <c:formatCode>0.0</c:formatCode>
                <c:ptCount val="20"/>
                <c:pt idx="0">
                  <c:v>4.8267870781412778</c:v>
                </c:pt>
                <c:pt idx="1">
                  <c:v>4.7132002765571759</c:v>
                </c:pt>
                <c:pt idx="2">
                  <c:v>5.6421434530017551</c:v>
                </c:pt>
                <c:pt idx="3">
                  <c:v>6.3227354097976765</c:v>
                </c:pt>
                <c:pt idx="4">
                  <c:v>4.5657882898004933</c:v>
                </c:pt>
                <c:pt idx="5">
                  <c:v>3.511748060043951</c:v>
                </c:pt>
                <c:pt idx="6">
                  <c:v>3.8808292604211267</c:v>
                </c:pt>
                <c:pt idx="7">
                  <c:v>4.5227033423590157</c:v>
                </c:pt>
                <c:pt idx="8">
                  <c:v>4.6884014612407325</c:v>
                </c:pt>
                <c:pt idx="9">
                  <c:v>4.3742455806358187</c:v>
                </c:pt>
                <c:pt idx="10">
                  <c:v>6.1659574183629964</c:v>
                </c:pt>
                <c:pt idx="11">
                  <c:v>6.5285201454258024</c:v>
                </c:pt>
                <c:pt idx="12">
                  <c:v>5.8292953419377307</c:v>
                </c:pt>
                <c:pt idx="13">
                  <c:v>7.0573179955408456</c:v>
                </c:pt>
                <c:pt idx="14">
                  <c:v>6.4918508492413718</c:v>
                </c:pt>
                <c:pt idx="15">
                  <c:v>5.6280040059154688</c:v>
                </c:pt>
                <c:pt idx="16">
                  <c:v>5.3190851081838595</c:v>
                </c:pt>
                <c:pt idx="17">
                  <c:v>5.8819289969429356</c:v>
                </c:pt>
                <c:pt idx="18">
                  <c:v>5.371150534193573</c:v>
                </c:pt>
                <c:pt idx="19">
                  <c:v>5.20005944552826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09-497C-86E8-D77BB5A3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014653330355222E-2"/>
          <c:y val="0.90196683854633031"/>
          <c:w val="0.98080518207053746"/>
          <c:h val="7.6080017024898916E-2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8944315570405E-2"/>
          <c:y val="7.970111464476487E-2"/>
          <c:w val="0.84143432703796717"/>
          <c:h val="0.5741513570259672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adat'!$A$4</c:f>
              <c:strCache>
                <c:ptCount val="1"/>
                <c:pt idx="0">
                  <c:v>FDI arányos jövedelem - bankok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adat'!$C$4:$V$4</c:f>
              <c:numCache>
                <c:formatCode>0.0</c:formatCode>
                <c:ptCount val="20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5.8952838064327668</c:v>
                </c:pt>
                <c:pt idx="13">
                  <c:v>8.7889984115202804</c:v>
                </c:pt>
                <c:pt idx="14">
                  <c:v>9.0045810517685769</c:v>
                </c:pt>
                <c:pt idx="15">
                  <c:v>8.5628449335707</c:v>
                </c:pt>
                <c:pt idx="16">
                  <c:v>7.5643758555119707</c:v>
                </c:pt>
                <c:pt idx="17">
                  <c:v>9.3557145421668988</c:v>
                </c:pt>
                <c:pt idx="18">
                  <c:v>24.94148904846115</c:v>
                </c:pt>
                <c:pt idx="19">
                  <c:v>37.316520161409116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0-487E-B3CE-5051101CA959}"/>
            </c:ext>
          </c:extLst>
        </c:ser>
        <c:ser>
          <c:idx val="1"/>
          <c:order val="1"/>
          <c:tx>
            <c:strRef>
              <c:f>'21. adat'!$A$5</c:f>
              <c:strCache>
                <c:ptCount val="1"/>
                <c:pt idx="0">
                  <c:v>FDI arányos jövedelem - nem pénzügyi vállalat</c:v>
                </c:pt>
              </c:strCache>
            </c:strRef>
          </c:tx>
          <c:spPr>
            <a:ln w="28575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adat'!$C$5:$V$5</c:f>
              <c:numCache>
                <c:formatCode>0.0</c:formatCode>
                <c:ptCount val="20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9.490164631652064</c:v>
                </c:pt>
                <c:pt idx="13">
                  <c:v>11.946932592686728</c:v>
                </c:pt>
                <c:pt idx="14">
                  <c:v>10.969286981564801</c:v>
                </c:pt>
                <c:pt idx="15">
                  <c:v>9.5557896573448762</c:v>
                </c:pt>
                <c:pt idx="16">
                  <c:v>8.8962351752328299</c:v>
                </c:pt>
                <c:pt idx="17">
                  <c:v>10.671390873537625</c:v>
                </c:pt>
                <c:pt idx="18">
                  <c:v>9.1447743954734833</c:v>
                </c:pt>
                <c:pt idx="19">
                  <c:v>8.8845570334322073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0-487E-B3CE-5051101C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'21. adat'!$A$6</c:f>
              <c:strCache>
                <c:ptCount val="1"/>
                <c:pt idx="0">
                  <c:v>Osztalékhányad - bankok (j.t.)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adat'!$C$6:$V$6</c:f>
              <c:numCache>
                <c:formatCode>0.0</c:formatCode>
                <c:ptCount val="20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34.899528430385132</c:v>
                </c:pt>
                <c:pt idx="13">
                  <c:v>25.69093802368722</c:v>
                </c:pt>
                <c:pt idx="14">
                  <c:v>56.862413471861352</c:v>
                </c:pt>
                <c:pt idx="15">
                  <c:v>46.746232665124481</c:v>
                </c:pt>
                <c:pt idx="16">
                  <c:v>14.194608697021572</c:v>
                </c:pt>
                <c:pt idx="17">
                  <c:v>8.6293763305454476</c:v>
                </c:pt>
                <c:pt idx="18">
                  <c:v>24.248187982228803</c:v>
                </c:pt>
                <c:pt idx="19">
                  <c:v>15.19961493623558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70-487E-B3CE-5051101CA959}"/>
            </c:ext>
          </c:extLst>
        </c:ser>
        <c:ser>
          <c:idx val="3"/>
          <c:order val="3"/>
          <c:tx>
            <c:strRef>
              <c:f>'21. adat'!$A$7</c:f>
              <c:strCache>
                <c:ptCount val="1"/>
                <c:pt idx="0">
                  <c:v>Osztalékhányad - nem pénzügyi vállalat (j.t.)</c:v>
                </c:pt>
              </c:strCache>
            </c:strRef>
          </c:tx>
          <c:spPr>
            <a:ln w="25400">
              <a:solidFill>
                <a:schemeClr val="tx2">
                  <a:lumMod val="25000"/>
                  <a:lumOff val="75000"/>
                </a:schemeClr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</c:spPr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adat'!$C$7:$V$7</c:f>
              <c:numCache>
                <c:formatCode>0.0</c:formatCode>
                <c:ptCount val="20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40.946369614943009</c:v>
                </c:pt>
                <c:pt idx="13">
                  <c:v>32.422147676404194</c:v>
                </c:pt>
                <c:pt idx="14">
                  <c:v>34.950762250459476</c:v>
                </c:pt>
                <c:pt idx="15">
                  <c:v>47.095802162059123</c:v>
                </c:pt>
                <c:pt idx="16">
                  <c:v>53.98258578706627</c:v>
                </c:pt>
                <c:pt idx="17">
                  <c:v>42.186592364815503</c:v>
                </c:pt>
                <c:pt idx="18">
                  <c:v>51.738711768001991</c:v>
                </c:pt>
                <c:pt idx="19">
                  <c:v>56.747779276991139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70-487E-B3CE-5051101C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4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67978624"/>
        <c:crosses val="autoZero"/>
        <c:crossBetween val="between"/>
        <c:majorUnit val="10"/>
      </c:valAx>
      <c:valAx>
        <c:axId val="267990912"/>
        <c:scaling>
          <c:orientation val="minMax"/>
          <c:max val="160"/>
          <c:min val="0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0772845385778038E-4"/>
          <c:y val="0.79609102417636701"/>
          <c:w val="0.99582716206607025"/>
          <c:h val="0.20151171766449502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8944315570405E-2"/>
          <c:y val="7.970111464476487E-2"/>
          <c:w val="0.84143432703796717"/>
          <c:h val="0.5741513570259672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adat'!$B$4</c:f>
              <c:strCache>
                <c:ptCount val="1"/>
                <c:pt idx="0">
                  <c:v>FDI proportionate profit - banks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adat'!$C$4:$V$4</c:f>
              <c:numCache>
                <c:formatCode>0.0</c:formatCode>
                <c:ptCount val="20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5.8952838064327668</c:v>
                </c:pt>
                <c:pt idx="13">
                  <c:v>8.7889984115202804</c:v>
                </c:pt>
                <c:pt idx="14">
                  <c:v>9.0045810517685769</c:v>
                </c:pt>
                <c:pt idx="15">
                  <c:v>8.5628449335707</c:v>
                </c:pt>
                <c:pt idx="16">
                  <c:v>7.5643758555119707</c:v>
                </c:pt>
                <c:pt idx="17">
                  <c:v>9.3557145421668988</c:v>
                </c:pt>
                <c:pt idx="18">
                  <c:v>24.94148904846115</c:v>
                </c:pt>
                <c:pt idx="19">
                  <c:v>37.316520161409116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52-42E4-AEA5-54A60A7BA9BB}"/>
            </c:ext>
          </c:extLst>
        </c:ser>
        <c:ser>
          <c:idx val="1"/>
          <c:order val="1"/>
          <c:tx>
            <c:strRef>
              <c:f>'21. adat'!$B$5</c:f>
              <c:strCache>
                <c:ptCount val="1"/>
                <c:pt idx="0">
                  <c:v>FDI proportionate profit - corporations</c:v>
                </c:pt>
              </c:strCache>
            </c:strRef>
          </c:tx>
          <c:spPr>
            <a:ln w="28575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adat'!$C$5:$V$5</c:f>
              <c:numCache>
                <c:formatCode>0.0</c:formatCode>
                <c:ptCount val="20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9.490164631652064</c:v>
                </c:pt>
                <c:pt idx="13">
                  <c:v>11.946932592686728</c:v>
                </c:pt>
                <c:pt idx="14">
                  <c:v>10.969286981564801</c:v>
                </c:pt>
                <c:pt idx="15">
                  <c:v>9.5557896573448762</c:v>
                </c:pt>
                <c:pt idx="16">
                  <c:v>8.8962351752328299</c:v>
                </c:pt>
                <c:pt idx="17">
                  <c:v>10.671390873537625</c:v>
                </c:pt>
                <c:pt idx="18">
                  <c:v>9.1447743954734833</c:v>
                </c:pt>
                <c:pt idx="19">
                  <c:v>8.8845570334322073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2-42E4-AEA5-54A60A7BA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'21. adat'!$B$6</c:f>
              <c:strCache>
                <c:ptCount val="1"/>
                <c:pt idx="0">
                  <c:v>Dividend ration - banks (rhs)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adat'!$C$6:$V$6</c:f>
              <c:numCache>
                <c:formatCode>0.0</c:formatCode>
                <c:ptCount val="20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34.899528430385132</c:v>
                </c:pt>
                <c:pt idx="13">
                  <c:v>25.69093802368722</c:v>
                </c:pt>
                <c:pt idx="14">
                  <c:v>56.862413471861352</c:v>
                </c:pt>
                <c:pt idx="15">
                  <c:v>46.746232665124481</c:v>
                </c:pt>
                <c:pt idx="16">
                  <c:v>14.194608697021572</c:v>
                </c:pt>
                <c:pt idx="17">
                  <c:v>8.6293763305454476</c:v>
                </c:pt>
                <c:pt idx="18">
                  <c:v>24.248187982228803</c:v>
                </c:pt>
                <c:pt idx="19">
                  <c:v>15.19961493623558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52-42E4-AEA5-54A60A7BA9BB}"/>
            </c:ext>
          </c:extLst>
        </c:ser>
        <c:ser>
          <c:idx val="3"/>
          <c:order val="3"/>
          <c:tx>
            <c:strRef>
              <c:f>'21. adat'!$B$7</c:f>
              <c:strCache>
                <c:ptCount val="1"/>
                <c:pt idx="0">
                  <c:v>Dividend ration - corporations (rhs)</c:v>
                </c:pt>
              </c:strCache>
            </c:strRef>
          </c:tx>
          <c:spPr>
            <a:ln w="25400">
              <a:solidFill>
                <a:schemeClr val="tx2">
                  <a:lumMod val="25000"/>
                  <a:lumOff val="75000"/>
                </a:schemeClr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</c:spPr>
          </c:marker>
          <c:cat>
            <c:numRef>
              <c:f>'21. adat'!$C$3:$V$3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'21. adat'!$C$7:$V$7</c:f>
              <c:numCache>
                <c:formatCode>0.0</c:formatCode>
                <c:ptCount val="20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40.946369614943009</c:v>
                </c:pt>
                <c:pt idx="13">
                  <c:v>32.422147676404194</c:v>
                </c:pt>
                <c:pt idx="14">
                  <c:v>34.950762250459476</c:v>
                </c:pt>
                <c:pt idx="15">
                  <c:v>47.095802162059123</c:v>
                </c:pt>
                <c:pt idx="16">
                  <c:v>53.98258578706627</c:v>
                </c:pt>
                <c:pt idx="17">
                  <c:v>42.186592364815503</c:v>
                </c:pt>
                <c:pt idx="18">
                  <c:v>51.738711768001991</c:v>
                </c:pt>
                <c:pt idx="19">
                  <c:v>56.747779276991139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52-42E4-AEA5-54A60A7BA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4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67978624"/>
        <c:crosses val="autoZero"/>
        <c:crossBetween val="between"/>
        <c:majorUnit val="10"/>
      </c:valAx>
      <c:valAx>
        <c:axId val="267990912"/>
        <c:scaling>
          <c:orientation val="minMax"/>
          <c:max val="160"/>
          <c:min val="0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0763946876284194E-4"/>
          <c:y val="0.81351232155876685"/>
          <c:w val="0.99582716206607025"/>
          <c:h val="0.14924727687001063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54420783138512E-2"/>
          <c:y val="8.1230056581092225E-2"/>
          <c:w val="0.84388870145077099"/>
          <c:h val="0.66791933890123167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adat'!$A$3</c:f>
              <c:strCache>
                <c:ptCount val="1"/>
                <c:pt idx="0">
                  <c:v>Export volumen</c:v>
                </c:pt>
              </c:strCache>
            </c:strRef>
          </c:tx>
          <c:spPr>
            <a:ln w="25400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'22. adat'!$C$2:$U$2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'22. adat'!$C$3:$U$3</c:f>
              <c:numCache>
                <c:formatCode>0.0</c:formatCode>
                <c:ptCount val="19"/>
                <c:pt idx="0">
                  <c:v>12.875327775705884</c:v>
                </c:pt>
                <c:pt idx="1">
                  <c:v>19.518479692534157</c:v>
                </c:pt>
                <c:pt idx="2">
                  <c:v>16.104383137312084</c:v>
                </c:pt>
                <c:pt idx="3">
                  <c:v>6.6916418240318194</c:v>
                </c:pt>
                <c:pt idx="4">
                  <c:v>-10.723798818451485</c:v>
                </c:pt>
                <c:pt idx="5">
                  <c:v>11.118213661462818</c:v>
                </c:pt>
                <c:pt idx="6">
                  <c:v>6.4077364382468858</c:v>
                </c:pt>
                <c:pt idx="7">
                  <c:v>-1.7037792435303487</c:v>
                </c:pt>
                <c:pt idx="8">
                  <c:v>4.1029908699281634</c:v>
                </c:pt>
                <c:pt idx="9">
                  <c:v>9.1977832789726506</c:v>
                </c:pt>
                <c:pt idx="10">
                  <c:v>7.3653795230455188</c:v>
                </c:pt>
                <c:pt idx="11">
                  <c:v>3.8041832046401964</c:v>
                </c:pt>
                <c:pt idx="12">
                  <c:v>6.4754461520833786</c:v>
                </c:pt>
                <c:pt idx="13">
                  <c:v>4.9845651862014932</c:v>
                </c:pt>
                <c:pt idx="14">
                  <c:v>5.4244782645156846</c:v>
                </c:pt>
                <c:pt idx="15">
                  <c:v>-6.1478745998229414</c:v>
                </c:pt>
                <c:pt idx="16">
                  <c:v>8.2771312892367774</c:v>
                </c:pt>
                <c:pt idx="17">
                  <c:v>11.381284531613872</c:v>
                </c:pt>
                <c:pt idx="18">
                  <c:v>0.93994591121533233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A3-40DF-92A4-A76D6D19B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'22. adat'!$A$4</c:f>
              <c:strCache>
                <c:ptCount val="1"/>
                <c:pt idx="0">
                  <c:v>Külföldi tulajdonú vállalatok nyeresége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'22. adat'!$C$2:$U$2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'22. adat'!$C$4:$U$4</c:f>
              <c:numCache>
                <c:formatCode>0.0</c:formatCode>
                <c:ptCount val="19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-7.5400469837206714</c:v>
                </c:pt>
                <c:pt idx="12">
                  <c:v>31.325359456747663</c:v>
                </c:pt>
                <c:pt idx="13">
                  <c:v>1.6183312795496221</c:v>
                </c:pt>
                <c:pt idx="14">
                  <c:v>-4.7395911265996915</c:v>
                </c:pt>
                <c:pt idx="15">
                  <c:v>-3.9619152350888953</c:v>
                </c:pt>
                <c:pt idx="16">
                  <c:v>26.013428231902395</c:v>
                </c:pt>
                <c:pt idx="17">
                  <c:v>9.0926799886780714</c:v>
                </c:pt>
                <c:pt idx="18">
                  <c:v>10.085440204050329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3-40DF-92A4-A76D6D19B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081946612015724E-2"/>
          <c:y val="0.89821039209916786"/>
          <c:w val="0.98739754301704807"/>
          <c:h val="5.3218164868965051E-2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54420783138512E-2"/>
          <c:y val="8.1230056581092225E-2"/>
          <c:w val="0.84388870145077099"/>
          <c:h val="0.66791933890123167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adat'!$B$3</c:f>
              <c:strCache>
                <c:ptCount val="1"/>
                <c:pt idx="0">
                  <c:v>Export volumenindex</c:v>
                </c:pt>
              </c:strCache>
            </c:strRef>
          </c:tx>
          <c:spPr>
            <a:ln w="25400">
              <a:solidFill>
                <a:schemeClr val="tx2">
                  <a:lumMod val="25000"/>
                  <a:lumOff val="75000"/>
                </a:schemeClr>
              </a:solidFill>
            </a:ln>
          </c:spPr>
          <c:marker>
            <c:symbol val="none"/>
          </c:marker>
          <c:cat>
            <c:numRef>
              <c:f>'22. adat'!$C$2:$U$2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'22. adat'!$C$3:$U$3</c:f>
              <c:numCache>
                <c:formatCode>0.0</c:formatCode>
                <c:ptCount val="19"/>
                <c:pt idx="0">
                  <c:v>12.875327775705884</c:v>
                </c:pt>
                <c:pt idx="1">
                  <c:v>19.518479692534157</c:v>
                </c:pt>
                <c:pt idx="2">
                  <c:v>16.104383137312084</c:v>
                </c:pt>
                <c:pt idx="3">
                  <c:v>6.6916418240318194</c:v>
                </c:pt>
                <c:pt idx="4">
                  <c:v>-10.723798818451485</c:v>
                </c:pt>
                <c:pt idx="5">
                  <c:v>11.118213661462818</c:v>
                </c:pt>
                <c:pt idx="6">
                  <c:v>6.4077364382468858</c:v>
                </c:pt>
                <c:pt idx="7">
                  <c:v>-1.7037792435303487</c:v>
                </c:pt>
                <c:pt idx="8">
                  <c:v>4.1029908699281634</c:v>
                </c:pt>
                <c:pt idx="9">
                  <c:v>9.1977832789726506</c:v>
                </c:pt>
                <c:pt idx="10">
                  <c:v>7.3653795230455188</c:v>
                </c:pt>
                <c:pt idx="11">
                  <c:v>3.8041832046401964</c:v>
                </c:pt>
                <c:pt idx="12">
                  <c:v>6.4754461520833786</c:v>
                </c:pt>
                <c:pt idx="13">
                  <c:v>4.9845651862014932</c:v>
                </c:pt>
                <c:pt idx="14">
                  <c:v>5.4244782645156846</c:v>
                </c:pt>
                <c:pt idx="15">
                  <c:v>-6.1478745998229414</c:v>
                </c:pt>
                <c:pt idx="16">
                  <c:v>8.2771312892367774</c:v>
                </c:pt>
                <c:pt idx="17">
                  <c:v>11.381284531613872</c:v>
                </c:pt>
                <c:pt idx="18">
                  <c:v>0.93994591121533233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5-4940-9CD0-67E31C7E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'22. adat'!$B$4</c:f>
              <c:strCache>
                <c:ptCount val="1"/>
                <c:pt idx="0">
                  <c:v>Profit of foreign-owned corporations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'22. adat'!$C$2:$U$2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'22. adat'!$C$4:$U$4</c:f>
              <c:numCache>
                <c:formatCode>0.0</c:formatCode>
                <c:ptCount val="19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-7.5400469837206714</c:v>
                </c:pt>
                <c:pt idx="12">
                  <c:v>31.325359456747663</c:v>
                </c:pt>
                <c:pt idx="13">
                  <c:v>1.6183312795496221</c:v>
                </c:pt>
                <c:pt idx="14">
                  <c:v>-4.7395911265996915</c:v>
                </c:pt>
                <c:pt idx="15">
                  <c:v>-3.9619152350888953</c:v>
                </c:pt>
                <c:pt idx="16">
                  <c:v>26.013428231902395</c:v>
                </c:pt>
                <c:pt idx="17">
                  <c:v>9.0926799886780714</c:v>
                </c:pt>
                <c:pt idx="18">
                  <c:v>10.085440204050329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5-4940-9CD0-67E31C7E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081965586361562E-2"/>
          <c:y val="0.91127656762353115"/>
          <c:w val="0.98739754301704807"/>
          <c:h val="5.3218164868965051E-2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06751449894683E-2"/>
          <c:y val="6.0701459463589819E-2"/>
          <c:w val="0.87685849684550277"/>
          <c:h val="0.570276158144162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'23. adat'!$A$5</c:f>
              <c:strCache>
                <c:ptCount val="1"/>
                <c:pt idx="0">
                  <c:v>Gyógyszergyártás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adat'!$C$5:$R$5</c:f>
              <c:numCache>
                <c:formatCode>0.0</c:formatCode>
                <c:ptCount val="16"/>
                <c:pt idx="0">
                  <c:v>6.3950238170030732E-2</c:v>
                </c:pt>
                <c:pt idx="1">
                  <c:v>0.12881527952764274</c:v>
                </c:pt>
                <c:pt idx="2">
                  <c:v>0.21679873341378281</c:v>
                </c:pt>
                <c:pt idx="3">
                  <c:v>0.20119335937143212</c:v>
                </c:pt>
                <c:pt idx="4">
                  <c:v>0.21168298123632814</c:v>
                </c:pt>
                <c:pt idx="5">
                  <c:v>0.26495499486757251</c:v>
                </c:pt>
                <c:pt idx="6">
                  <c:v>0.49282416270927837</c:v>
                </c:pt>
                <c:pt idx="7">
                  <c:v>0.52623830847844688</c:v>
                </c:pt>
                <c:pt idx="8">
                  <c:v>0.62975320929324452</c:v>
                </c:pt>
                <c:pt idx="9">
                  <c:v>0.68381943966644532</c:v>
                </c:pt>
                <c:pt idx="10">
                  <c:v>0.40406784863702971</c:v>
                </c:pt>
                <c:pt idx="11">
                  <c:v>0.42418274226882557</c:v>
                </c:pt>
                <c:pt idx="12">
                  <c:v>0.37703254210991333</c:v>
                </c:pt>
                <c:pt idx="13">
                  <c:v>0.28201014489332904</c:v>
                </c:pt>
                <c:pt idx="14">
                  <c:v>0.2309064598376486</c:v>
                </c:pt>
                <c:pt idx="15">
                  <c:v>0.12913834629586804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6-4AC7-B3FD-C39B11B92869}"/>
            </c:ext>
          </c:extLst>
        </c:ser>
        <c:ser>
          <c:idx val="2"/>
          <c:order val="1"/>
          <c:tx>
            <c:strRef>
              <c:f>'23. adat'!$A$6</c:f>
              <c:strCache>
                <c:ptCount val="1"/>
                <c:pt idx="0">
                  <c:v>Járműgyártás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adat'!$C$6:$R$6</c:f>
              <c:numCache>
                <c:formatCode>0.0</c:formatCode>
                <c:ptCount val="16"/>
                <c:pt idx="0">
                  <c:v>0.76895836543523166</c:v>
                </c:pt>
                <c:pt idx="1">
                  <c:v>0.48946215781136626</c:v>
                </c:pt>
                <c:pt idx="2">
                  <c:v>0.91365935473845028</c:v>
                </c:pt>
                <c:pt idx="3">
                  <c:v>1.040976564232174</c:v>
                </c:pt>
                <c:pt idx="4">
                  <c:v>0.20765903993574847</c:v>
                </c:pt>
                <c:pt idx="5">
                  <c:v>0.3656843168368652</c:v>
                </c:pt>
                <c:pt idx="6">
                  <c:v>0.49829964813649469</c:v>
                </c:pt>
                <c:pt idx="7">
                  <c:v>0.54964226028601904</c:v>
                </c:pt>
                <c:pt idx="8">
                  <c:v>0.5650875809178757</c:v>
                </c:pt>
                <c:pt idx="9">
                  <c:v>0.69774984300231324</c:v>
                </c:pt>
                <c:pt idx="10">
                  <c:v>0.57293942240209506</c:v>
                </c:pt>
                <c:pt idx="11">
                  <c:v>0.39741197006820894</c:v>
                </c:pt>
                <c:pt idx="12">
                  <c:v>0.56246832780529932</c:v>
                </c:pt>
                <c:pt idx="13">
                  <c:v>0.39240218082079265</c:v>
                </c:pt>
                <c:pt idx="14">
                  <c:v>0.54932177875406962</c:v>
                </c:pt>
                <c:pt idx="15">
                  <c:v>0.47741520331845988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6-4AC7-B3FD-C39B11B92869}"/>
            </c:ext>
          </c:extLst>
        </c:ser>
        <c:ser>
          <c:idx val="3"/>
          <c:order val="2"/>
          <c:tx>
            <c:strRef>
              <c:f>'23. adat'!$A$7</c:f>
              <c:strCache>
                <c:ptCount val="1"/>
                <c:pt idx="0">
                  <c:v>Kereskedelem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adat'!$C$7:$R$7</c:f>
              <c:numCache>
                <c:formatCode>0.0</c:formatCode>
                <c:ptCount val="16"/>
                <c:pt idx="0">
                  <c:v>0.44350970550617647</c:v>
                </c:pt>
                <c:pt idx="1">
                  <c:v>6.3399593137542426E-2</c:v>
                </c:pt>
                <c:pt idx="2">
                  <c:v>3.1946730579623648E-3</c:v>
                </c:pt>
                <c:pt idx="3">
                  <c:v>2.9838801519891177E-2</c:v>
                </c:pt>
                <c:pt idx="4">
                  <c:v>0.10181348566572834</c:v>
                </c:pt>
                <c:pt idx="5">
                  <c:v>0.3210469741456573</c:v>
                </c:pt>
                <c:pt idx="6">
                  <c:v>0.42601905340490626</c:v>
                </c:pt>
                <c:pt idx="7">
                  <c:v>0.68362126104935772</c:v>
                </c:pt>
                <c:pt idx="8">
                  <c:v>0.73423149142754274</c:v>
                </c:pt>
                <c:pt idx="9">
                  <c:v>0.87800819947891995</c:v>
                </c:pt>
                <c:pt idx="10">
                  <c:v>0.87526010097528484</c:v>
                </c:pt>
                <c:pt idx="11">
                  <c:v>0.91324500181243551</c:v>
                </c:pt>
                <c:pt idx="12">
                  <c:v>0.93150759844033804</c:v>
                </c:pt>
                <c:pt idx="13">
                  <c:v>1.091546006111161</c:v>
                </c:pt>
                <c:pt idx="14">
                  <c:v>0.94039501871738784</c:v>
                </c:pt>
                <c:pt idx="15">
                  <c:v>0.78961679230129789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6-4AC7-B3FD-C39B11B92869}"/>
            </c:ext>
          </c:extLst>
        </c:ser>
        <c:ser>
          <c:idx val="4"/>
          <c:order val="3"/>
          <c:tx>
            <c:strRef>
              <c:f>'23. adat'!$A$8</c:f>
              <c:strCache>
                <c:ptCount val="1"/>
                <c:pt idx="0">
                  <c:v>Pénzügy, biztosítás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adat'!$C$8:$R$8</c:f>
              <c:numCache>
                <c:formatCode>0.0</c:formatCode>
                <c:ptCount val="16"/>
                <c:pt idx="0">
                  <c:v>0.8010535144973876</c:v>
                </c:pt>
                <c:pt idx="1">
                  <c:v>1.001099547411795</c:v>
                </c:pt>
                <c:pt idx="2">
                  <c:v>0.85667758687666784</c:v>
                </c:pt>
                <c:pt idx="3">
                  <c:v>0.88643116447739545</c:v>
                </c:pt>
                <c:pt idx="4">
                  <c:v>0.652444549116454</c:v>
                </c:pt>
                <c:pt idx="5">
                  <c:v>0.47206748497234907</c:v>
                </c:pt>
                <c:pt idx="6">
                  <c:v>0.61955511713471501</c:v>
                </c:pt>
                <c:pt idx="7">
                  <c:v>0.30725778783933333</c:v>
                </c:pt>
                <c:pt idx="8">
                  <c:v>0.39901259502424774</c:v>
                </c:pt>
                <c:pt idx="9">
                  <c:v>0.53929701169678024</c:v>
                </c:pt>
                <c:pt idx="10">
                  <c:v>0.61985573365823077</c:v>
                </c:pt>
                <c:pt idx="11">
                  <c:v>0.47288416716632414</c:v>
                </c:pt>
                <c:pt idx="12">
                  <c:v>0.53971545739346038</c:v>
                </c:pt>
                <c:pt idx="13">
                  <c:v>0.54574349903847974</c:v>
                </c:pt>
                <c:pt idx="14">
                  <c:v>0.99356201979338954</c:v>
                </c:pt>
                <c:pt idx="15">
                  <c:v>1.2801581792534833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D6-4AC7-B3FD-C39B11B92869}"/>
            </c:ext>
          </c:extLst>
        </c:ser>
        <c:ser>
          <c:idx val="5"/>
          <c:order val="4"/>
          <c:tx>
            <c:strRef>
              <c:f>'23. adat'!$A$9</c:f>
              <c:strCache>
                <c:ptCount val="1"/>
                <c:pt idx="0">
                  <c:v>Információ és kommunikáció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adat'!$C$9:$R$9</c:f>
              <c:numCache>
                <c:formatCode>0.0</c:formatCode>
                <c:ptCount val="16"/>
                <c:pt idx="0">
                  <c:v>0.53958190794512817</c:v>
                </c:pt>
                <c:pt idx="1">
                  <c:v>0.2840718449364743</c:v>
                </c:pt>
                <c:pt idx="2">
                  <c:v>0.42052526082649599</c:v>
                </c:pt>
                <c:pt idx="3">
                  <c:v>0.40457787268741302</c:v>
                </c:pt>
                <c:pt idx="4">
                  <c:v>0.4043338321652491</c:v>
                </c:pt>
                <c:pt idx="5">
                  <c:v>0.38671358726500282</c:v>
                </c:pt>
                <c:pt idx="6">
                  <c:v>0.41404520422066871</c:v>
                </c:pt>
                <c:pt idx="7">
                  <c:v>0.33010272156747333</c:v>
                </c:pt>
                <c:pt idx="8">
                  <c:v>0.30835779697255195</c:v>
                </c:pt>
                <c:pt idx="9">
                  <c:v>0.29125087156116586</c:v>
                </c:pt>
                <c:pt idx="10">
                  <c:v>0.35422717493981914</c:v>
                </c:pt>
                <c:pt idx="11">
                  <c:v>0.40407941424355065</c:v>
                </c:pt>
                <c:pt idx="12">
                  <c:v>0.3584190978015821</c:v>
                </c:pt>
                <c:pt idx="13">
                  <c:v>0.40094631039500112</c:v>
                </c:pt>
                <c:pt idx="14">
                  <c:v>0.37570953477770247</c:v>
                </c:pt>
                <c:pt idx="15">
                  <c:v>0.38538277612574906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D6-4AC7-B3FD-C39B11B92869}"/>
            </c:ext>
          </c:extLst>
        </c:ser>
        <c:ser>
          <c:idx val="0"/>
          <c:order val="6"/>
          <c:tx>
            <c:strRef>
              <c:f>'23. adat'!$A$4</c:f>
              <c:strCache>
                <c:ptCount val="1"/>
                <c:pt idx="0">
                  <c:v>Vegyi anyag, termék gyártása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adat'!$C$4:$R$4</c:f>
              <c:numCache>
                <c:formatCode>0.0</c:formatCode>
                <c:ptCount val="16"/>
                <c:pt idx="0">
                  <c:v>4.5125228071972542E-2</c:v>
                </c:pt>
                <c:pt idx="1">
                  <c:v>6.5270744230088121E-2</c:v>
                </c:pt>
                <c:pt idx="2">
                  <c:v>4.9915083615799299E-2</c:v>
                </c:pt>
                <c:pt idx="3">
                  <c:v>9.2976099721932756E-2</c:v>
                </c:pt>
                <c:pt idx="4">
                  <c:v>9.1185029730040765E-2</c:v>
                </c:pt>
                <c:pt idx="5">
                  <c:v>0.1024510497677826</c:v>
                </c:pt>
                <c:pt idx="6">
                  <c:v>0.10761582443457673</c:v>
                </c:pt>
                <c:pt idx="7">
                  <c:v>0.10960255594479947</c:v>
                </c:pt>
                <c:pt idx="8">
                  <c:v>0.11270545603328157</c:v>
                </c:pt>
                <c:pt idx="9">
                  <c:v>0.45900588926438174</c:v>
                </c:pt>
                <c:pt idx="10">
                  <c:v>0.43267425844959434</c:v>
                </c:pt>
                <c:pt idx="11">
                  <c:v>0.24564904554937658</c:v>
                </c:pt>
                <c:pt idx="12">
                  <c:v>0.35227145747036903</c:v>
                </c:pt>
                <c:pt idx="13">
                  <c:v>0.55456272085934744</c:v>
                </c:pt>
                <c:pt idx="14">
                  <c:v>0.24549144866721956</c:v>
                </c:pt>
                <c:pt idx="15">
                  <c:v>9.1031161171040181E-2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D6-4AC7-B3FD-C39B11B92869}"/>
            </c:ext>
          </c:extLst>
        </c:ser>
        <c:ser>
          <c:idx val="9"/>
          <c:order val="8"/>
          <c:tx>
            <c:strRef>
              <c:f>'23. adat'!$A$10</c:f>
              <c:strCache>
                <c:ptCount val="1"/>
                <c:pt idx="0">
                  <c:v>Szállítás és turizmus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adat'!$C$10:$R$10</c:f>
              <c:numCache>
                <c:formatCode>0.0</c:formatCode>
                <c:ptCount val="16"/>
                <c:pt idx="0">
                  <c:v>6.2170085059387994E-2</c:v>
                </c:pt>
                <c:pt idx="1">
                  <c:v>1.6223313336076964E-2</c:v>
                </c:pt>
                <c:pt idx="2">
                  <c:v>6.6948573231440017E-2</c:v>
                </c:pt>
                <c:pt idx="3">
                  <c:v>0.16176054024661407</c:v>
                </c:pt>
                <c:pt idx="4">
                  <c:v>0.21856478992309639</c:v>
                </c:pt>
                <c:pt idx="5">
                  <c:v>0.21842839705117764</c:v>
                </c:pt>
                <c:pt idx="6">
                  <c:v>0.29656396233990967</c:v>
                </c:pt>
                <c:pt idx="7">
                  <c:v>0.31806760601662454</c:v>
                </c:pt>
                <c:pt idx="8">
                  <c:v>0.42585761034795611</c:v>
                </c:pt>
                <c:pt idx="9">
                  <c:v>0.37391964387431709</c:v>
                </c:pt>
                <c:pt idx="10">
                  <c:v>0.42528984175613688</c:v>
                </c:pt>
                <c:pt idx="11">
                  <c:v>0.46911940656265261</c:v>
                </c:pt>
                <c:pt idx="12">
                  <c:v>-2.7799121159226502E-3</c:v>
                </c:pt>
                <c:pt idx="13">
                  <c:v>0.11238108677895094</c:v>
                </c:pt>
                <c:pt idx="14">
                  <c:v>-0.10225665813189284</c:v>
                </c:pt>
                <c:pt idx="15">
                  <c:v>4.9716820869390886E-3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D6-4AC7-B3FD-C39B11B92869}"/>
            </c:ext>
          </c:extLst>
        </c:ser>
        <c:ser>
          <c:idx val="7"/>
          <c:order val="9"/>
          <c:tx>
            <c:strRef>
              <c:f>'23. adat'!$A$11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adat'!$C$11:$R$11</c:f>
              <c:numCache>
                <c:formatCode>0.0</c:formatCode>
                <c:ptCount val="16"/>
                <c:pt idx="0">
                  <c:v>1.7768444569306512</c:v>
                </c:pt>
                <c:pt idx="1">
                  <c:v>1.3770641789842972</c:v>
                </c:pt>
                <c:pt idx="2">
                  <c:v>1.2888011757718345</c:v>
                </c:pt>
                <c:pt idx="3">
                  <c:v>1.6565283753695437</c:v>
                </c:pt>
                <c:pt idx="4">
                  <c:v>2.7099043307854442</c:v>
                </c:pt>
                <c:pt idx="5">
                  <c:v>2.1671412963813115</c:v>
                </c:pt>
                <c:pt idx="6">
                  <c:v>3.1972377764906121</c:v>
                </c:pt>
                <c:pt idx="7">
                  <c:v>3.6271727789539763</c:v>
                </c:pt>
                <c:pt idx="8">
                  <c:v>2.6542896019210254</c:v>
                </c:pt>
                <c:pt idx="9">
                  <c:v>3.1342670969965285</c:v>
                </c:pt>
                <c:pt idx="10">
                  <c:v>2.8075364684231783</c:v>
                </c:pt>
                <c:pt idx="11">
                  <c:v>2.3014322582440903</c:v>
                </c:pt>
                <c:pt idx="12">
                  <c:v>2.2003801194823298</c:v>
                </c:pt>
                <c:pt idx="13">
                  <c:v>2.5021700064144308</c:v>
                </c:pt>
                <c:pt idx="14">
                  <c:v>2.1380209317780494</c:v>
                </c:pt>
                <c:pt idx="15">
                  <c:v>2.0409104073257791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D6-4AC7-B3FD-C39B11B9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43344"/>
        <c:axId val="903343672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'23. adat'!$C$3:$R$3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5CD6-4AC7-B3FD-C39B11B92869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7"/>
          <c:tx>
            <c:v>dummy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'23. adat'!$C$3:$R$4</c:f>
              <c:multiLvlStrCache>
                <c:ptCount val="16"/>
                <c:lvl>
                  <c:pt idx="0">
                    <c:v>0,0</c:v>
                  </c:pt>
                  <c:pt idx="1">
                    <c:v>0,1</c:v>
                  </c:pt>
                  <c:pt idx="2">
                    <c:v>0,0</c:v>
                  </c:pt>
                  <c:pt idx="3">
                    <c:v>0,1</c:v>
                  </c:pt>
                  <c:pt idx="4">
                    <c:v>0,1</c:v>
                  </c:pt>
                  <c:pt idx="5">
                    <c:v>0,1</c:v>
                  </c:pt>
                  <c:pt idx="6">
                    <c:v>0,1</c:v>
                  </c:pt>
                  <c:pt idx="7">
                    <c:v>0,1</c:v>
                  </c:pt>
                  <c:pt idx="8">
                    <c:v>0,1</c:v>
                  </c:pt>
                  <c:pt idx="9">
                    <c:v>0,5</c:v>
                  </c:pt>
                  <c:pt idx="10">
                    <c:v>0,4</c:v>
                  </c:pt>
                  <c:pt idx="11">
                    <c:v>0,2</c:v>
                  </c:pt>
                  <c:pt idx="12">
                    <c:v>0,4</c:v>
                  </c:pt>
                  <c:pt idx="13">
                    <c:v>0,6</c:v>
                  </c:pt>
                  <c:pt idx="14">
                    <c:v>0,2</c:v>
                  </c:pt>
                  <c:pt idx="15">
                    <c:v>0,1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</c:lvl>
              </c:multiLvlStrCache>
            </c:multiLvlStrRef>
          </c:cat>
          <c:val>
            <c:numRef>
              <c:f>'23. adat'!$C$12:$R$12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8-5CD6-4AC7-B3FD-C39B11B9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53840"/>
        <c:axId val="903355808"/>
      </c:barChart>
      <c:catAx>
        <c:axId val="90334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548669745366162E-2"/>
              <c:y val="2.52237922881788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672"/>
        <c:crosses val="autoZero"/>
        <c:auto val="1"/>
        <c:lblAlgn val="ctr"/>
        <c:lblOffset val="100"/>
        <c:noMultiLvlLbl val="0"/>
      </c:catAx>
      <c:valAx>
        <c:axId val="903343672"/>
        <c:scaling>
          <c:orientation val="minMax"/>
          <c:max val="8"/>
          <c:min val="-1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344"/>
        <c:crosses val="autoZero"/>
        <c:crossBetween val="between"/>
        <c:majorUnit val="1"/>
      </c:valAx>
      <c:valAx>
        <c:axId val="903355808"/>
        <c:scaling>
          <c:orientation val="minMax"/>
          <c:max val="8"/>
          <c:min val="-1"/>
        </c:scaling>
        <c:delete val="0"/>
        <c:axPos val="r"/>
        <c:numFmt formatCode="#,##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53840"/>
        <c:crosses val="max"/>
        <c:crossBetween val="between"/>
        <c:majorUnit val="1"/>
      </c:valAx>
      <c:catAx>
        <c:axId val="903353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34350790823181"/>
              <c:y val="4.191988272014524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90335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7.2630510058304633E-3"/>
          <c:y val="0.75660049941123952"/>
          <c:w val="0.99001764050969432"/>
          <c:h val="0.2075598829802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06751449894683E-2"/>
          <c:y val="6.0701459463589819E-2"/>
          <c:w val="0.87685849684550277"/>
          <c:h val="0.570276158144162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'23. adat'!$B$5</c:f>
              <c:strCache>
                <c:ptCount val="1"/>
                <c:pt idx="0">
                  <c:v>Chemical production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adat'!$C$5:$R$5</c:f>
              <c:numCache>
                <c:formatCode>0.0</c:formatCode>
                <c:ptCount val="16"/>
                <c:pt idx="0">
                  <c:v>6.3950238170030732E-2</c:v>
                </c:pt>
                <c:pt idx="1">
                  <c:v>0.12881527952764274</c:v>
                </c:pt>
                <c:pt idx="2">
                  <c:v>0.21679873341378281</c:v>
                </c:pt>
                <c:pt idx="3">
                  <c:v>0.20119335937143212</c:v>
                </c:pt>
                <c:pt idx="4">
                  <c:v>0.21168298123632814</c:v>
                </c:pt>
                <c:pt idx="5">
                  <c:v>0.26495499486757251</c:v>
                </c:pt>
                <c:pt idx="6">
                  <c:v>0.49282416270927837</c:v>
                </c:pt>
                <c:pt idx="7">
                  <c:v>0.52623830847844688</c:v>
                </c:pt>
                <c:pt idx="8">
                  <c:v>0.62975320929324452</c:v>
                </c:pt>
                <c:pt idx="9">
                  <c:v>0.68381943966644532</c:v>
                </c:pt>
                <c:pt idx="10">
                  <c:v>0.40406784863702971</c:v>
                </c:pt>
                <c:pt idx="11">
                  <c:v>0.42418274226882557</c:v>
                </c:pt>
                <c:pt idx="12">
                  <c:v>0.37703254210991333</c:v>
                </c:pt>
                <c:pt idx="13">
                  <c:v>0.28201014489332904</c:v>
                </c:pt>
                <c:pt idx="14">
                  <c:v>0.2309064598376486</c:v>
                </c:pt>
                <c:pt idx="15">
                  <c:v>0.12913834629586804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0-4FC1-AA9D-F74967BB369D}"/>
            </c:ext>
          </c:extLst>
        </c:ser>
        <c:ser>
          <c:idx val="2"/>
          <c:order val="1"/>
          <c:tx>
            <c:strRef>
              <c:f>'23. adat'!$B$6</c:f>
              <c:strCache>
                <c:ptCount val="1"/>
                <c:pt idx="0">
                  <c:v>Vehicle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adat'!$C$6:$R$6</c:f>
              <c:numCache>
                <c:formatCode>0.0</c:formatCode>
                <c:ptCount val="16"/>
                <c:pt idx="0">
                  <c:v>0.76895836543523166</c:v>
                </c:pt>
                <c:pt idx="1">
                  <c:v>0.48946215781136626</c:v>
                </c:pt>
                <c:pt idx="2">
                  <c:v>0.91365935473845028</c:v>
                </c:pt>
                <c:pt idx="3">
                  <c:v>1.040976564232174</c:v>
                </c:pt>
                <c:pt idx="4">
                  <c:v>0.20765903993574847</c:v>
                </c:pt>
                <c:pt idx="5">
                  <c:v>0.3656843168368652</c:v>
                </c:pt>
                <c:pt idx="6">
                  <c:v>0.49829964813649469</c:v>
                </c:pt>
                <c:pt idx="7">
                  <c:v>0.54964226028601904</c:v>
                </c:pt>
                <c:pt idx="8">
                  <c:v>0.5650875809178757</c:v>
                </c:pt>
                <c:pt idx="9">
                  <c:v>0.69774984300231324</c:v>
                </c:pt>
                <c:pt idx="10">
                  <c:v>0.57293942240209506</c:v>
                </c:pt>
                <c:pt idx="11">
                  <c:v>0.39741197006820894</c:v>
                </c:pt>
                <c:pt idx="12">
                  <c:v>0.56246832780529932</c:v>
                </c:pt>
                <c:pt idx="13">
                  <c:v>0.39240218082079265</c:v>
                </c:pt>
                <c:pt idx="14">
                  <c:v>0.54932177875406962</c:v>
                </c:pt>
                <c:pt idx="15">
                  <c:v>0.47741520331845988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0-4FC1-AA9D-F74967BB369D}"/>
            </c:ext>
          </c:extLst>
        </c:ser>
        <c:ser>
          <c:idx val="3"/>
          <c:order val="2"/>
          <c:tx>
            <c:strRef>
              <c:f>'23. adat'!$B$7</c:f>
              <c:strCache>
                <c:ptCount val="1"/>
                <c:pt idx="0">
                  <c:v>Trade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adat'!$C$7:$R$7</c:f>
              <c:numCache>
                <c:formatCode>0.0</c:formatCode>
                <c:ptCount val="16"/>
                <c:pt idx="0">
                  <c:v>0.44350970550617647</c:v>
                </c:pt>
                <c:pt idx="1">
                  <c:v>6.3399593137542426E-2</c:v>
                </c:pt>
                <c:pt idx="2">
                  <c:v>3.1946730579623648E-3</c:v>
                </c:pt>
                <c:pt idx="3">
                  <c:v>2.9838801519891177E-2</c:v>
                </c:pt>
                <c:pt idx="4">
                  <c:v>0.10181348566572834</c:v>
                </c:pt>
                <c:pt idx="5">
                  <c:v>0.3210469741456573</c:v>
                </c:pt>
                <c:pt idx="6">
                  <c:v>0.42601905340490626</c:v>
                </c:pt>
                <c:pt idx="7">
                  <c:v>0.68362126104935772</c:v>
                </c:pt>
                <c:pt idx="8">
                  <c:v>0.73423149142754274</c:v>
                </c:pt>
                <c:pt idx="9">
                  <c:v>0.87800819947891995</c:v>
                </c:pt>
                <c:pt idx="10">
                  <c:v>0.87526010097528484</c:v>
                </c:pt>
                <c:pt idx="11">
                  <c:v>0.91324500181243551</c:v>
                </c:pt>
                <c:pt idx="12">
                  <c:v>0.93150759844033804</c:v>
                </c:pt>
                <c:pt idx="13">
                  <c:v>1.091546006111161</c:v>
                </c:pt>
                <c:pt idx="14">
                  <c:v>0.94039501871738784</c:v>
                </c:pt>
                <c:pt idx="15">
                  <c:v>0.78961679230129789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0-4FC1-AA9D-F74967BB369D}"/>
            </c:ext>
          </c:extLst>
        </c:ser>
        <c:ser>
          <c:idx val="4"/>
          <c:order val="3"/>
          <c:tx>
            <c:strRef>
              <c:f>'23. adat'!$B$8</c:f>
              <c:strCache>
                <c:ptCount val="1"/>
                <c:pt idx="0">
                  <c:v>Finance, insurance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adat'!$C$8:$R$8</c:f>
              <c:numCache>
                <c:formatCode>0.0</c:formatCode>
                <c:ptCount val="16"/>
                <c:pt idx="0">
                  <c:v>0.8010535144973876</c:v>
                </c:pt>
                <c:pt idx="1">
                  <c:v>1.001099547411795</c:v>
                </c:pt>
                <c:pt idx="2">
                  <c:v>0.85667758687666784</c:v>
                </c:pt>
                <c:pt idx="3">
                  <c:v>0.88643116447739545</c:v>
                </c:pt>
                <c:pt idx="4">
                  <c:v>0.652444549116454</c:v>
                </c:pt>
                <c:pt idx="5">
                  <c:v>0.47206748497234907</c:v>
                </c:pt>
                <c:pt idx="6">
                  <c:v>0.61955511713471501</c:v>
                </c:pt>
                <c:pt idx="7">
                  <c:v>0.30725778783933333</c:v>
                </c:pt>
                <c:pt idx="8">
                  <c:v>0.39901259502424774</c:v>
                </c:pt>
                <c:pt idx="9">
                  <c:v>0.53929701169678024</c:v>
                </c:pt>
                <c:pt idx="10">
                  <c:v>0.61985573365823077</c:v>
                </c:pt>
                <c:pt idx="11">
                  <c:v>0.47288416716632414</c:v>
                </c:pt>
                <c:pt idx="12">
                  <c:v>0.53971545739346038</c:v>
                </c:pt>
                <c:pt idx="13">
                  <c:v>0.54574349903847974</c:v>
                </c:pt>
                <c:pt idx="14">
                  <c:v>0.99356201979338954</c:v>
                </c:pt>
                <c:pt idx="15">
                  <c:v>1.2801581792534833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0-4FC1-AA9D-F74967BB369D}"/>
            </c:ext>
          </c:extLst>
        </c:ser>
        <c:ser>
          <c:idx val="5"/>
          <c:order val="4"/>
          <c:tx>
            <c:strRef>
              <c:f>'23. adat'!$B$9</c:f>
              <c:strCache>
                <c:ptCount val="1"/>
                <c:pt idx="0">
                  <c:v>Information and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adat'!$C$9:$R$9</c:f>
              <c:numCache>
                <c:formatCode>0.0</c:formatCode>
                <c:ptCount val="16"/>
                <c:pt idx="0">
                  <c:v>0.53958190794512817</c:v>
                </c:pt>
                <c:pt idx="1">
                  <c:v>0.2840718449364743</c:v>
                </c:pt>
                <c:pt idx="2">
                  <c:v>0.42052526082649599</c:v>
                </c:pt>
                <c:pt idx="3">
                  <c:v>0.40457787268741302</c:v>
                </c:pt>
                <c:pt idx="4">
                  <c:v>0.4043338321652491</c:v>
                </c:pt>
                <c:pt idx="5">
                  <c:v>0.38671358726500282</c:v>
                </c:pt>
                <c:pt idx="6">
                  <c:v>0.41404520422066871</c:v>
                </c:pt>
                <c:pt idx="7">
                  <c:v>0.33010272156747333</c:v>
                </c:pt>
                <c:pt idx="8">
                  <c:v>0.30835779697255195</c:v>
                </c:pt>
                <c:pt idx="9">
                  <c:v>0.29125087156116586</c:v>
                </c:pt>
                <c:pt idx="10">
                  <c:v>0.35422717493981914</c:v>
                </c:pt>
                <c:pt idx="11">
                  <c:v>0.40407941424355065</c:v>
                </c:pt>
                <c:pt idx="12">
                  <c:v>0.3584190978015821</c:v>
                </c:pt>
                <c:pt idx="13">
                  <c:v>0.40094631039500112</c:v>
                </c:pt>
                <c:pt idx="14">
                  <c:v>0.37570953477770247</c:v>
                </c:pt>
                <c:pt idx="15">
                  <c:v>0.38538277612574906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0-4FC1-AA9D-F74967BB369D}"/>
            </c:ext>
          </c:extLst>
        </c:ser>
        <c:ser>
          <c:idx val="0"/>
          <c:order val="6"/>
          <c:tx>
            <c:strRef>
              <c:f>'23. adat'!$B$4</c:f>
              <c:strCache>
                <c:ptCount val="1"/>
                <c:pt idx="0">
                  <c:v>Pharmaceutical production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adat'!$C$4:$R$4</c:f>
              <c:numCache>
                <c:formatCode>0.0</c:formatCode>
                <c:ptCount val="16"/>
                <c:pt idx="0">
                  <c:v>4.5125228071972542E-2</c:v>
                </c:pt>
                <c:pt idx="1">
                  <c:v>6.5270744230088121E-2</c:v>
                </c:pt>
                <c:pt idx="2">
                  <c:v>4.9915083615799299E-2</c:v>
                </c:pt>
                <c:pt idx="3">
                  <c:v>9.2976099721932756E-2</c:v>
                </c:pt>
                <c:pt idx="4">
                  <c:v>9.1185029730040765E-2</c:v>
                </c:pt>
                <c:pt idx="5">
                  <c:v>0.1024510497677826</c:v>
                </c:pt>
                <c:pt idx="6">
                  <c:v>0.10761582443457673</c:v>
                </c:pt>
                <c:pt idx="7">
                  <c:v>0.10960255594479947</c:v>
                </c:pt>
                <c:pt idx="8">
                  <c:v>0.11270545603328157</c:v>
                </c:pt>
                <c:pt idx="9">
                  <c:v>0.45900588926438174</c:v>
                </c:pt>
                <c:pt idx="10">
                  <c:v>0.43267425844959434</c:v>
                </c:pt>
                <c:pt idx="11">
                  <c:v>0.24564904554937658</c:v>
                </c:pt>
                <c:pt idx="12">
                  <c:v>0.35227145747036903</c:v>
                </c:pt>
                <c:pt idx="13">
                  <c:v>0.55456272085934744</c:v>
                </c:pt>
                <c:pt idx="14">
                  <c:v>0.24549144866721956</c:v>
                </c:pt>
                <c:pt idx="15">
                  <c:v>9.1031161171040181E-2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0-4FC1-AA9D-F74967BB369D}"/>
            </c:ext>
          </c:extLst>
        </c:ser>
        <c:ser>
          <c:idx val="9"/>
          <c:order val="8"/>
          <c:tx>
            <c:strRef>
              <c:f>'23. adat'!$B$10</c:f>
              <c:strCache>
                <c:ptCount val="1"/>
                <c:pt idx="0">
                  <c:v>Transport and tourism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adat'!$C$10:$R$10</c:f>
              <c:numCache>
                <c:formatCode>0.0</c:formatCode>
                <c:ptCount val="16"/>
                <c:pt idx="0">
                  <c:v>6.2170085059387994E-2</c:v>
                </c:pt>
                <c:pt idx="1">
                  <c:v>1.6223313336076964E-2</c:v>
                </c:pt>
                <c:pt idx="2">
                  <c:v>6.6948573231440017E-2</c:v>
                </c:pt>
                <c:pt idx="3">
                  <c:v>0.16176054024661407</c:v>
                </c:pt>
                <c:pt idx="4">
                  <c:v>0.21856478992309639</c:v>
                </c:pt>
                <c:pt idx="5">
                  <c:v>0.21842839705117764</c:v>
                </c:pt>
                <c:pt idx="6">
                  <c:v>0.29656396233990967</c:v>
                </c:pt>
                <c:pt idx="7">
                  <c:v>0.31806760601662454</c:v>
                </c:pt>
                <c:pt idx="8">
                  <c:v>0.42585761034795611</c:v>
                </c:pt>
                <c:pt idx="9">
                  <c:v>0.37391964387431709</c:v>
                </c:pt>
                <c:pt idx="10">
                  <c:v>0.42528984175613688</c:v>
                </c:pt>
                <c:pt idx="11">
                  <c:v>0.46911940656265261</c:v>
                </c:pt>
                <c:pt idx="12">
                  <c:v>-2.7799121159226502E-3</c:v>
                </c:pt>
                <c:pt idx="13">
                  <c:v>0.11238108677895094</c:v>
                </c:pt>
                <c:pt idx="14">
                  <c:v>-0.10225665813189284</c:v>
                </c:pt>
                <c:pt idx="15">
                  <c:v>4.9716820869390886E-3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30-4FC1-AA9D-F74967BB369D}"/>
            </c:ext>
          </c:extLst>
        </c:ser>
        <c:ser>
          <c:idx val="7"/>
          <c:order val="9"/>
          <c:tx>
            <c:strRef>
              <c:f>'23. adat'!$B$11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'23. adat'!$C$3:$R$3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'23. adat'!$C$11:$R$11</c:f>
              <c:numCache>
                <c:formatCode>0.0</c:formatCode>
                <c:ptCount val="16"/>
                <c:pt idx="0">
                  <c:v>1.7768444569306512</c:v>
                </c:pt>
                <c:pt idx="1">
                  <c:v>1.3770641789842972</c:v>
                </c:pt>
                <c:pt idx="2">
                  <c:v>1.2888011757718345</c:v>
                </c:pt>
                <c:pt idx="3">
                  <c:v>1.6565283753695437</c:v>
                </c:pt>
                <c:pt idx="4">
                  <c:v>2.7099043307854442</c:v>
                </c:pt>
                <c:pt idx="5">
                  <c:v>2.1671412963813115</c:v>
                </c:pt>
                <c:pt idx="6">
                  <c:v>3.1972377764906121</c:v>
                </c:pt>
                <c:pt idx="7">
                  <c:v>3.6271727789539763</c:v>
                </c:pt>
                <c:pt idx="8">
                  <c:v>2.6542896019210254</c:v>
                </c:pt>
                <c:pt idx="9">
                  <c:v>3.1342670969965285</c:v>
                </c:pt>
                <c:pt idx="10">
                  <c:v>2.8075364684231783</c:v>
                </c:pt>
                <c:pt idx="11">
                  <c:v>2.3014322582440903</c:v>
                </c:pt>
                <c:pt idx="12">
                  <c:v>2.2003801194823298</c:v>
                </c:pt>
                <c:pt idx="13">
                  <c:v>2.5021700064144308</c:v>
                </c:pt>
                <c:pt idx="14">
                  <c:v>2.1380209317780494</c:v>
                </c:pt>
                <c:pt idx="15">
                  <c:v>2.0409104073257791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30-4FC1-AA9D-F74967BB3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43344"/>
        <c:axId val="903343672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'23. adat'!$C$3:$R$3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ágazatipr_adatok!#REF!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030-4FC1-AA9D-F74967BB369D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7"/>
          <c:tx>
            <c:v>dummy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'23. adat'!$C$3:$R$4</c:f>
              <c:multiLvlStrCache>
                <c:ptCount val="16"/>
                <c:lvl>
                  <c:pt idx="0">
                    <c:v>0,0</c:v>
                  </c:pt>
                  <c:pt idx="1">
                    <c:v>0,1</c:v>
                  </c:pt>
                  <c:pt idx="2">
                    <c:v>0,0</c:v>
                  </c:pt>
                  <c:pt idx="3">
                    <c:v>0,1</c:v>
                  </c:pt>
                  <c:pt idx="4">
                    <c:v>0,1</c:v>
                  </c:pt>
                  <c:pt idx="5">
                    <c:v>0,1</c:v>
                  </c:pt>
                  <c:pt idx="6">
                    <c:v>0,1</c:v>
                  </c:pt>
                  <c:pt idx="7">
                    <c:v>0,1</c:v>
                  </c:pt>
                  <c:pt idx="8">
                    <c:v>0,1</c:v>
                  </c:pt>
                  <c:pt idx="9">
                    <c:v>0,5</c:v>
                  </c:pt>
                  <c:pt idx="10">
                    <c:v>0,4</c:v>
                  </c:pt>
                  <c:pt idx="11">
                    <c:v>0,2</c:v>
                  </c:pt>
                  <c:pt idx="12">
                    <c:v>0,4</c:v>
                  </c:pt>
                  <c:pt idx="13">
                    <c:v>0,6</c:v>
                  </c:pt>
                  <c:pt idx="14">
                    <c:v>0,2</c:v>
                  </c:pt>
                  <c:pt idx="15">
                    <c:v>0,1</c:v>
                  </c:pt>
                </c:lvl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</c:lvl>
              </c:multiLvlStrCache>
            </c:multiLvlStrRef>
          </c:cat>
          <c:val>
            <c:numRef>
              <c:f>'23. adat'!$C$12:$R$12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8-2030-4FC1-AA9D-F74967BB3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353840"/>
        <c:axId val="903355808"/>
      </c:barChart>
      <c:catAx>
        <c:axId val="90334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894463473804743E-2"/>
              <c:y val="2.52243419245599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672"/>
        <c:crosses val="autoZero"/>
        <c:auto val="1"/>
        <c:lblAlgn val="ctr"/>
        <c:lblOffset val="100"/>
        <c:noMultiLvlLbl val="0"/>
      </c:catAx>
      <c:valAx>
        <c:axId val="903343672"/>
        <c:scaling>
          <c:orientation val="minMax"/>
          <c:max val="8"/>
          <c:min val="-1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43344"/>
        <c:crosses val="autoZero"/>
        <c:crossBetween val="between"/>
        <c:majorUnit val="1"/>
      </c:valAx>
      <c:valAx>
        <c:axId val="903355808"/>
        <c:scaling>
          <c:orientation val="minMax"/>
          <c:max val="8"/>
          <c:min val="-1"/>
        </c:scaling>
        <c:delete val="0"/>
        <c:axPos val="r"/>
        <c:numFmt formatCode="#,##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3353840"/>
        <c:crosses val="max"/>
        <c:crossBetween val="between"/>
        <c:majorUnit val="1"/>
      </c:valAx>
      <c:catAx>
        <c:axId val="903353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872249314239555"/>
              <c:y val="4.1921211215108217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903355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7.2630166211917497E-3"/>
          <c:y val="0.76984726321974561"/>
          <c:w val="0.99001764050969432"/>
          <c:h val="0.216251678328548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40486633457036E-2"/>
          <c:y val="8.162939699283138E-2"/>
          <c:w val="0.84731656975013392"/>
          <c:h val="0.584127990209046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'24. adat'!$A$3</c:f>
              <c:strCache>
                <c:ptCount val="1"/>
                <c:pt idx="0">
                  <c:v>Külföldön működő magyar vállalatok nyeresége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numRef>
              <c:f>'24. adat'!$C$2:$V$2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'24. adat'!$C$3:$V$3</c:f>
              <c:numCache>
                <c:formatCode>0.00</c:formatCode>
                <c:ptCount val="20"/>
                <c:pt idx="0">
                  <c:v>0.70136264216504551</c:v>
                </c:pt>
                <c:pt idx="1">
                  <c:v>0.58428477944158008</c:v>
                </c:pt>
                <c:pt idx="2">
                  <c:v>1.1894916526397237</c:v>
                </c:pt>
                <c:pt idx="3">
                  <c:v>1.1407877766045067</c:v>
                </c:pt>
                <c:pt idx="4">
                  <c:v>0.41825576162651923</c:v>
                </c:pt>
                <c:pt idx="5">
                  <c:v>0.60736433625471586</c:v>
                </c:pt>
                <c:pt idx="6">
                  <c:v>0.63651322403566168</c:v>
                </c:pt>
                <c:pt idx="7">
                  <c:v>0.84804308281139251</c:v>
                </c:pt>
                <c:pt idx="8">
                  <c:v>1.2869589662300172</c:v>
                </c:pt>
                <c:pt idx="9">
                  <c:v>1.0593960216233116</c:v>
                </c:pt>
                <c:pt idx="10">
                  <c:v>1.2123743614818756</c:v>
                </c:pt>
                <c:pt idx="11">
                  <c:v>0.79740723723901263</c:v>
                </c:pt>
                <c:pt idx="12">
                  <c:v>1.3434305259614856</c:v>
                </c:pt>
                <c:pt idx="13">
                  <c:v>1.4620661336398442</c:v>
                </c:pt>
                <c:pt idx="14">
                  <c:v>1.196360321040129</c:v>
                </c:pt>
                <c:pt idx="15">
                  <c:v>1.3656734401838504</c:v>
                </c:pt>
                <c:pt idx="16">
                  <c:v>1.1254781659822837</c:v>
                </c:pt>
                <c:pt idx="17">
                  <c:v>1.5108972982721907</c:v>
                </c:pt>
                <c:pt idx="18">
                  <c:v>1.7058035853273663</c:v>
                </c:pt>
                <c:pt idx="19">
                  <c:v>2.0986352049069246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5-48D9-B340-878E45554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'24. adat'!$A$4</c:f>
              <c:strCache>
                <c:ptCount val="1"/>
                <c:pt idx="0">
                  <c:v>Külföldön működő magyar bankok nyeresége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'24. adat'!$C$4:$V$4</c:f>
              <c:numCache>
                <c:formatCode>General</c:formatCode>
                <c:ptCount val="20"/>
                <c:pt idx="7" formatCode="0.00">
                  <c:v>0.10356447475719147</c:v>
                </c:pt>
                <c:pt idx="8" formatCode="0.00">
                  <c:v>0.15994959259146643</c:v>
                </c:pt>
                <c:pt idx="9" formatCode="0.00">
                  <c:v>6.8597513996437057E-2</c:v>
                </c:pt>
                <c:pt idx="10" formatCode="0.00">
                  <c:v>0.22868984834555603</c:v>
                </c:pt>
                <c:pt idx="11" formatCode="0.00">
                  <c:v>0.18248342917053612</c:v>
                </c:pt>
                <c:pt idx="12" formatCode="0.00">
                  <c:v>0.20631585775601821</c:v>
                </c:pt>
                <c:pt idx="13" formatCode="0.00">
                  <c:v>0.27437355508136158</c:v>
                </c:pt>
                <c:pt idx="14" formatCode="0.00">
                  <c:v>0.20157012552356585</c:v>
                </c:pt>
                <c:pt idx="15" formatCode="0.00">
                  <c:v>0.40131625209047861</c:v>
                </c:pt>
                <c:pt idx="16" formatCode="0.00">
                  <c:v>0.41487413044826493</c:v>
                </c:pt>
                <c:pt idx="17" formatCode="0.00">
                  <c:v>0.45152330069120294</c:v>
                </c:pt>
                <c:pt idx="18" formatCode="0.00">
                  <c:v>0.54317591444048041</c:v>
                </c:pt>
                <c:pt idx="19" formatCode="0.00">
                  <c:v>0.79408452069464397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5-48D9-B340-878E455544F7}"/>
            </c:ext>
          </c:extLst>
        </c:ser>
        <c:ser>
          <c:idx val="3"/>
          <c:order val="3"/>
          <c:tx>
            <c:strRef>
              <c:f>'24. adat'!$A$5</c:f>
              <c:strCache>
                <c:ptCount val="1"/>
                <c:pt idx="0">
                  <c:v>Külföldön működő magyar nem pénzügyi vállalatok nyeresége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'24. adat'!$C$5:$V$5</c:f>
              <c:numCache>
                <c:formatCode>General</c:formatCode>
                <c:ptCount val="20"/>
                <c:pt idx="7" formatCode="0.00">
                  <c:v>0.73632641811411792</c:v>
                </c:pt>
                <c:pt idx="8" formatCode="0.00">
                  <c:v>1.0834314681646624</c:v>
                </c:pt>
                <c:pt idx="9" formatCode="0.00">
                  <c:v>0.95577669020419831</c:v>
                </c:pt>
                <c:pt idx="10" formatCode="0.00">
                  <c:v>0.93698509850301592</c:v>
                </c:pt>
                <c:pt idx="11" formatCode="0.00">
                  <c:v>0.54156550195071318</c:v>
                </c:pt>
                <c:pt idx="12" formatCode="0.00">
                  <c:v>1.1371146682054674</c:v>
                </c:pt>
                <c:pt idx="13" formatCode="0.00">
                  <c:v>1.1876925785584826</c:v>
                </c:pt>
                <c:pt idx="14" formatCode="0.00">
                  <c:v>0.99479019551656311</c:v>
                </c:pt>
                <c:pt idx="15" formatCode="0.00">
                  <c:v>0.96435718809337168</c:v>
                </c:pt>
                <c:pt idx="16" formatCode="0.00">
                  <c:v>0.71060403553401874</c:v>
                </c:pt>
                <c:pt idx="17" formatCode="0.00">
                  <c:v>1.0593739975809879</c:v>
                </c:pt>
                <c:pt idx="18" formatCode="0.00">
                  <c:v>1.1626276708868859</c:v>
                </c:pt>
                <c:pt idx="19" formatCode="0.00">
                  <c:v>1.3045506842122805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5-48D9-B340-878E45554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455-48D9-B340-878E45554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2.2000000000000002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2.2000000000000002"/>
          <c:min val="0"/>
        </c:scaling>
        <c:delete val="0"/>
        <c:axPos val="r"/>
        <c:numFmt formatCode="#,##0.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9.3643201619465332E-3"/>
          <c:y val="0.81440237401423654"/>
          <c:w val="0.98739754301704807"/>
          <c:h val="0.18559762598576346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40486633457036E-2"/>
          <c:y val="8.162939699283138E-2"/>
          <c:w val="0.84731656975013392"/>
          <c:h val="0.584127990209046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'24. adat'!$B$3</c:f>
              <c:strCache>
                <c:ptCount val="1"/>
                <c:pt idx="0">
                  <c:v>Profit of corporations abroad, in Hungarian ownership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cat>
            <c:numRef>
              <c:f>'24. adat'!$C$2:$V$2</c:f>
              <c:numCache>
                <c:formatCode>0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'24. adat'!$C$3:$V$3</c:f>
              <c:numCache>
                <c:formatCode>0.00</c:formatCode>
                <c:ptCount val="20"/>
                <c:pt idx="0">
                  <c:v>0.70136264216504551</c:v>
                </c:pt>
                <c:pt idx="1">
                  <c:v>0.58428477944158008</c:v>
                </c:pt>
                <c:pt idx="2">
                  <c:v>1.1894916526397237</c:v>
                </c:pt>
                <c:pt idx="3">
                  <c:v>1.1407877766045067</c:v>
                </c:pt>
                <c:pt idx="4">
                  <c:v>0.41825576162651923</c:v>
                </c:pt>
                <c:pt idx="5">
                  <c:v>0.60736433625471586</c:v>
                </c:pt>
                <c:pt idx="6">
                  <c:v>0.63651322403566168</c:v>
                </c:pt>
                <c:pt idx="7">
                  <c:v>0.84804308281139251</c:v>
                </c:pt>
                <c:pt idx="8">
                  <c:v>1.2869589662300172</c:v>
                </c:pt>
                <c:pt idx="9">
                  <c:v>1.0593960216233116</c:v>
                </c:pt>
                <c:pt idx="10">
                  <c:v>1.2123743614818756</c:v>
                </c:pt>
                <c:pt idx="11">
                  <c:v>0.79740723723901263</c:v>
                </c:pt>
                <c:pt idx="12">
                  <c:v>1.3434305259614856</c:v>
                </c:pt>
                <c:pt idx="13">
                  <c:v>1.4620661336398442</c:v>
                </c:pt>
                <c:pt idx="14">
                  <c:v>1.196360321040129</c:v>
                </c:pt>
                <c:pt idx="15">
                  <c:v>1.3656734401838504</c:v>
                </c:pt>
                <c:pt idx="16">
                  <c:v>1.1254781659822837</c:v>
                </c:pt>
                <c:pt idx="17">
                  <c:v>1.5108972982721907</c:v>
                </c:pt>
                <c:pt idx="18">
                  <c:v>1.7058035853273663</c:v>
                </c:pt>
                <c:pt idx="19">
                  <c:v>2.0986352049069246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3-469B-AD16-D1D843F9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'24. adat'!$B$4</c:f>
              <c:strCache>
                <c:ptCount val="1"/>
                <c:pt idx="0">
                  <c:v>Profit of banks abroad, in Hungarian ownership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'24. adat'!$C$4:$V$4</c:f>
              <c:numCache>
                <c:formatCode>General</c:formatCode>
                <c:ptCount val="20"/>
                <c:pt idx="7" formatCode="0.00">
                  <c:v>0.10356447475719147</c:v>
                </c:pt>
                <c:pt idx="8" formatCode="0.00">
                  <c:v>0.15994959259146643</c:v>
                </c:pt>
                <c:pt idx="9" formatCode="0.00">
                  <c:v>6.8597513996437057E-2</c:v>
                </c:pt>
                <c:pt idx="10" formatCode="0.00">
                  <c:v>0.22868984834555603</c:v>
                </c:pt>
                <c:pt idx="11" formatCode="0.00">
                  <c:v>0.18248342917053612</c:v>
                </c:pt>
                <c:pt idx="12" formatCode="0.00">
                  <c:v>0.20631585775601821</c:v>
                </c:pt>
                <c:pt idx="13" formatCode="0.00">
                  <c:v>0.27437355508136158</c:v>
                </c:pt>
                <c:pt idx="14" formatCode="0.00">
                  <c:v>0.20157012552356585</c:v>
                </c:pt>
                <c:pt idx="15" formatCode="0.00">
                  <c:v>0.40131625209047861</c:v>
                </c:pt>
                <c:pt idx="16" formatCode="0.00">
                  <c:v>0.41487413044826493</c:v>
                </c:pt>
                <c:pt idx="17" formatCode="0.00">
                  <c:v>0.45152330069120294</c:v>
                </c:pt>
                <c:pt idx="18" formatCode="0.00">
                  <c:v>0.54317591444048041</c:v>
                </c:pt>
                <c:pt idx="19" formatCode="0.00">
                  <c:v>0.79408452069464397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3-469B-AD16-D1D843F975ED}"/>
            </c:ext>
          </c:extLst>
        </c:ser>
        <c:ser>
          <c:idx val="3"/>
          <c:order val="3"/>
          <c:tx>
            <c:strRef>
              <c:f>'24. adat'!$B$5</c:f>
              <c:strCache>
                <c:ptCount val="1"/>
                <c:pt idx="0">
                  <c:v>Profit of non-financial corporations abroad, in Hungarian ownership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'24. adat'!$C$5:$V$5</c:f>
              <c:numCache>
                <c:formatCode>General</c:formatCode>
                <c:ptCount val="20"/>
                <c:pt idx="7" formatCode="0.00">
                  <c:v>0.73632641811411792</c:v>
                </c:pt>
                <c:pt idx="8" formatCode="0.00">
                  <c:v>1.0834314681646624</c:v>
                </c:pt>
                <c:pt idx="9" formatCode="0.00">
                  <c:v>0.95577669020419831</c:v>
                </c:pt>
                <c:pt idx="10" formatCode="0.00">
                  <c:v>0.93698509850301592</c:v>
                </c:pt>
                <c:pt idx="11" formatCode="0.00">
                  <c:v>0.54156550195071318</c:v>
                </c:pt>
                <c:pt idx="12" formatCode="0.00">
                  <c:v>1.1371146682054674</c:v>
                </c:pt>
                <c:pt idx="13" formatCode="0.00">
                  <c:v>1.1876925785584826</c:v>
                </c:pt>
                <c:pt idx="14" formatCode="0.00">
                  <c:v>0.99479019551656311</c:v>
                </c:pt>
                <c:pt idx="15" formatCode="0.00">
                  <c:v>0.96435718809337168</c:v>
                </c:pt>
                <c:pt idx="16" formatCode="0.00">
                  <c:v>0.71060403553401874</c:v>
                </c:pt>
                <c:pt idx="17" formatCode="0.00">
                  <c:v>1.0593739975809879</c:v>
                </c:pt>
                <c:pt idx="18" formatCode="0.00">
                  <c:v>1.1626276708868859</c:v>
                </c:pt>
                <c:pt idx="19" formatCode="0.00">
                  <c:v>1.3045506842122805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3-469B-AD16-D1D843F9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73-469B-AD16-D1D843F9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2.2000000000000002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2.2000000000000002"/>
          <c:min val="0"/>
        </c:scaling>
        <c:delete val="0"/>
        <c:axPos val="r"/>
        <c:numFmt formatCode="#,##0.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9.364365438709818E-3"/>
          <c:y val="0.80557125920053962"/>
          <c:w val="0.98739754301704807"/>
          <c:h val="0.18559762598576346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6.6537826033710321E-2"/>
          <c:w val="0.98739754301704807"/>
          <c:h val="0.71591289782244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'25. adat'!$A$7</c:f>
              <c:strCache>
                <c:ptCount val="1"/>
                <c:pt idx="0">
                  <c:v>Pénzügy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adat'!$C$7:$R$7</c:f>
              <c:numCache>
                <c:formatCode>0.0</c:formatCode>
                <c:ptCount val="16"/>
                <c:pt idx="0">
                  <c:v>-0.22616291924936363</c:v>
                </c:pt>
                <c:pt idx="1">
                  <c:v>0.1619223543754281</c:v>
                </c:pt>
                <c:pt idx="2">
                  <c:v>-7.6021072053069197E-2</c:v>
                </c:pt>
                <c:pt idx="3">
                  <c:v>4.6723118311242068E-2</c:v>
                </c:pt>
                <c:pt idx="4">
                  <c:v>0.25301502996101649</c:v>
                </c:pt>
                <c:pt idx="5">
                  <c:v>0.13535050673661994</c:v>
                </c:pt>
                <c:pt idx="6">
                  <c:v>0.30977419938191558</c:v>
                </c:pt>
                <c:pt idx="7">
                  <c:v>-1.2780417332588593E-2</c:v>
                </c:pt>
                <c:pt idx="8">
                  <c:v>0.29534131305751032</c:v>
                </c:pt>
                <c:pt idx="9">
                  <c:v>0.35133674362395662</c:v>
                </c:pt>
                <c:pt idx="10">
                  <c:v>0.38888406177667334</c:v>
                </c:pt>
                <c:pt idx="11">
                  <c:v>0.55617750102992403</c:v>
                </c:pt>
                <c:pt idx="12">
                  <c:v>0.42006351188005819</c:v>
                </c:pt>
                <c:pt idx="13">
                  <c:v>0.59762167304361213</c:v>
                </c:pt>
                <c:pt idx="14">
                  <c:v>0.76677485412546464</c:v>
                </c:pt>
                <c:pt idx="15">
                  <c:v>0.98815119388511918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A-42CE-B0CA-C14A1513BEC8}"/>
            </c:ext>
          </c:extLst>
        </c:ser>
        <c:ser>
          <c:idx val="0"/>
          <c:order val="1"/>
          <c:tx>
            <c:strRef>
              <c:f>'25. adat'!$A$3</c:f>
              <c:strCache>
                <c:ptCount val="1"/>
                <c:pt idx="0">
                  <c:v>Kőolaj-feldolgozás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adat'!$C$3:$R$3</c:f>
              <c:numCache>
                <c:formatCode>0.0</c:formatCode>
                <c:ptCount val="16"/>
                <c:pt idx="0">
                  <c:v>9.2415601087171215E-2</c:v>
                </c:pt>
                <c:pt idx="1">
                  <c:v>-8.0793109287399481E-2</c:v>
                </c:pt>
                <c:pt idx="2">
                  <c:v>3.8514595771041056E-2</c:v>
                </c:pt>
                <c:pt idx="3">
                  <c:v>-7.468933772907041E-3</c:v>
                </c:pt>
                <c:pt idx="4">
                  <c:v>3.3043546566301839E-2</c:v>
                </c:pt>
                <c:pt idx="5">
                  <c:v>-7.830019028215067E-2</c:v>
                </c:pt>
                <c:pt idx="6">
                  <c:v>-7.6725711651004377E-2</c:v>
                </c:pt>
                <c:pt idx="7">
                  <c:v>0.1510431851428749</c:v>
                </c:pt>
                <c:pt idx="8">
                  <c:v>0.14553255727125639</c:v>
                </c:pt>
                <c:pt idx="9">
                  <c:v>8.3459446719338845E-2</c:v>
                </c:pt>
                <c:pt idx="10">
                  <c:v>8.6706192108508731E-2</c:v>
                </c:pt>
                <c:pt idx="11">
                  <c:v>2.4427011201225483E-2</c:v>
                </c:pt>
                <c:pt idx="12">
                  <c:v>-8.6413583666859528E-2</c:v>
                </c:pt>
                <c:pt idx="13">
                  <c:v>0.15861563759009273</c:v>
                </c:pt>
                <c:pt idx="14">
                  <c:v>0.39315572448639713</c:v>
                </c:pt>
                <c:pt idx="15">
                  <c:v>0.34287559630452252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A-42CE-B0CA-C14A1513BEC8}"/>
            </c:ext>
          </c:extLst>
        </c:ser>
        <c:ser>
          <c:idx val="8"/>
          <c:order val="2"/>
          <c:tx>
            <c:strRef>
              <c:f>'25. adat'!$A$4</c:f>
              <c:strCache>
                <c:ptCount val="1"/>
                <c:pt idx="0">
                  <c:v>Gyógyszergyártás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adat'!$C$4:$R$4</c:f>
              <c:numCache>
                <c:formatCode>0.0</c:formatCode>
                <c:ptCount val="16"/>
                <c:pt idx="0">
                  <c:v>1.3387624667313979E-2</c:v>
                </c:pt>
                <c:pt idx="1">
                  <c:v>4.7556782302421843E-2</c:v>
                </c:pt>
                <c:pt idx="2">
                  <c:v>6.3503544776369228E-2</c:v>
                </c:pt>
                <c:pt idx="3">
                  <c:v>9.7968353573792008E-2</c:v>
                </c:pt>
                <c:pt idx="4">
                  <c:v>2.3047170767679228E-2</c:v>
                </c:pt>
                <c:pt idx="5">
                  <c:v>0.12928870534205403</c:v>
                </c:pt>
                <c:pt idx="6">
                  <c:v>0.18860798254579642</c:v>
                </c:pt>
                <c:pt idx="7">
                  <c:v>0.26033054627230895</c:v>
                </c:pt>
                <c:pt idx="8">
                  <c:v>0.28614866517237436</c:v>
                </c:pt>
                <c:pt idx="9">
                  <c:v>0.29092826579846282</c:v>
                </c:pt>
                <c:pt idx="10">
                  <c:v>7.4271286635003098E-2</c:v>
                </c:pt>
                <c:pt idx="11">
                  <c:v>9.8461475353059796E-2</c:v>
                </c:pt>
                <c:pt idx="12">
                  <c:v>9.6564375853645787E-2</c:v>
                </c:pt>
                <c:pt idx="13">
                  <c:v>6.2616251914142204E-2</c:v>
                </c:pt>
                <c:pt idx="14">
                  <c:v>6.2072428046597586E-2</c:v>
                </c:pt>
                <c:pt idx="15">
                  <c:v>3.5069720748770059E-2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A-42CE-B0CA-C14A1513BEC8}"/>
            </c:ext>
          </c:extLst>
        </c:ser>
        <c:ser>
          <c:idx val="5"/>
          <c:order val="3"/>
          <c:tx>
            <c:strRef>
              <c:f>'25. adat'!$A$9</c:f>
              <c:strCache>
                <c:ptCount val="1"/>
                <c:pt idx="0">
                  <c:v>Háztartások bef., ingatlan vásárlás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adat'!$C$9:$R$9</c:f>
              <c:numCache>
                <c:formatCode>0.0</c:formatCode>
                <c:ptCount val="16"/>
                <c:pt idx="0">
                  <c:v>4.5937317762083117E-2</c:v>
                </c:pt>
                <c:pt idx="1">
                  <c:v>3.6675122988913969E-2</c:v>
                </c:pt>
                <c:pt idx="2">
                  <c:v>6.2961597133853714E-2</c:v>
                </c:pt>
                <c:pt idx="3">
                  <c:v>9.444456602983789E-2</c:v>
                </c:pt>
                <c:pt idx="4">
                  <c:v>0.12018054687493766</c:v>
                </c:pt>
                <c:pt idx="5">
                  <c:v>0.14502965842485843</c:v>
                </c:pt>
                <c:pt idx="6">
                  <c:v>0.18534990318415115</c:v>
                </c:pt>
                <c:pt idx="7">
                  <c:v>0.17527097211435308</c:v>
                </c:pt>
                <c:pt idx="8">
                  <c:v>0.1717326652045448</c:v>
                </c:pt>
                <c:pt idx="9">
                  <c:v>0.15259489553826933</c:v>
                </c:pt>
                <c:pt idx="10">
                  <c:v>0.19785831114986988</c:v>
                </c:pt>
                <c:pt idx="11">
                  <c:v>0.20496940811234049</c:v>
                </c:pt>
                <c:pt idx="12">
                  <c:v>0.28583083875523668</c:v>
                </c:pt>
                <c:pt idx="13">
                  <c:v>0.24870486327638225</c:v>
                </c:pt>
                <c:pt idx="14">
                  <c:v>0.29073469314539646</c:v>
                </c:pt>
                <c:pt idx="15">
                  <c:v>0.26250446899619845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A-42CE-B0CA-C14A1513BEC8}"/>
            </c:ext>
          </c:extLst>
        </c:ser>
        <c:ser>
          <c:idx val="2"/>
          <c:order val="4"/>
          <c:tx>
            <c:strRef>
              <c:f>'25. adat'!$A$6</c:f>
              <c:strCache>
                <c:ptCount val="1"/>
                <c:pt idx="0">
                  <c:v>Kereskedelem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adat'!$C$6:$R$6</c:f>
              <c:numCache>
                <c:formatCode>0.0</c:formatCode>
                <c:ptCount val="16"/>
                <c:pt idx="0">
                  <c:v>8.6152480432856421E-2</c:v>
                </c:pt>
                <c:pt idx="1">
                  <c:v>8.9318321996795111E-2</c:v>
                </c:pt>
                <c:pt idx="2">
                  <c:v>9.6894996990726803E-2</c:v>
                </c:pt>
                <c:pt idx="3">
                  <c:v>0.11935155657715951</c:v>
                </c:pt>
                <c:pt idx="4">
                  <c:v>0.15025252856377608</c:v>
                </c:pt>
                <c:pt idx="5">
                  <c:v>6.2943798031195319E-2</c:v>
                </c:pt>
                <c:pt idx="6">
                  <c:v>8.3588352528330426E-2</c:v>
                </c:pt>
                <c:pt idx="7">
                  <c:v>0.10732210637772518</c:v>
                </c:pt>
                <c:pt idx="8">
                  <c:v>9.1705765755227486E-2</c:v>
                </c:pt>
                <c:pt idx="9">
                  <c:v>7.9525037181430072E-2</c:v>
                </c:pt>
                <c:pt idx="10">
                  <c:v>0.11045116294538843</c:v>
                </c:pt>
                <c:pt idx="11">
                  <c:v>0.10289366586007254</c:v>
                </c:pt>
                <c:pt idx="12">
                  <c:v>0.102116959567344</c:v>
                </c:pt>
                <c:pt idx="13">
                  <c:v>0.13859887395015721</c:v>
                </c:pt>
                <c:pt idx="14">
                  <c:v>0.14812531605534279</c:v>
                </c:pt>
                <c:pt idx="15">
                  <c:v>0.1546215299794696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A-42CE-B0CA-C14A1513BEC8}"/>
            </c:ext>
          </c:extLst>
        </c:ser>
        <c:ser>
          <c:idx val="6"/>
          <c:order val="5"/>
          <c:tx>
            <c:strRef>
              <c:f>'25. adat'!$A$10</c:f>
              <c:strCache>
                <c:ptCount val="1"/>
                <c:pt idx="0">
                  <c:v>Mezőgazd., bányászat, építőipar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adat'!$C$10:$R$10</c:f>
              <c:numCache>
                <c:formatCode>0.0</c:formatCode>
                <c:ptCount val="16"/>
                <c:pt idx="0">
                  <c:v>-4.4833345767332992E-2</c:v>
                </c:pt>
                <c:pt idx="1">
                  <c:v>2.469231449205966E-2</c:v>
                </c:pt>
                <c:pt idx="2">
                  <c:v>0.33599252193730478</c:v>
                </c:pt>
                <c:pt idx="3">
                  <c:v>0.27039547673378889</c:v>
                </c:pt>
                <c:pt idx="4">
                  <c:v>0.24637446123528142</c:v>
                </c:pt>
                <c:pt idx="5">
                  <c:v>0.16457056992860894</c:v>
                </c:pt>
                <c:pt idx="6">
                  <c:v>6.5478127999469254E-2</c:v>
                </c:pt>
                <c:pt idx="7">
                  <c:v>-0.16409748531381052</c:v>
                </c:pt>
                <c:pt idx="8">
                  <c:v>3.5943972065627751E-2</c:v>
                </c:pt>
                <c:pt idx="9">
                  <c:v>0.16056849042139049</c:v>
                </c:pt>
                <c:pt idx="10">
                  <c:v>9.1706902433347004E-2</c:v>
                </c:pt>
                <c:pt idx="11">
                  <c:v>8.5845090704618418E-2</c:v>
                </c:pt>
                <c:pt idx="12">
                  <c:v>1.629037960958583E-2</c:v>
                </c:pt>
                <c:pt idx="13">
                  <c:v>0.11372105845024229</c:v>
                </c:pt>
                <c:pt idx="14">
                  <c:v>6.1024153017481507E-2</c:v>
                </c:pt>
                <c:pt idx="15">
                  <c:v>6.6681144772632622E-2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1A-42CE-B0CA-C14A1513BEC8}"/>
            </c:ext>
          </c:extLst>
        </c:ser>
        <c:ser>
          <c:idx val="4"/>
          <c:order val="6"/>
          <c:tx>
            <c:strRef>
              <c:f>'25. adat'!$A$8</c:f>
              <c:strCache>
                <c:ptCount val="1"/>
                <c:pt idx="0">
                  <c:v>Egyéb szolgáltatás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adat'!$C$8:$R$8</c:f>
              <c:numCache>
                <c:formatCode>0.0</c:formatCode>
                <c:ptCount val="16"/>
                <c:pt idx="0">
                  <c:v>0.50075373175270943</c:v>
                </c:pt>
                <c:pt idx="1">
                  <c:v>8.5310588698660539E-2</c:v>
                </c:pt>
                <c:pt idx="2">
                  <c:v>0.18113032745560859</c:v>
                </c:pt>
                <c:pt idx="3">
                  <c:v>0.17248332980245129</c:v>
                </c:pt>
                <c:pt idx="4">
                  <c:v>0.30681933280966323</c:v>
                </c:pt>
                <c:pt idx="5">
                  <c:v>0.35115646404302836</c:v>
                </c:pt>
                <c:pt idx="6">
                  <c:v>0.22757099948665488</c:v>
                </c:pt>
                <c:pt idx="7">
                  <c:v>-8.5517068657960278E-4</c:v>
                </c:pt>
                <c:pt idx="8">
                  <c:v>4.9346487846703424E-2</c:v>
                </c:pt>
                <c:pt idx="9">
                  <c:v>2.8300410478119615E-2</c:v>
                </c:pt>
                <c:pt idx="10">
                  <c:v>5.4174312828230306E-2</c:v>
                </c:pt>
                <c:pt idx="11">
                  <c:v>9.2213075779317519E-2</c:v>
                </c:pt>
                <c:pt idx="12">
                  <c:v>4.6950411467065724E-2</c:v>
                </c:pt>
                <c:pt idx="13">
                  <c:v>6.2522600794128025E-2</c:v>
                </c:pt>
                <c:pt idx="14">
                  <c:v>-2.8091639425747418E-2</c:v>
                </c:pt>
                <c:pt idx="15">
                  <c:v>0.17544472881862452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1A-42CE-B0CA-C14A1513BEC8}"/>
            </c:ext>
          </c:extLst>
        </c:ser>
        <c:ser>
          <c:idx val="1"/>
          <c:order val="7"/>
          <c:tx>
            <c:strRef>
              <c:f>'25. adat'!$A$5</c:f>
              <c:strCache>
                <c:ptCount val="1"/>
                <c:pt idx="0">
                  <c:v>Egyéb feldolgozóipar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adat'!$C$5:$R$5</c:f>
              <c:numCache>
                <c:formatCode>0.0</c:formatCode>
                <c:ptCount val="16"/>
                <c:pt idx="0">
                  <c:v>-3.8923933018660692E-2</c:v>
                </c:pt>
                <c:pt idx="1">
                  <c:v>0.3107178519533727</c:v>
                </c:pt>
                <c:pt idx="2">
                  <c:v>-1.2789339326421557E-2</c:v>
                </c:pt>
                <c:pt idx="3">
                  <c:v>9.0293561381764434E-2</c:v>
                </c:pt>
                <c:pt idx="4">
                  <c:v>0.14896025840598676</c:v>
                </c:pt>
                <c:pt idx="5">
                  <c:v>0.11288538590527944</c:v>
                </c:pt>
                <c:pt idx="6">
                  <c:v>0.16645716069112901</c:v>
                </c:pt>
                <c:pt idx="7">
                  <c:v>0.19932395104582806</c:v>
                </c:pt>
                <c:pt idx="8">
                  <c:v>0.24383536997325717</c:v>
                </c:pt>
                <c:pt idx="9">
                  <c:v>0.29518077294825334</c:v>
                </c:pt>
                <c:pt idx="10">
                  <c:v>0.17626691127143795</c:v>
                </c:pt>
                <c:pt idx="11">
                  <c:v>0.18539418893892717</c:v>
                </c:pt>
                <c:pt idx="12">
                  <c:v>0.22749683686276559</c:v>
                </c:pt>
                <c:pt idx="13">
                  <c:v>0.13762197645112811</c:v>
                </c:pt>
                <c:pt idx="14">
                  <c:v>6.8571172210537601E-2</c:v>
                </c:pt>
                <c:pt idx="15">
                  <c:v>0.12910128823527917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1A-42CE-B0CA-C14A1513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5458768"/>
        <c:axId val="905459128"/>
      </c:barChart>
      <c:barChart>
        <c:barDir val="col"/>
        <c:grouping val="stacked"/>
        <c:varyColors val="0"/>
        <c:ser>
          <c:idx val="7"/>
          <c:order val="8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8-D91A-42CE-B0CA-C14A1513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8806736"/>
        <c:axId val="998809616"/>
      </c:barChart>
      <c:catAx>
        <c:axId val="90545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5459128"/>
        <c:crosses val="autoZero"/>
        <c:auto val="1"/>
        <c:lblAlgn val="ctr"/>
        <c:lblOffset val="100"/>
        <c:noMultiLvlLbl val="0"/>
      </c:catAx>
      <c:valAx>
        <c:axId val="905459128"/>
        <c:scaling>
          <c:orientation val="minMax"/>
          <c:min val="-0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5458768"/>
        <c:crosses val="autoZero"/>
        <c:crossBetween val="between"/>
        <c:majorUnit val="0.5"/>
      </c:valAx>
      <c:valAx>
        <c:axId val="998809616"/>
        <c:scaling>
          <c:orientation val="minMax"/>
          <c:max val="2.5"/>
          <c:min val="-0.5"/>
        </c:scaling>
        <c:delete val="0"/>
        <c:axPos val="r"/>
        <c:numFmt formatCode="#,##0.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8806736"/>
        <c:crosses val="max"/>
        <c:crossBetween val="between"/>
      </c:valAx>
      <c:catAx>
        <c:axId val="998806736"/>
        <c:scaling>
          <c:orientation val="minMax"/>
        </c:scaling>
        <c:delete val="1"/>
        <c:axPos val="b"/>
        <c:majorTickMark val="out"/>
        <c:minorTickMark val="none"/>
        <c:tickLblPos val="nextTo"/>
        <c:crossAx val="998809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0"/>
          <c:y val="0.79822639386014216"/>
          <c:w val="1"/>
          <c:h val="0.20177360613985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59409549053116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adat'!$A$6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'3. adat'!$C$6:$BP$6</c:f>
              <c:numCache>
                <c:formatCode>0.0</c:formatCode>
                <c:ptCount val="66"/>
                <c:pt idx="0">
                  <c:v>0.99140846694480445</c:v>
                </c:pt>
                <c:pt idx="1">
                  <c:v>1.1268034846812078</c:v>
                </c:pt>
                <c:pt idx="2">
                  <c:v>1.2614204326763225</c:v>
                </c:pt>
                <c:pt idx="3">
                  <c:v>1.2646689922900973</c:v>
                </c:pt>
                <c:pt idx="4">
                  <c:v>1.2980765931956013</c:v>
                </c:pt>
                <c:pt idx="5">
                  <c:v>1.3883080134656625</c:v>
                </c:pt>
                <c:pt idx="6">
                  <c:v>1.4261874649817905</c:v>
                </c:pt>
                <c:pt idx="7">
                  <c:v>1.3095738488850959</c:v>
                </c:pt>
                <c:pt idx="8">
                  <c:v>1.7786602558523361</c:v>
                </c:pt>
                <c:pt idx="9">
                  <c:v>1.9955904886568916</c:v>
                </c:pt>
                <c:pt idx="10">
                  <c:v>2.2034500880660826</c:v>
                </c:pt>
                <c:pt idx="11">
                  <c:v>2.7347157089970975</c:v>
                </c:pt>
                <c:pt idx="12">
                  <c:v>2.5988362652170212</c:v>
                </c:pt>
                <c:pt idx="13">
                  <c:v>2.8355506631164777</c:v>
                </c:pt>
                <c:pt idx="14">
                  <c:v>3.0887790670234683</c:v>
                </c:pt>
                <c:pt idx="15">
                  <c:v>3.3249357601795531</c:v>
                </c:pt>
                <c:pt idx="16">
                  <c:v>3.6145407092332111</c:v>
                </c:pt>
                <c:pt idx="17">
                  <c:v>3.6883677309874003</c:v>
                </c:pt>
                <c:pt idx="18">
                  <c:v>3.7913324652347251</c:v>
                </c:pt>
                <c:pt idx="19">
                  <c:v>3.838152073765754</c:v>
                </c:pt>
                <c:pt idx="20">
                  <c:v>3.903929284360518</c:v>
                </c:pt>
                <c:pt idx="21">
                  <c:v>3.8061441819554154</c:v>
                </c:pt>
                <c:pt idx="22">
                  <c:v>3.9175071046007184</c:v>
                </c:pt>
                <c:pt idx="23">
                  <c:v>3.6916577876392442</c:v>
                </c:pt>
                <c:pt idx="24">
                  <c:v>3.6840367532618679</c:v>
                </c:pt>
                <c:pt idx="25">
                  <c:v>3.8529311730575855</c:v>
                </c:pt>
                <c:pt idx="26">
                  <c:v>3.9993746248624569</c:v>
                </c:pt>
                <c:pt idx="27">
                  <c:v>4.2931364378322101</c:v>
                </c:pt>
                <c:pt idx="28">
                  <c:v>4.4069507422986218</c:v>
                </c:pt>
                <c:pt idx="29">
                  <c:v>4.4720303878605909</c:v>
                </c:pt>
                <c:pt idx="30">
                  <c:v>4.6074474320689571</c:v>
                </c:pt>
                <c:pt idx="31">
                  <c:v>4.3233405087977683</c:v>
                </c:pt>
                <c:pt idx="32">
                  <c:v>4.4137302511345391</c:v>
                </c:pt>
                <c:pt idx="33">
                  <c:v>4.5031137398974801</c:v>
                </c:pt>
                <c:pt idx="34">
                  <c:v>4.7645647701431484</c:v>
                </c:pt>
                <c:pt idx="35">
                  <c:v>5.2267048659699338</c:v>
                </c:pt>
                <c:pt idx="36">
                  <c:v>5.3176518545524969</c:v>
                </c:pt>
                <c:pt idx="37">
                  <c:v>5.4768810252385602</c:v>
                </c:pt>
                <c:pt idx="38">
                  <c:v>5.4084201535912362</c:v>
                </c:pt>
                <c:pt idx="39">
                  <c:v>5.4398866989479888</c:v>
                </c:pt>
                <c:pt idx="40">
                  <c:v>5.5543651862290435</c:v>
                </c:pt>
                <c:pt idx="41">
                  <c:v>5.6650765813419754</c:v>
                </c:pt>
                <c:pt idx="42">
                  <c:v>5.7381213926800871</c:v>
                </c:pt>
                <c:pt idx="43">
                  <c:v>5.9018747399698253</c:v>
                </c:pt>
                <c:pt idx="44">
                  <c:v>5.6620186991064507</c:v>
                </c:pt>
                <c:pt idx="45" formatCode="0.00">
                  <c:v>5.4532431220970992</c:v>
                </c:pt>
                <c:pt idx="46" formatCode="0.00">
                  <c:v>5.2033426500135356</c:v>
                </c:pt>
                <c:pt idx="47" formatCode="0.00">
                  <c:v>4.8238124752246696</c:v>
                </c:pt>
                <c:pt idx="48" formatCode="0.00">
                  <c:v>4.6714411377954681</c:v>
                </c:pt>
                <c:pt idx="49" formatCode="0.00">
                  <c:v>3.764832693988271</c:v>
                </c:pt>
                <c:pt idx="50">
                  <c:v>3.3029236889497193</c:v>
                </c:pt>
                <c:pt idx="51">
                  <c:v>2.8976494701239459</c:v>
                </c:pt>
                <c:pt idx="52">
                  <c:v>2.4527987095586155</c:v>
                </c:pt>
                <c:pt idx="53">
                  <c:v>2.9547567747497347</c:v>
                </c:pt>
                <c:pt idx="54">
                  <c:v>2.9957764035002601</c:v>
                </c:pt>
                <c:pt idx="55">
                  <c:v>3.0703470844579925</c:v>
                </c:pt>
                <c:pt idx="56">
                  <c:v>3.4674128948840166</c:v>
                </c:pt>
                <c:pt idx="57">
                  <c:v>3.7064460835676059</c:v>
                </c:pt>
                <c:pt idx="58">
                  <c:v>4.0806604806552791</c:v>
                </c:pt>
                <c:pt idx="59">
                  <c:v>4.3441411903615421</c:v>
                </c:pt>
                <c:pt idx="60">
                  <c:v>4.5970554959458365</c:v>
                </c:pt>
                <c:pt idx="61">
                  <c:v>4.6873849233662623</c:v>
                </c:pt>
                <c:pt idx="62">
                  <c:v>4.8220549850740539</c:v>
                </c:pt>
                <c:pt idx="63">
                  <c:v>4.9606024709446066</c:v>
                </c:pt>
                <c:pt idx="64">
                  <c:v>4.9126845589829546</c:v>
                </c:pt>
                <c:pt idx="65">
                  <c:v>4.9615572482215189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ser>
          <c:idx val="3"/>
          <c:order val="3"/>
          <c:tx>
            <c:strRef>
              <c:f>'3. adat'!$A$4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'3. adat'!$C$4:$BP$4</c:f>
              <c:numCache>
                <c:formatCode>0.0</c:formatCode>
                <c:ptCount val="66"/>
                <c:pt idx="0">
                  <c:v>-4.7507850753089231</c:v>
                </c:pt>
                <c:pt idx="1">
                  <c:v>-5.1536663537892489</c:v>
                </c:pt>
                <c:pt idx="2">
                  <c:v>-5.663644338937023</c:v>
                </c:pt>
                <c:pt idx="3">
                  <c:v>-6.1539858663393705</c:v>
                </c:pt>
                <c:pt idx="4">
                  <c:v>-6.0320320892778767</c:v>
                </c:pt>
                <c:pt idx="5">
                  <c:v>-5.4892275274153279</c:v>
                </c:pt>
                <c:pt idx="6">
                  <c:v>-5.0834856106331019</c:v>
                </c:pt>
                <c:pt idx="7">
                  <c:v>-4.7921961982723928</c:v>
                </c:pt>
                <c:pt idx="8">
                  <c:v>-4.7794114243057981</c:v>
                </c:pt>
                <c:pt idx="9">
                  <c:v>-5.1366637967924493</c:v>
                </c:pt>
                <c:pt idx="10">
                  <c:v>-5.2784206407557566</c:v>
                </c:pt>
                <c:pt idx="11">
                  <c:v>-5.2569420388798349</c:v>
                </c:pt>
                <c:pt idx="12">
                  <c:v>-5.4340919992122787</c:v>
                </c:pt>
                <c:pt idx="13">
                  <c:v>-5.5896411103062569</c:v>
                </c:pt>
                <c:pt idx="14">
                  <c:v>-5.6595767723848009</c:v>
                </c:pt>
                <c:pt idx="15">
                  <c:v>-5.9118612509005102</c:v>
                </c:pt>
                <c:pt idx="16">
                  <c:v>-6.2364174630549316</c:v>
                </c:pt>
                <c:pt idx="17">
                  <c:v>-6.3620348107089066</c:v>
                </c:pt>
                <c:pt idx="18">
                  <c:v>-6.3135689737990566</c:v>
                </c:pt>
                <c:pt idx="19">
                  <c:v>-6.1562207782276515</c:v>
                </c:pt>
                <c:pt idx="20">
                  <c:v>-6.2251461236508669</c:v>
                </c:pt>
                <c:pt idx="21">
                  <c:v>-6.1797929758574659</c:v>
                </c:pt>
                <c:pt idx="22">
                  <c:v>-6.1818160430774585</c:v>
                </c:pt>
                <c:pt idx="23">
                  <c:v>-6.3028075814175484</c:v>
                </c:pt>
                <c:pt idx="24">
                  <c:v>-5.9460562377737256</c:v>
                </c:pt>
                <c:pt idx="25">
                  <c:v>-5.9374699290064985</c:v>
                </c:pt>
                <c:pt idx="26">
                  <c:v>-6.088034610090669</c:v>
                </c:pt>
                <c:pt idx="27">
                  <c:v>-6.1133362515974596</c:v>
                </c:pt>
                <c:pt idx="28">
                  <c:v>-5.4997114571782113</c:v>
                </c:pt>
                <c:pt idx="29">
                  <c:v>-5.1447973938335698</c:v>
                </c:pt>
                <c:pt idx="30">
                  <c:v>-4.7005155570788899</c:v>
                </c:pt>
                <c:pt idx="31">
                  <c:v>-4.0867800865428672</c:v>
                </c:pt>
                <c:pt idx="32">
                  <c:v>-3.8175165521705225</c:v>
                </c:pt>
                <c:pt idx="33">
                  <c:v>-3.3894903802517531</c:v>
                </c:pt>
                <c:pt idx="34">
                  <c:v>-3.2076946424521959</c:v>
                </c:pt>
                <c:pt idx="35">
                  <c:v>-3.0955285155351069</c:v>
                </c:pt>
                <c:pt idx="36">
                  <c:v>-3.5661138484845352</c:v>
                </c:pt>
                <c:pt idx="37">
                  <c:v>-3.6738257239363628</c:v>
                </c:pt>
                <c:pt idx="38">
                  <c:v>-3.6622861797117925</c:v>
                </c:pt>
                <c:pt idx="39">
                  <c:v>-3.678759085025086</c:v>
                </c:pt>
                <c:pt idx="40">
                  <c:v>-3.4136524819886342</c:v>
                </c:pt>
                <c:pt idx="41">
                  <c:v>-3.5404310636727825</c:v>
                </c:pt>
                <c:pt idx="42">
                  <c:v>-3.7221753373730571</c:v>
                </c:pt>
                <c:pt idx="43">
                  <c:v>-3.7809571589703883</c:v>
                </c:pt>
                <c:pt idx="44">
                  <c:v>-3.8277078439352787</c:v>
                </c:pt>
                <c:pt idx="45">
                  <c:v>-3.8985377928675651</c:v>
                </c:pt>
                <c:pt idx="46">
                  <c:v>-3.8769221150143784</c:v>
                </c:pt>
                <c:pt idx="47">
                  <c:v>-3.7725494215111968</c:v>
                </c:pt>
                <c:pt idx="48">
                  <c:v>-3.6925007925632247</c:v>
                </c:pt>
                <c:pt idx="49">
                  <c:v>-3.151952559895685</c:v>
                </c:pt>
                <c:pt idx="50">
                  <c:v>-2.6302902686939005</c:v>
                </c:pt>
                <c:pt idx="51">
                  <c:v>-2.3211135368463105</c:v>
                </c:pt>
                <c:pt idx="52">
                  <c:v>-2.4094918486852803</c:v>
                </c:pt>
                <c:pt idx="53">
                  <c:v>-2.7726877845093383</c:v>
                </c:pt>
                <c:pt idx="54">
                  <c:v>-3.3084293685912827</c:v>
                </c:pt>
                <c:pt idx="55">
                  <c:v>-4.400389025202128</c:v>
                </c:pt>
                <c:pt idx="56">
                  <c:v>-5.6334335359454615</c:v>
                </c:pt>
                <c:pt idx="57">
                  <c:v>-6.753384634436201</c:v>
                </c:pt>
                <c:pt idx="58">
                  <c:v>-8.6842303044310025</c:v>
                </c:pt>
                <c:pt idx="59">
                  <c:v>-9.9429841728996529</c:v>
                </c:pt>
                <c:pt idx="60">
                  <c:v>-9.5929694471699403</c:v>
                </c:pt>
                <c:pt idx="61">
                  <c:v>-8.4053105846239937</c:v>
                </c:pt>
                <c:pt idx="62">
                  <c:v>-6.3818158779169698</c:v>
                </c:pt>
                <c:pt idx="63">
                  <c:v>-4.6916423783865158</c:v>
                </c:pt>
                <c:pt idx="64">
                  <c:v>-3.8902378023743482</c:v>
                </c:pt>
                <c:pt idx="65">
                  <c:v>-3.5776533049589112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5-44C7-988D-6751E87667E7}"/>
            </c:ext>
          </c:extLst>
        </c:ser>
        <c:ser>
          <c:idx val="4"/>
          <c:order val="4"/>
          <c:tx>
            <c:strRef>
              <c:f>'3. adat'!$A$5</c:f>
              <c:strCache>
                <c:ptCount val="1"/>
                <c:pt idx="0">
                  <c:v>Egyéb áruegyenleg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'3. adat'!$C$5:$BP$5</c:f>
              <c:numCache>
                <c:formatCode>0.0</c:formatCode>
                <c:ptCount val="66"/>
                <c:pt idx="0">
                  <c:v>4.199444541782718</c:v>
                </c:pt>
                <c:pt idx="1">
                  <c:v>4.4331157406259312</c:v>
                </c:pt>
                <c:pt idx="2">
                  <c:v>4.3705757740393665</c:v>
                </c:pt>
                <c:pt idx="3">
                  <c:v>4.8342554496767995</c:v>
                </c:pt>
                <c:pt idx="4">
                  <c:v>4.9888388457237003</c:v>
                </c:pt>
                <c:pt idx="5">
                  <c:v>5.2699898380179002</c:v>
                </c:pt>
                <c:pt idx="6">
                  <c:v>6.1191876670673864</c:v>
                </c:pt>
                <c:pt idx="7">
                  <c:v>6.8699551384780309</c:v>
                </c:pt>
                <c:pt idx="8">
                  <c:v>7.1015945040461306</c:v>
                </c:pt>
                <c:pt idx="9">
                  <c:v>7.3871235405232518</c:v>
                </c:pt>
                <c:pt idx="10">
                  <c:v>7.351545063558536</c:v>
                </c:pt>
                <c:pt idx="11">
                  <c:v>7.1940204524591671</c:v>
                </c:pt>
                <c:pt idx="12">
                  <c:v>7.8675952878689195</c:v>
                </c:pt>
                <c:pt idx="13">
                  <c:v>7.9748355330781129</c:v>
                </c:pt>
                <c:pt idx="14">
                  <c:v>8.1381441119101012</c:v>
                </c:pt>
                <c:pt idx="15">
                  <c:v>8.2495478044139396</c:v>
                </c:pt>
                <c:pt idx="16">
                  <c:v>8.091852801695131</c:v>
                </c:pt>
                <c:pt idx="17">
                  <c:v>8.4857080127087539</c:v>
                </c:pt>
                <c:pt idx="18">
                  <c:v>8.7870276728544017</c:v>
                </c:pt>
                <c:pt idx="19">
                  <c:v>8.3280307272543244</c:v>
                </c:pt>
                <c:pt idx="20">
                  <c:v>8.628372119064494</c:v>
                </c:pt>
                <c:pt idx="21">
                  <c:v>8.3709268866788786</c:v>
                </c:pt>
                <c:pt idx="22">
                  <c:v>8.4600633326177217</c:v>
                </c:pt>
                <c:pt idx="23">
                  <c:v>8.9165748062826449</c:v>
                </c:pt>
                <c:pt idx="24">
                  <c:v>8.6427817874692643</c:v>
                </c:pt>
                <c:pt idx="25">
                  <c:v>8.0616721011892061</c:v>
                </c:pt>
                <c:pt idx="26">
                  <c:v>7.7601627250107583</c:v>
                </c:pt>
                <c:pt idx="27">
                  <c:v>7.5076620718474523</c:v>
                </c:pt>
                <c:pt idx="28">
                  <c:v>7.3710018930836521</c:v>
                </c:pt>
                <c:pt idx="29">
                  <c:v>7.4816784404716943</c:v>
                </c:pt>
                <c:pt idx="30">
                  <c:v>7.1347592519385223</c:v>
                </c:pt>
                <c:pt idx="31">
                  <c:v>7.3391997944180467</c:v>
                </c:pt>
                <c:pt idx="32">
                  <c:v>6.7850611725145802</c:v>
                </c:pt>
                <c:pt idx="33">
                  <c:v>6.99592347859436</c:v>
                </c:pt>
                <c:pt idx="34">
                  <c:v>6.9035682197086983</c:v>
                </c:pt>
                <c:pt idx="35">
                  <c:v>6.1191619165623639</c:v>
                </c:pt>
                <c:pt idx="36">
                  <c:v>5.9299327377228028</c:v>
                </c:pt>
                <c:pt idx="37">
                  <c:v>5.666464334519965</c:v>
                </c:pt>
                <c:pt idx="38">
                  <c:v>5.0393876802814246</c:v>
                </c:pt>
                <c:pt idx="39">
                  <c:v>4.7004106840531659</c:v>
                </c:pt>
                <c:pt idx="40">
                  <c:v>4.1478812819975852</c:v>
                </c:pt>
                <c:pt idx="41">
                  <c:v>3.5144435827709772</c:v>
                </c:pt>
                <c:pt idx="42">
                  <c:v>2.5397498502675679</c:v>
                </c:pt>
                <c:pt idx="43">
                  <c:v>1.9882960870951232</c:v>
                </c:pt>
                <c:pt idx="44">
                  <c:v>1.8012642985918883</c:v>
                </c:pt>
                <c:pt idx="45">
                  <c:v>1.5904292768230248</c:v>
                </c:pt>
                <c:pt idx="46">
                  <c:v>1.6590777018586849</c:v>
                </c:pt>
                <c:pt idx="47">
                  <c:v>1.1706211855490145</c:v>
                </c:pt>
                <c:pt idx="48">
                  <c:v>1.1405032456736564</c:v>
                </c:pt>
                <c:pt idx="49">
                  <c:v>0.2856681797585674</c:v>
                </c:pt>
                <c:pt idx="50">
                  <c:v>0.66875654794603312</c:v>
                </c:pt>
                <c:pt idx="51">
                  <c:v>1.3043197840841296</c:v>
                </c:pt>
                <c:pt idx="52">
                  <c:v>2.2770142210812758</c:v>
                </c:pt>
                <c:pt idx="53">
                  <c:v>2.8196062042191783</c:v>
                </c:pt>
                <c:pt idx="54">
                  <c:v>1.9515750399777572</c:v>
                </c:pt>
                <c:pt idx="55">
                  <c:v>1.4509262589457266</c:v>
                </c:pt>
                <c:pt idx="56">
                  <c:v>0.54874936289670995</c:v>
                </c:pt>
                <c:pt idx="57">
                  <c:v>0.44382322839784738</c:v>
                </c:pt>
                <c:pt idx="58">
                  <c:v>0.54248163673986838</c:v>
                </c:pt>
                <c:pt idx="59">
                  <c:v>0.86949843525279036</c:v>
                </c:pt>
                <c:pt idx="60">
                  <c:v>1.7608860798518258</c:v>
                </c:pt>
                <c:pt idx="61">
                  <c:v>3.0156901093835708</c:v>
                </c:pt>
                <c:pt idx="62">
                  <c:v>4.2981163603476809</c:v>
                </c:pt>
                <c:pt idx="63">
                  <c:v>4.7310964324944687</c:v>
                </c:pt>
                <c:pt idx="64">
                  <c:v>4.9757283342040326</c:v>
                </c:pt>
                <c:pt idx="65">
                  <c:v>4.9452848783512229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5-44C7-988D-6751E8766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 adat'!$C$1:$BP$1</c15:sqref>
                        </c15:formulaRef>
                      </c:ext>
                    </c:extLst>
                    <c:strCache>
                      <c:ptCount val="66"/>
                      <c:pt idx="0">
                        <c:v>2008. I.</c:v>
                      </c:pt>
                      <c:pt idx="1">
                        <c:v>II.</c:v>
                      </c:pt>
                      <c:pt idx="2">
                        <c:v>III.</c:v>
                      </c:pt>
                      <c:pt idx="3">
                        <c:v>IV.</c:v>
                      </c:pt>
                      <c:pt idx="4">
                        <c:v>2009. I.</c:v>
                      </c:pt>
                      <c:pt idx="5">
                        <c:v>II.</c:v>
                      </c:pt>
                      <c:pt idx="6">
                        <c:v>III.</c:v>
                      </c:pt>
                      <c:pt idx="7">
                        <c:v>IV.</c:v>
                      </c:pt>
                      <c:pt idx="8">
                        <c:v>2010. I.</c:v>
                      </c:pt>
                      <c:pt idx="9">
                        <c:v>II.</c:v>
                      </c:pt>
                      <c:pt idx="10">
                        <c:v>III.</c:v>
                      </c:pt>
                      <c:pt idx="11">
                        <c:v>IV.</c:v>
                      </c:pt>
                      <c:pt idx="12">
                        <c:v>2011. I.</c:v>
                      </c:pt>
                      <c:pt idx="13">
                        <c:v>II.</c:v>
                      </c:pt>
                      <c:pt idx="14">
                        <c:v>III.</c:v>
                      </c:pt>
                      <c:pt idx="15">
                        <c:v>IV.</c:v>
                      </c:pt>
                      <c:pt idx="16">
                        <c:v>2012. I.</c:v>
                      </c:pt>
                      <c:pt idx="17">
                        <c:v>II.</c:v>
                      </c:pt>
                      <c:pt idx="18">
                        <c:v>III.</c:v>
                      </c:pt>
                      <c:pt idx="19">
                        <c:v>IV.</c:v>
                      </c:pt>
                      <c:pt idx="20">
                        <c:v>2013. I.</c:v>
                      </c:pt>
                      <c:pt idx="21">
                        <c:v>II.</c:v>
                      </c:pt>
                      <c:pt idx="22">
                        <c:v>III.</c:v>
                      </c:pt>
                      <c:pt idx="23">
                        <c:v>IV.</c:v>
                      </c:pt>
                      <c:pt idx="24">
                        <c:v>2014. I.</c:v>
                      </c:pt>
                      <c:pt idx="25">
                        <c:v>II.</c:v>
                      </c:pt>
                      <c:pt idx="26">
                        <c:v>III.</c:v>
                      </c:pt>
                      <c:pt idx="27">
                        <c:v>IV.</c:v>
                      </c:pt>
                      <c:pt idx="28">
                        <c:v>2015. I.</c:v>
                      </c:pt>
                      <c:pt idx="29">
                        <c:v>II.</c:v>
                      </c:pt>
                      <c:pt idx="30">
                        <c:v>III.</c:v>
                      </c:pt>
                      <c:pt idx="31">
                        <c:v>IV.</c:v>
                      </c:pt>
                      <c:pt idx="32">
                        <c:v>2016. I.</c:v>
                      </c:pt>
                      <c:pt idx="33">
                        <c:v>II.</c:v>
                      </c:pt>
                      <c:pt idx="34">
                        <c:v>III.</c:v>
                      </c:pt>
                      <c:pt idx="35">
                        <c:v>IV.</c:v>
                      </c:pt>
                      <c:pt idx="36">
                        <c:v>2017. I.</c:v>
                      </c:pt>
                      <c:pt idx="37">
                        <c:v>II.</c:v>
                      </c:pt>
                      <c:pt idx="38">
                        <c:v>III.</c:v>
                      </c:pt>
                      <c:pt idx="39">
                        <c:v>IV.</c:v>
                      </c:pt>
                      <c:pt idx="40">
                        <c:v>2018. I.</c:v>
                      </c:pt>
                      <c:pt idx="41">
                        <c:v>II.</c:v>
                      </c:pt>
                      <c:pt idx="42">
                        <c:v>III.</c:v>
                      </c:pt>
                      <c:pt idx="43">
                        <c:v>IV.</c:v>
                      </c:pt>
                      <c:pt idx="44">
                        <c:v>2019. I.</c:v>
                      </c:pt>
                      <c:pt idx="45">
                        <c:v>II.</c:v>
                      </c:pt>
                      <c:pt idx="46">
                        <c:v>III.</c:v>
                      </c:pt>
                      <c:pt idx="47">
                        <c:v>IV.</c:v>
                      </c:pt>
                      <c:pt idx="48">
                        <c:v>2020. I.</c:v>
                      </c:pt>
                      <c:pt idx="49">
                        <c:v>II.</c:v>
                      </c:pt>
                      <c:pt idx="50">
                        <c:v>III.</c:v>
                      </c:pt>
                      <c:pt idx="51">
                        <c:v>IV.</c:v>
                      </c:pt>
                      <c:pt idx="52">
                        <c:v>2021. I.</c:v>
                      </c:pt>
                      <c:pt idx="53">
                        <c:v>II.</c:v>
                      </c:pt>
                      <c:pt idx="54">
                        <c:v>III.</c:v>
                      </c:pt>
                      <c:pt idx="55">
                        <c:v>IV.</c:v>
                      </c:pt>
                      <c:pt idx="56">
                        <c:v>2022. I.</c:v>
                      </c:pt>
                      <c:pt idx="57">
                        <c:v>II.</c:v>
                      </c:pt>
                      <c:pt idx="58">
                        <c:v>III.</c:v>
                      </c:pt>
                      <c:pt idx="59">
                        <c:v>IV.</c:v>
                      </c:pt>
                      <c:pt idx="60">
                        <c:v>2023. I.</c:v>
                      </c:pt>
                      <c:pt idx="61">
                        <c:v>II.</c:v>
                      </c:pt>
                      <c:pt idx="62">
                        <c:v>III.</c:v>
                      </c:pt>
                      <c:pt idx="63">
                        <c:v>IV.</c:v>
                      </c:pt>
                      <c:pt idx="64">
                        <c:v>2024. I.</c:v>
                      </c:pt>
                      <c:pt idx="65">
                        <c:v>II.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-0.55134053352620527</c:v>
                      </c:pt>
                      <c:pt idx="1">
                        <c:v>-0.72055061316331726</c:v>
                      </c:pt>
                      <c:pt idx="2">
                        <c:v>-1.293068564897657</c:v>
                      </c:pt>
                      <c:pt idx="3">
                        <c:v>-1.3197304166625705</c:v>
                      </c:pt>
                      <c:pt idx="4">
                        <c:v>-1.0431932435541766</c:v>
                      </c:pt>
                      <c:pt idx="5">
                        <c:v>-0.21923768939742733</c:v>
                      </c:pt>
                      <c:pt idx="6">
                        <c:v>1.035702056434284</c:v>
                      </c:pt>
                      <c:pt idx="7">
                        <c:v>2.077758940205638</c:v>
                      </c:pt>
                      <c:pt idx="8">
                        <c:v>2.3221830797403324</c:v>
                      </c:pt>
                      <c:pt idx="9">
                        <c:v>2.2504597437308025</c:v>
                      </c:pt>
                      <c:pt idx="10">
                        <c:v>2.0731244228027794</c:v>
                      </c:pt>
                      <c:pt idx="11">
                        <c:v>1.937078413579332</c:v>
                      </c:pt>
                      <c:pt idx="12">
                        <c:v>2.4335032886566412</c:v>
                      </c:pt>
                      <c:pt idx="13">
                        <c:v>2.385194422771856</c:v>
                      </c:pt>
                      <c:pt idx="14">
                        <c:v>2.4785673395252994</c:v>
                      </c:pt>
                      <c:pt idx="15">
                        <c:v>2.3376865535134295</c:v>
                      </c:pt>
                      <c:pt idx="16">
                        <c:v>1.8554353386401989</c:v>
                      </c:pt>
                      <c:pt idx="17">
                        <c:v>2.1236732019998468</c:v>
                      </c:pt>
                      <c:pt idx="18">
                        <c:v>2.4734586990553455</c:v>
                      </c:pt>
                      <c:pt idx="19">
                        <c:v>2.1718099490266725</c:v>
                      </c:pt>
                      <c:pt idx="20">
                        <c:v>2.4032259954136261</c:v>
                      </c:pt>
                      <c:pt idx="21">
                        <c:v>2.1911339108214127</c:v>
                      </c:pt>
                      <c:pt idx="22">
                        <c:v>2.2782472895402623</c:v>
                      </c:pt>
                      <c:pt idx="23">
                        <c:v>2.6137672248650961</c:v>
                      </c:pt>
                      <c:pt idx="24">
                        <c:v>2.6967255496955387</c:v>
                      </c:pt>
                      <c:pt idx="25">
                        <c:v>2.1242021721827067</c:v>
                      </c:pt>
                      <c:pt idx="26">
                        <c:v>1.6721281149200888</c:v>
                      </c:pt>
                      <c:pt idx="27">
                        <c:v>1.3943258202499931</c:v>
                      </c:pt>
                      <c:pt idx="28">
                        <c:v>1.871290435905441</c:v>
                      </c:pt>
                      <c:pt idx="29">
                        <c:v>2.3368810466381245</c:v>
                      </c:pt>
                      <c:pt idx="30">
                        <c:v>2.434243694859632</c:v>
                      </c:pt>
                      <c:pt idx="31">
                        <c:v>3.25241970787518</c:v>
                      </c:pt>
                      <c:pt idx="32">
                        <c:v>2.9675446203440576</c:v>
                      </c:pt>
                      <c:pt idx="33">
                        <c:v>3.6064330983426069</c:v>
                      </c:pt>
                      <c:pt idx="34">
                        <c:v>3.6958735772565023</c:v>
                      </c:pt>
                      <c:pt idx="35">
                        <c:v>3.023633401027257</c:v>
                      </c:pt>
                      <c:pt idx="36">
                        <c:v>2.3638188892382677</c:v>
                      </c:pt>
                      <c:pt idx="37">
                        <c:v>1.992638610583602</c:v>
                      </c:pt>
                      <c:pt idx="38">
                        <c:v>1.3771015005696323</c:v>
                      </c:pt>
                      <c:pt idx="39">
                        <c:v>1.0216515990280803</c:v>
                      </c:pt>
                      <c:pt idx="40">
                        <c:v>0.73422880000895063</c:v>
                      </c:pt>
                      <c:pt idx="41">
                        <c:v>-2.5987480901805398E-2</c:v>
                      </c:pt>
                      <c:pt idx="42">
                        <c:v>-1.1824254871054893</c:v>
                      </c:pt>
                      <c:pt idx="43">
                        <c:v>-1.7926610718752651</c:v>
                      </c:pt>
                      <c:pt idx="44">
                        <c:v>-2.0264435453433904</c:v>
                      </c:pt>
                      <c:pt idx="45" formatCode="0.00">
                        <c:v>-2.3081085160445403</c:v>
                      </c:pt>
                      <c:pt idx="46" formatCode="0.00">
                        <c:v>-2.2178444131556936</c:v>
                      </c:pt>
                      <c:pt idx="47" formatCode="0.00">
                        <c:v>-2.6019282359621823</c:v>
                      </c:pt>
                      <c:pt idx="48" formatCode="0.00">
                        <c:v>-2.5519975468895684</c:v>
                      </c:pt>
                      <c:pt idx="49" formatCode="0.00">
                        <c:v>-2.8662843801371176</c:v>
                      </c:pt>
                      <c:pt idx="50">
                        <c:v>-1.9615337207478674</c:v>
                      </c:pt>
                      <c:pt idx="51">
                        <c:v>-1.0167937527621809</c:v>
                      </c:pt>
                      <c:pt idx="52">
                        <c:v>-0.13247762760400464</c:v>
                      </c:pt>
                      <c:pt idx="53">
                        <c:v>4.6918419709840051E-2</c:v>
                      </c:pt>
                      <c:pt idx="54">
                        <c:v>-1.3568543286135255</c:v>
                      </c:pt>
                      <c:pt idx="55">
                        <c:v>-2.9494627662564015</c:v>
                      </c:pt>
                      <c:pt idx="56">
                        <c:v>-5.0846841730487515</c:v>
                      </c:pt>
                      <c:pt idx="57">
                        <c:v>-6.3095614060383536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7B-48B9-8A42-612A37832B9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'3. adat'!$A$7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'3. adat'!$C$7:$BP$7</c:f>
              <c:numCache>
                <c:formatCode>0.0</c:formatCode>
                <c:ptCount val="66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 formatCode="0.00">
                  <c:v>3.1451346060525589</c:v>
                </c:pt>
                <c:pt idx="46" formatCode="0.00">
                  <c:v>2.9854982368578424</c:v>
                </c:pt>
                <c:pt idx="47" formatCode="0.00">
                  <c:v>2.2218842392624878</c:v>
                </c:pt>
                <c:pt idx="48" formatCode="0.00">
                  <c:v>2.1194435909058997</c:v>
                </c:pt>
                <c:pt idx="49" formatCode="0.00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2.3203210819546114</c:v>
                </c:pt>
                <c:pt idx="53">
                  <c:v>3.0016751944595752</c:v>
                </c:pt>
                <c:pt idx="54">
                  <c:v>1.6389220748867346</c:v>
                </c:pt>
                <c:pt idx="55">
                  <c:v>0.12088431820159184</c:v>
                </c:pt>
                <c:pt idx="56">
                  <c:v>-1.6172712781647349</c:v>
                </c:pt>
                <c:pt idx="57">
                  <c:v>-2.6031153224707482</c:v>
                </c:pt>
                <c:pt idx="58">
                  <c:v>-4.0610881870358533</c:v>
                </c:pt>
                <c:pt idx="59">
                  <c:v>-4.7293445472853204</c:v>
                </c:pt>
                <c:pt idx="60">
                  <c:v>-3.2350278713722767</c:v>
                </c:pt>
                <c:pt idx="61">
                  <c:v>-0.70223555187415998</c:v>
                </c:pt>
                <c:pt idx="62">
                  <c:v>2.7383554675047641</c:v>
                </c:pt>
                <c:pt idx="63">
                  <c:v>5.0000565250525604</c:v>
                </c:pt>
                <c:pt idx="64">
                  <c:v>5.9981750908126399</c:v>
                </c:pt>
                <c:pt idx="65">
                  <c:v>6.3291888216138306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054063785183482E-2"/>
          <c:y val="0.89831227748254672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6.6537826033710321E-2"/>
          <c:w val="0.98739754301704807"/>
          <c:h val="0.71591289782244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'25. adat'!$B$7</c:f>
              <c:strCache>
                <c:ptCount val="1"/>
                <c:pt idx="0">
                  <c:v>Finance, insurance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adat'!$C$7:$R$7</c:f>
              <c:numCache>
                <c:formatCode>0.0</c:formatCode>
                <c:ptCount val="16"/>
                <c:pt idx="0">
                  <c:v>-0.22616291924936363</c:v>
                </c:pt>
                <c:pt idx="1">
                  <c:v>0.1619223543754281</c:v>
                </c:pt>
                <c:pt idx="2">
                  <c:v>-7.6021072053069197E-2</c:v>
                </c:pt>
                <c:pt idx="3">
                  <c:v>4.6723118311242068E-2</c:v>
                </c:pt>
                <c:pt idx="4">
                  <c:v>0.25301502996101649</c:v>
                </c:pt>
                <c:pt idx="5">
                  <c:v>0.13535050673661994</c:v>
                </c:pt>
                <c:pt idx="6">
                  <c:v>0.30977419938191558</c:v>
                </c:pt>
                <c:pt idx="7">
                  <c:v>-1.2780417332588593E-2</c:v>
                </c:pt>
                <c:pt idx="8">
                  <c:v>0.29534131305751032</c:v>
                </c:pt>
                <c:pt idx="9">
                  <c:v>0.35133674362395662</c:v>
                </c:pt>
                <c:pt idx="10">
                  <c:v>0.38888406177667334</c:v>
                </c:pt>
                <c:pt idx="11">
                  <c:v>0.55617750102992403</c:v>
                </c:pt>
                <c:pt idx="12">
                  <c:v>0.42006351188005819</c:v>
                </c:pt>
                <c:pt idx="13">
                  <c:v>0.59762167304361213</c:v>
                </c:pt>
                <c:pt idx="14">
                  <c:v>0.76677485412546464</c:v>
                </c:pt>
                <c:pt idx="15">
                  <c:v>0.98815119388511918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F-4503-A9C6-13331C62EF74}"/>
            </c:ext>
          </c:extLst>
        </c:ser>
        <c:ser>
          <c:idx val="0"/>
          <c:order val="1"/>
          <c:tx>
            <c:strRef>
              <c:f>'25. adat'!$B$3</c:f>
              <c:strCache>
                <c:ptCount val="1"/>
                <c:pt idx="0">
                  <c:v>Oil processing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adat'!$C$3:$R$3</c:f>
              <c:numCache>
                <c:formatCode>0.0</c:formatCode>
                <c:ptCount val="16"/>
                <c:pt idx="0">
                  <c:v>9.2415601087171215E-2</c:v>
                </c:pt>
                <c:pt idx="1">
                  <c:v>-8.0793109287399481E-2</c:v>
                </c:pt>
                <c:pt idx="2">
                  <c:v>3.8514595771041056E-2</c:v>
                </c:pt>
                <c:pt idx="3">
                  <c:v>-7.468933772907041E-3</c:v>
                </c:pt>
                <c:pt idx="4">
                  <c:v>3.3043546566301839E-2</c:v>
                </c:pt>
                <c:pt idx="5">
                  <c:v>-7.830019028215067E-2</c:v>
                </c:pt>
                <c:pt idx="6">
                  <c:v>-7.6725711651004377E-2</c:v>
                </c:pt>
                <c:pt idx="7">
                  <c:v>0.1510431851428749</c:v>
                </c:pt>
                <c:pt idx="8">
                  <c:v>0.14553255727125639</c:v>
                </c:pt>
                <c:pt idx="9">
                  <c:v>8.3459446719338845E-2</c:v>
                </c:pt>
                <c:pt idx="10">
                  <c:v>8.6706192108508731E-2</c:v>
                </c:pt>
                <c:pt idx="11">
                  <c:v>2.4427011201225483E-2</c:v>
                </c:pt>
                <c:pt idx="12">
                  <c:v>-8.6413583666859528E-2</c:v>
                </c:pt>
                <c:pt idx="13">
                  <c:v>0.15861563759009273</c:v>
                </c:pt>
                <c:pt idx="14">
                  <c:v>0.39315572448639713</c:v>
                </c:pt>
                <c:pt idx="15">
                  <c:v>0.34287559630452252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F-4503-A9C6-13331C62EF74}"/>
            </c:ext>
          </c:extLst>
        </c:ser>
        <c:ser>
          <c:idx val="8"/>
          <c:order val="2"/>
          <c:tx>
            <c:strRef>
              <c:f>'25. adat'!$B$4</c:f>
              <c:strCache>
                <c:ptCount val="1"/>
                <c:pt idx="0">
                  <c:v>Pharmaceutical production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adat'!$C$4:$R$4</c:f>
              <c:numCache>
                <c:formatCode>0.0</c:formatCode>
                <c:ptCount val="16"/>
                <c:pt idx="0">
                  <c:v>1.3387624667313979E-2</c:v>
                </c:pt>
                <c:pt idx="1">
                  <c:v>4.7556782302421843E-2</c:v>
                </c:pt>
                <c:pt idx="2">
                  <c:v>6.3503544776369228E-2</c:v>
                </c:pt>
                <c:pt idx="3">
                  <c:v>9.7968353573792008E-2</c:v>
                </c:pt>
                <c:pt idx="4">
                  <c:v>2.3047170767679228E-2</c:v>
                </c:pt>
                <c:pt idx="5">
                  <c:v>0.12928870534205403</c:v>
                </c:pt>
                <c:pt idx="6">
                  <c:v>0.18860798254579642</c:v>
                </c:pt>
                <c:pt idx="7">
                  <c:v>0.26033054627230895</c:v>
                </c:pt>
                <c:pt idx="8">
                  <c:v>0.28614866517237436</c:v>
                </c:pt>
                <c:pt idx="9">
                  <c:v>0.29092826579846282</c:v>
                </c:pt>
                <c:pt idx="10">
                  <c:v>7.4271286635003098E-2</c:v>
                </c:pt>
                <c:pt idx="11">
                  <c:v>9.8461475353059796E-2</c:v>
                </c:pt>
                <c:pt idx="12">
                  <c:v>9.6564375853645787E-2</c:v>
                </c:pt>
                <c:pt idx="13">
                  <c:v>6.2616251914142204E-2</c:v>
                </c:pt>
                <c:pt idx="14">
                  <c:v>6.2072428046597586E-2</c:v>
                </c:pt>
                <c:pt idx="15">
                  <c:v>3.5069720748770059E-2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4F-4503-A9C6-13331C62EF74}"/>
            </c:ext>
          </c:extLst>
        </c:ser>
        <c:ser>
          <c:idx val="5"/>
          <c:order val="3"/>
          <c:tx>
            <c:strRef>
              <c:f>'25. adat'!$B$9</c:f>
              <c:strCache>
                <c:ptCount val="1"/>
                <c:pt idx="0">
                  <c:v>Investments of households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adat'!$C$9:$R$9</c:f>
              <c:numCache>
                <c:formatCode>0.0</c:formatCode>
                <c:ptCount val="16"/>
                <c:pt idx="0">
                  <c:v>4.5937317762083117E-2</c:v>
                </c:pt>
                <c:pt idx="1">
                  <c:v>3.6675122988913969E-2</c:v>
                </c:pt>
                <c:pt idx="2">
                  <c:v>6.2961597133853714E-2</c:v>
                </c:pt>
                <c:pt idx="3">
                  <c:v>9.444456602983789E-2</c:v>
                </c:pt>
                <c:pt idx="4">
                  <c:v>0.12018054687493766</c:v>
                </c:pt>
                <c:pt idx="5">
                  <c:v>0.14502965842485843</c:v>
                </c:pt>
                <c:pt idx="6">
                  <c:v>0.18534990318415115</c:v>
                </c:pt>
                <c:pt idx="7">
                  <c:v>0.17527097211435308</c:v>
                </c:pt>
                <c:pt idx="8">
                  <c:v>0.1717326652045448</c:v>
                </c:pt>
                <c:pt idx="9">
                  <c:v>0.15259489553826933</c:v>
                </c:pt>
                <c:pt idx="10">
                  <c:v>0.19785831114986988</c:v>
                </c:pt>
                <c:pt idx="11">
                  <c:v>0.20496940811234049</c:v>
                </c:pt>
                <c:pt idx="12">
                  <c:v>0.28583083875523668</c:v>
                </c:pt>
                <c:pt idx="13">
                  <c:v>0.24870486327638225</c:v>
                </c:pt>
                <c:pt idx="14">
                  <c:v>0.29073469314539646</c:v>
                </c:pt>
                <c:pt idx="15">
                  <c:v>0.26250446899619845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4F-4503-A9C6-13331C62EF74}"/>
            </c:ext>
          </c:extLst>
        </c:ser>
        <c:ser>
          <c:idx val="2"/>
          <c:order val="4"/>
          <c:tx>
            <c:strRef>
              <c:f>'25. adat'!$B$6</c:f>
              <c:strCache>
                <c:ptCount val="1"/>
                <c:pt idx="0">
                  <c:v>Trade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adat'!$C$6:$R$6</c:f>
              <c:numCache>
                <c:formatCode>0.0</c:formatCode>
                <c:ptCount val="16"/>
                <c:pt idx="0">
                  <c:v>8.6152480432856421E-2</c:v>
                </c:pt>
                <c:pt idx="1">
                  <c:v>8.9318321996795111E-2</c:v>
                </c:pt>
                <c:pt idx="2">
                  <c:v>9.6894996990726803E-2</c:v>
                </c:pt>
                <c:pt idx="3">
                  <c:v>0.11935155657715951</c:v>
                </c:pt>
                <c:pt idx="4">
                  <c:v>0.15025252856377608</c:v>
                </c:pt>
                <c:pt idx="5">
                  <c:v>6.2943798031195319E-2</c:v>
                </c:pt>
                <c:pt idx="6">
                  <c:v>8.3588352528330426E-2</c:v>
                </c:pt>
                <c:pt idx="7">
                  <c:v>0.10732210637772518</c:v>
                </c:pt>
                <c:pt idx="8">
                  <c:v>9.1705765755227486E-2</c:v>
                </c:pt>
                <c:pt idx="9">
                  <c:v>7.9525037181430072E-2</c:v>
                </c:pt>
                <c:pt idx="10">
                  <c:v>0.11045116294538843</c:v>
                </c:pt>
                <c:pt idx="11">
                  <c:v>0.10289366586007254</c:v>
                </c:pt>
                <c:pt idx="12">
                  <c:v>0.102116959567344</c:v>
                </c:pt>
                <c:pt idx="13">
                  <c:v>0.13859887395015721</c:v>
                </c:pt>
                <c:pt idx="14">
                  <c:v>0.14812531605534279</c:v>
                </c:pt>
                <c:pt idx="15">
                  <c:v>0.1546215299794696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4F-4503-A9C6-13331C62EF74}"/>
            </c:ext>
          </c:extLst>
        </c:ser>
        <c:ser>
          <c:idx val="6"/>
          <c:order val="5"/>
          <c:tx>
            <c:strRef>
              <c:f>'25. adat'!$B$10</c:f>
              <c:strCache>
                <c:ptCount val="1"/>
                <c:pt idx="0">
                  <c:v>Agriculture, Mining, Construction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adat'!$C$10:$R$10</c:f>
              <c:numCache>
                <c:formatCode>0.0</c:formatCode>
                <c:ptCount val="16"/>
                <c:pt idx="0">
                  <c:v>-4.4833345767332992E-2</c:v>
                </c:pt>
                <c:pt idx="1">
                  <c:v>2.469231449205966E-2</c:v>
                </c:pt>
                <c:pt idx="2">
                  <c:v>0.33599252193730478</c:v>
                </c:pt>
                <c:pt idx="3">
                  <c:v>0.27039547673378889</c:v>
                </c:pt>
                <c:pt idx="4">
                  <c:v>0.24637446123528142</c:v>
                </c:pt>
                <c:pt idx="5">
                  <c:v>0.16457056992860894</c:v>
                </c:pt>
                <c:pt idx="6">
                  <c:v>6.5478127999469254E-2</c:v>
                </c:pt>
                <c:pt idx="7">
                  <c:v>-0.16409748531381052</c:v>
                </c:pt>
                <c:pt idx="8">
                  <c:v>3.5943972065627751E-2</c:v>
                </c:pt>
                <c:pt idx="9">
                  <c:v>0.16056849042139049</c:v>
                </c:pt>
                <c:pt idx="10">
                  <c:v>9.1706902433347004E-2</c:v>
                </c:pt>
                <c:pt idx="11">
                  <c:v>8.5845090704618418E-2</c:v>
                </c:pt>
                <c:pt idx="12">
                  <c:v>1.629037960958583E-2</c:v>
                </c:pt>
                <c:pt idx="13">
                  <c:v>0.11372105845024229</c:v>
                </c:pt>
                <c:pt idx="14">
                  <c:v>6.1024153017481507E-2</c:v>
                </c:pt>
                <c:pt idx="15">
                  <c:v>6.6681144772632622E-2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4F-4503-A9C6-13331C62EF74}"/>
            </c:ext>
          </c:extLst>
        </c:ser>
        <c:ser>
          <c:idx val="4"/>
          <c:order val="6"/>
          <c:tx>
            <c:strRef>
              <c:f>'25. adat'!$B$8</c:f>
              <c:strCache>
                <c:ptCount val="1"/>
                <c:pt idx="0">
                  <c:v>Other sevices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adat'!$C$8:$R$8</c:f>
              <c:numCache>
                <c:formatCode>0.0</c:formatCode>
                <c:ptCount val="16"/>
                <c:pt idx="0">
                  <c:v>0.50075373175270943</c:v>
                </c:pt>
                <c:pt idx="1">
                  <c:v>8.5310588698660539E-2</c:v>
                </c:pt>
                <c:pt idx="2">
                  <c:v>0.18113032745560859</c:v>
                </c:pt>
                <c:pt idx="3">
                  <c:v>0.17248332980245129</c:v>
                </c:pt>
                <c:pt idx="4">
                  <c:v>0.30681933280966323</c:v>
                </c:pt>
                <c:pt idx="5">
                  <c:v>0.35115646404302836</c:v>
                </c:pt>
                <c:pt idx="6">
                  <c:v>0.22757099948665488</c:v>
                </c:pt>
                <c:pt idx="7">
                  <c:v>-8.5517068657960278E-4</c:v>
                </c:pt>
                <c:pt idx="8">
                  <c:v>4.9346487846703424E-2</c:v>
                </c:pt>
                <c:pt idx="9">
                  <c:v>2.8300410478119615E-2</c:v>
                </c:pt>
                <c:pt idx="10">
                  <c:v>5.4174312828230306E-2</c:v>
                </c:pt>
                <c:pt idx="11">
                  <c:v>9.2213075779317519E-2</c:v>
                </c:pt>
                <c:pt idx="12">
                  <c:v>4.6950411467065724E-2</c:v>
                </c:pt>
                <c:pt idx="13">
                  <c:v>6.2522600794128025E-2</c:v>
                </c:pt>
                <c:pt idx="14">
                  <c:v>-2.8091639425747418E-2</c:v>
                </c:pt>
                <c:pt idx="15">
                  <c:v>0.17544472881862452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4F-4503-A9C6-13331C62EF74}"/>
            </c:ext>
          </c:extLst>
        </c:ser>
        <c:ser>
          <c:idx val="1"/>
          <c:order val="7"/>
          <c:tx>
            <c:strRef>
              <c:f>'25. adat'!$B$5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adat'!$C$2:$R$2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'25. adat'!$C$5:$R$5</c:f>
              <c:numCache>
                <c:formatCode>0.0</c:formatCode>
                <c:ptCount val="16"/>
                <c:pt idx="0">
                  <c:v>-3.8923933018660692E-2</c:v>
                </c:pt>
                <c:pt idx="1">
                  <c:v>0.3107178519533727</c:v>
                </c:pt>
                <c:pt idx="2">
                  <c:v>-1.2789339326421557E-2</c:v>
                </c:pt>
                <c:pt idx="3">
                  <c:v>9.0293561381764434E-2</c:v>
                </c:pt>
                <c:pt idx="4">
                  <c:v>0.14896025840598676</c:v>
                </c:pt>
                <c:pt idx="5">
                  <c:v>0.11288538590527944</c:v>
                </c:pt>
                <c:pt idx="6">
                  <c:v>0.16645716069112901</c:v>
                </c:pt>
                <c:pt idx="7">
                  <c:v>0.19932395104582806</c:v>
                </c:pt>
                <c:pt idx="8">
                  <c:v>0.24383536997325717</c:v>
                </c:pt>
                <c:pt idx="9">
                  <c:v>0.29518077294825334</c:v>
                </c:pt>
                <c:pt idx="10">
                  <c:v>0.17626691127143795</c:v>
                </c:pt>
                <c:pt idx="11">
                  <c:v>0.18539418893892717</c:v>
                </c:pt>
                <c:pt idx="12">
                  <c:v>0.22749683686276559</c:v>
                </c:pt>
                <c:pt idx="13">
                  <c:v>0.13762197645112811</c:v>
                </c:pt>
                <c:pt idx="14">
                  <c:v>6.8571172210537601E-2</c:v>
                </c:pt>
                <c:pt idx="15">
                  <c:v>0.12910128823527917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4F-4503-A9C6-13331C62E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5458768"/>
        <c:axId val="905459128"/>
      </c:barChart>
      <c:barChart>
        <c:barDir val="col"/>
        <c:grouping val="stacked"/>
        <c:varyColors val="0"/>
        <c:ser>
          <c:idx val="7"/>
          <c:order val="8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8-D54F-4503-A9C6-13331C62E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8806736"/>
        <c:axId val="998809616"/>
      </c:barChart>
      <c:catAx>
        <c:axId val="90545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5459128"/>
        <c:crosses val="autoZero"/>
        <c:auto val="1"/>
        <c:lblAlgn val="ctr"/>
        <c:lblOffset val="100"/>
        <c:noMultiLvlLbl val="0"/>
      </c:catAx>
      <c:valAx>
        <c:axId val="905459128"/>
        <c:scaling>
          <c:orientation val="minMax"/>
          <c:min val="-0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5458768"/>
        <c:crosses val="autoZero"/>
        <c:crossBetween val="between"/>
        <c:majorUnit val="0.5"/>
      </c:valAx>
      <c:valAx>
        <c:axId val="998809616"/>
        <c:scaling>
          <c:orientation val="minMax"/>
          <c:max val="2.5"/>
          <c:min val="-0.5"/>
        </c:scaling>
        <c:delete val="0"/>
        <c:axPos val="r"/>
        <c:numFmt formatCode="#,##0.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8806736"/>
        <c:crosses val="max"/>
        <c:crossBetween val="between"/>
      </c:valAx>
      <c:catAx>
        <c:axId val="998806736"/>
        <c:scaling>
          <c:orientation val="minMax"/>
        </c:scaling>
        <c:delete val="1"/>
        <c:axPos val="b"/>
        <c:majorTickMark val="out"/>
        <c:minorTickMark val="none"/>
        <c:tickLblPos val="nextTo"/>
        <c:crossAx val="998809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0"/>
          <c:y val="0.80249393483161846"/>
          <c:w val="1"/>
          <c:h val="0.19750606516838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40177029789427E-2"/>
          <c:y val="9.2443850818091311E-2"/>
          <c:w val="0.89317820072637788"/>
          <c:h val="0.60016055168164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adat'!$A$3</c:f>
              <c:strCache>
                <c:ptCount val="1"/>
                <c:pt idx="0">
                  <c:v>Nyugat-Európa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adat'!$C$3:$Y$3</c15:sqref>
                  </c15:fullRef>
                </c:ext>
              </c:extLst>
              <c:f>'26. adat'!$J$3:$Y$3</c:f>
              <c:numCache>
                <c:formatCode>0.00</c:formatCode>
                <c:ptCount val="16"/>
                <c:pt idx="0">
                  <c:v>4.0103561298033871E-2</c:v>
                </c:pt>
                <c:pt idx="1">
                  <c:v>-2.021050179038027E-2</c:v>
                </c:pt>
                <c:pt idx="2">
                  <c:v>-0.10610721942616935</c:v>
                </c:pt>
                <c:pt idx="3">
                  <c:v>6.0300771381372853E-2</c:v>
                </c:pt>
                <c:pt idx="4">
                  <c:v>0.19647722614705992</c:v>
                </c:pt>
                <c:pt idx="5">
                  <c:v>0.11256017508110842</c:v>
                </c:pt>
                <c:pt idx="6">
                  <c:v>0.17568344118806212</c:v>
                </c:pt>
                <c:pt idx="7">
                  <c:v>-8.2339398505997835E-2</c:v>
                </c:pt>
                <c:pt idx="8">
                  <c:v>0.11219801965245578</c:v>
                </c:pt>
                <c:pt idx="9">
                  <c:v>0.21293322247586491</c:v>
                </c:pt>
                <c:pt idx="10">
                  <c:v>0.21810231752293552</c:v>
                </c:pt>
                <c:pt idx="11">
                  <c:v>0.31228818217188825</c:v>
                </c:pt>
                <c:pt idx="12">
                  <c:v>0.13972472230463703</c:v>
                </c:pt>
                <c:pt idx="13">
                  <c:v>0.14656566831034118</c:v>
                </c:pt>
                <c:pt idx="14">
                  <c:v>0.2106240577981543</c:v>
                </c:pt>
                <c:pt idx="15">
                  <c:v>0.34431555016176885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5-4E7F-BE7B-1EBF8FB5FFD0}"/>
            </c:ext>
          </c:extLst>
        </c:ser>
        <c:ser>
          <c:idx val="1"/>
          <c:order val="1"/>
          <c:tx>
            <c:strRef>
              <c:f>'26. adat'!$A$4</c:f>
              <c:strCache>
                <c:ptCount val="1"/>
                <c:pt idx="0">
                  <c:v>Közép-Európa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adat'!$C$4:$Y$4</c15:sqref>
                  </c15:fullRef>
                </c:ext>
              </c:extLst>
              <c:f>'26. adat'!$J$4:$Y$4</c:f>
              <c:numCache>
                <c:formatCode>0.00</c:formatCode>
                <c:ptCount val="16"/>
                <c:pt idx="0">
                  <c:v>6.195275851046745E-2</c:v>
                </c:pt>
                <c:pt idx="1">
                  <c:v>0.12643610356670218</c:v>
                </c:pt>
                <c:pt idx="2">
                  <c:v>0.2877756062095827</c:v>
                </c:pt>
                <c:pt idx="3">
                  <c:v>0.37659029901666141</c:v>
                </c:pt>
                <c:pt idx="4">
                  <c:v>0.39998491439635458</c:v>
                </c:pt>
                <c:pt idx="5">
                  <c:v>0.23389655598989434</c:v>
                </c:pt>
                <c:pt idx="6">
                  <c:v>0.23300999777901787</c:v>
                </c:pt>
                <c:pt idx="7">
                  <c:v>0.34031160456844961</c:v>
                </c:pt>
                <c:pt idx="8">
                  <c:v>0.36730555935425102</c:v>
                </c:pt>
                <c:pt idx="9">
                  <c:v>0.39424617913114535</c:v>
                </c:pt>
                <c:pt idx="10">
                  <c:v>0.26727863043510219</c:v>
                </c:pt>
                <c:pt idx="11">
                  <c:v>0.3842201064462708</c:v>
                </c:pt>
                <c:pt idx="12">
                  <c:v>3.4197206710184572E-2</c:v>
                </c:pt>
                <c:pt idx="13">
                  <c:v>0.47035362613732151</c:v>
                </c:pt>
                <c:pt idx="14">
                  <c:v>0.57295865990809836</c:v>
                </c:pt>
                <c:pt idx="15">
                  <c:v>0.75806622590474948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5-4E7F-BE7B-1EBF8FB5FFD0}"/>
            </c:ext>
          </c:extLst>
        </c:ser>
        <c:ser>
          <c:idx val="3"/>
          <c:order val="3"/>
          <c:tx>
            <c:strRef>
              <c:f>'26. adat'!$A$6</c:f>
              <c:strCache>
                <c:ptCount val="1"/>
                <c:pt idx="0">
                  <c:v>Dél-Európa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adat'!$C$6:$Y$6</c15:sqref>
                  </c15:fullRef>
                </c:ext>
              </c:extLst>
              <c:f>'26. adat'!$J$6:$Y$6</c:f>
              <c:numCache>
                <c:formatCode>0.00</c:formatCode>
                <c:ptCount val="16"/>
                <c:pt idx="0">
                  <c:v>-0.18227111621111744</c:v>
                </c:pt>
                <c:pt idx="1">
                  <c:v>0.2112282818230633</c:v>
                </c:pt>
                <c:pt idx="2">
                  <c:v>0.2836095079226954</c:v>
                </c:pt>
                <c:pt idx="3">
                  <c:v>0.15359299284429087</c:v>
                </c:pt>
                <c:pt idx="4">
                  <c:v>0.1597139094041154</c:v>
                </c:pt>
                <c:pt idx="5">
                  <c:v>0.20246351577273791</c:v>
                </c:pt>
                <c:pt idx="6">
                  <c:v>0.25123411091698217</c:v>
                </c:pt>
                <c:pt idx="7">
                  <c:v>0.23390537854864302</c:v>
                </c:pt>
                <c:pt idx="8">
                  <c:v>0.33702396596691608</c:v>
                </c:pt>
                <c:pt idx="9">
                  <c:v>0.37900117550610246</c:v>
                </c:pt>
                <c:pt idx="10">
                  <c:v>0.45603384490545762</c:v>
                </c:pt>
                <c:pt idx="11">
                  <c:v>0.34080224899801786</c:v>
                </c:pt>
                <c:pt idx="12">
                  <c:v>0.46910776164484974</c:v>
                </c:pt>
                <c:pt idx="13">
                  <c:v>0.47983741108772426</c:v>
                </c:pt>
                <c:pt idx="14">
                  <c:v>0.58472115027199734</c:v>
                </c:pt>
                <c:pt idx="15">
                  <c:v>0.67462671266669527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5-4E7F-BE7B-1EBF8FB5FFD0}"/>
            </c:ext>
          </c:extLst>
        </c:ser>
        <c:ser>
          <c:idx val="4"/>
          <c:order val="5"/>
          <c:tx>
            <c:strRef>
              <c:f>'26. adat'!$A$7</c:f>
              <c:strCache>
                <c:ptCount val="1"/>
                <c:pt idx="0">
                  <c:v>Észak-Európa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adat'!$C$7:$Y$7</c15:sqref>
                  </c15:fullRef>
                </c:ext>
              </c:extLst>
              <c:f>'26. adat'!$J$7:$Y$7</c:f>
              <c:numCache>
                <c:formatCode>0.00</c:formatCode>
                <c:ptCount val="16"/>
                <c:pt idx="0">
                  <c:v>-2.3557039708192502E-5</c:v>
                </c:pt>
                <c:pt idx="1">
                  <c:v>3.3616208342846513E-5</c:v>
                </c:pt>
                <c:pt idx="2">
                  <c:v>-4.7815773386414572E-4</c:v>
                </c:pt>
                <c:pt idx="3">
                  <c:v>8.0987582719868427E-5</c:v>
                </c:pt>
                <c:pt idx="4">
                  <c:v>7.7109132886971849E-5</c:v>
                </c:pt>
                <c:pt idx="5">
                  <c:v>2.2931649554918491E-4</c:v>
                </c:pt>
                <c:pt idx="6">
                  <c:v>-1.4770421159416468E-4</c:v>
                </c:pt>
                <c:pt idx="7">
                  <c:v>-1.7474227181246728E-4</c:v>
                </c:pt>
                <c:pt idx="8">
                  <c:v>2.2170992028777944E-4</c:v>
                </c:pt>
                <c:pt idx="9">
                  <c:v>2.6956772824497915E-4</c:v>
                </c:pt>
                <c:pt idx="10">
                  <c:v>2.151542978080988E-4</c:v>
                </c:pt>
                <c:pt idx="11">
                  <c:v>1.4915938008044792E-3</c:v>
                </c:pt>
                <c:pt idx="12">
                  <c:v>3.971412970775854E-2</c:v>
                </c:pt>
                <c:pt idx="13">
                  <c:v>-1.9957907055582469E-4</c:v>
                </c:pt>
                <c:pt idx="14">
                  <c:v>-1.2251228033307723E-3</c:v>
                </c:pt>
                <c:pt idx="15">
                  <c:v>-1.9951723957871881E-3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5-4E7F-BE7B-1EBF8FB5F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31302680"/>
        <c:axId val="93129944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v>Kelet-Európa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'26. adat'!$C$2:$Y$2</c15:sqref>
                        </c15:fullRef>
                        <c15:formulaRef>
                          <c15:sqref>'26. adat'!$J$2:$Y$2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7"/>
                            <c:pt idx="0">
                              <c:v>-7.2525230408795431E-6</c:v>
                            </c:pt>
                            <c:pt idx="1">
                              <c:v>1.2921319636936788E-4</c:v>
                            </c:pt>
                            <c:pt idx="2">
                              <c:v>3.8301613383924754E-4</c:v>
                            </c:pt>
                            <c:pt idx="3">
                              <c:v>2.0619253474767922E-4</c:v>
                            </c:pt>
                            <c:pt idx="4">
                              <c:v>3.2002855262464541E-4</c:v>
                            </c:pt>
                            <c:pt idx="5">
                              <c:v>7.1321870011625311E-4</c:v>
                            </c:pt>
                            <c:pt idx="6">
                              <c:v>-7.7452505697429857E-5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16"/>
                      <c:pt idx="0">
                        <c:v>5.5133721154751382E-4</c:v>
                      </c:pt>
                      <c:pt idx="1">
                        <c:v>-3.5514127387807909E-5</c:v>
                      </c:pt>
                      <c:pt idx="2">
                        <c:v>2.0575455861186948E-4</c:v>
                      </c:pt>
                      <c:pt idx="3">
                        <c:v>-1.506851536925366E-4</c:v>
                      </c:pt>
                      <c:pt idx="4">
                        <c:v>-5.5141082769063793E-4</c:v>
                      </c:pt>
                      <c:pt idx="5">
                        <c:v>3.2906478804221856E-4</c:v>
                      </c:pt>
                      <c:pt idx="6">
                        <c:v>-3.2308266258123649E-4</c:v>
                      </c:pt>
                      <c:pt idx="7">
                        <c:v>-1.4571863003253807E-3</c:v>
                      </c:pt>
                      <c:pt idx="8">
                        <c:v>-3.5571898840228914E-3</c:v>
                      </c:pt>
                      <c:pt idx="9">
                        <c:v>-3.8583047234120606E-3</c:v>
                      </c:pt>
                      <c:pt idx="10">
                        <c:v>-4.751814334454936E-3</c:v>
                      </c:pt>
                      <c:pt idx="11">
                        <c:v>-5.1155031063529269E-3</c:v>
                      </c:pt>
                      <c:pt idx="12">
                        <c:v>-3.7724713276227851E-3</c:v>
                      </c:pt>
                      <c:pt idx="13">
                        <c:v>8.6374741687567547E-5</c:v>
                      </c:pt>
                      <c:pt idx="14">
                        <c:v>-1.1455125052284344E-3</c:v>
                      </c:pt>
                      <c:pt idx="15">
                        <c:v>-8.7666771559243408E-4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175-4E7F-BE7B-1EBF8FB5FFD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'26. adat'!$A$8</c:f>
              <c:strCache>
                <c:ptCount val="1"/>
                <c:pt idx="0">
                  <c:v>Világ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adat'!$C$8:$Y$8</c15:sqref>
                  </c15:fullRef>
                </c:ext>
              </c:extLst>
              <c:f>'26. adat'!$J$8:$Y$8</c:f>
              <c:numCache>
                <c:formatCode>0.0</c:formatCode>
                <c:ptCount val="16"/>
                <c:pt idx="0">
                  <c:v>0.42872655766677686</c:v>
                </c:pt>
                <c:pt idx="1">
                  <c:v>0.67540022752025242</c:v>
                </c:pt>
                <c:pt idx="2">
                  <c:v>0.69018717268541341</c:v>
                </c:pt>
                <c:pt idx="3">
                  <c:v>0.88419102863712895</c:v>
                </c:pt>
                <c:pt idx="4">
                  <c:v>1.2816928751846428</c:v>
                </c:pt>
                <c:pt idx="5">
                  <c:v>1.0229248981294938</c:v>
                </c:pt>
                <c:pt idx="6">
                  <c:v>1.1501010141664425</c:v>
                </c:pt>
                <c:pt idx="7">
                  <c:v>0.71555768762011152</c:v>
                </c:pt>
                <c:pt idx="8">
                  <c:v>1.3195867963465018</c:v>
                </c:pt>
                <c:pt idx="9">
                  <c:v>1.4418940627092212</c:v>
                </c:pt>
                <c:pt idx="10">
                  <c:v>1.1803191411484586</c:v>
                </c:pt>
                <c:pt idx="11">
                  <c:v>1.3503814169794854</c:v>
                </c:pt>
                <c:pt idx="12">
                  <c:v>1.1088997303288421</c:v>
                </c:pt>
                <c:pt idx="13">
                  <c:v>1.5200229354698849</c:v>
                </c:pt>
                <c:pt idx="14">
                  <c:v>1.7623667016614701</c:v>
                </c:pt>
                <c:pt idx="15">
                  <c:v>2.1544496717406156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5-4E7F-BE7B-1EBF8FB5F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17352"/>
        <c:axId val="1081729208"/>
        <c:extLst>
          <c:ext xmlns:c15="http://schemas.microsoft.com/office/drawing/2012/chart" uri="{02D57815-91ED-43cb-92C2-25804820EDAC}"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'26. adat'!$C$2:$Y$2</c15:sqref>
                        </c15:fullRef>
                        <c15:formulaRef>
                          <c15:sqref>'26. adat'!$J$2:$Y$2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175-4E7F-BE7B-1EBF8FB5FFD0}"/>
                  </c:ext>
                </c:extLst>
              </c15:ser>
            </c15:filteredLineSeries>
          </c:ext>
        </c:extLst>
      </c:lineChart>
      <c:catAx>
        <c:axId val="93130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1299440"/>
        <c:crosses val="autoZero"/>
        <c:auto val="1"/>
        <c:lblAlgn val="ctr"/>
        <c:lblOffset val="100"/>
        <c:noMultiLvlLbl val="0"/>
      </c:catAx>
      <c:valAx>
        <c:axId val="931299440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1302680"/>
        <c:crosses val="autoZero"/>
        <c:crossBetween val="between"/>
      </c:valAx>
      <c:valAx>
        <c:axId val="1081729208"/>
        <c:scaling>
          <c:orientation val="minMax"/>
          <c:max val="2.5"/>
          <c:min val="-0.5"/>
        </c:scaling>
        <c:delete val="0"/>
        <c:axPos val="r"/>
        <c:numFmt formatCode="#,##0.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80717352"/>
        <c:crosses val="max"/>
        <c:crossBetween val="between"/>
        <c:minorUnit val="0.5"/>
      </c:valAx>
      <c:catAx>
        <c:axId val="1080717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1729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09827931807809E-3"/>
          <c:y val="0.84915014248221199"/>
          <c:w val="0.98739754301704807"/>
          <c:h val="0.1260626921732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40177029789427E-2"/>
          <c:y val="9.2443850818091311E-2"/>
          <c:w val="0.89317820072637788"/>
          <c:h val="0.60016055168164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adat'!$B$3</c:f>
              <c:strCache>
                <c:ptCount val="1"/>
                <c:pt idx="0">
                  <c:v>Western Europe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adat'!$C$3:$Y$3</c15:sqref>
                  </c15:fullRef>
                </c:ext>
              </c:extLst>
              <c:f>'26. adat'!$J$3:$Y$3</c:f>
              <c:numCache>
                <c:formatCode>0.00</c:formatCode>
                <c:ptCount val="16"/>
                <c:pt idx="0">
                  <c:v>4.0103561298033871E-2</c:v>
                </c:pt>
                <c:pt idx="1">
                  <c:v>-2.021050179038027E-2</c:v>
                </c:pt>
                <c:pt idx="2">
                  <c:v>-0.10610721942616935</c:v>
                </c:pt>
                <c:pt idx="3">
                  <c:v>6.0300771381372853E-2</c:v>
                </c:pt>
                <c:pt idx="4">
                  <c:v>0.19647722614705992</c:v>
                </c:pt>
                <c:pt idx="5">
                  <c:v>0.11256017508110842</c:v>
                </c:pt>
                <c:pt idx="6">
                  <c:v>0.17568344118806212</c:v>
                </c:pt>
                <c:pt idx="7">
                  <c:v>-8.2339398505997835E-2</c:v>
                </c:pt>
                <c:pt idx="8">
                  <c:v>0.11219801965245578</c:v>
                </c:pt>
                <c:pt idx="9">
                  <c:v>0.21293322247586491</c:v>
                </c:pt>
                <c:pt idx="10">
                  <c:v>0.21810231752293552</c:v>
                </c:pt>
                <c:pt idx="11">
                  <c:v>0.31228818217188825</c:v>
                </c:pt>
                <c:pt idx="12">
                  <c:v>0.13972472230463703</c:v>
                </c:pt>
                <c:pt idx="13">
                  <c:v>0.14656566831034118</c:v>
                </c:pt>
                <c:pt idx="14">
                  <c:v>0.2106240577981543</c:v>
                </c:pt>
                <c:pt idx="15">
                  <c:v>0.34431555016176885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A6-AA89-238E032AB726}"/>
            </c:ext>
          </c:extLst>
        </c:ser>
        <c:ser>
          <c:idx val="1"/>
          <c:order val="1"/>
          <c:tx>
            <c:strRef>
              <c:f>'26. adat'!$B$4</c:f>
              <c:strCache>
                <c:ptCount val="1"/>
                <c:pt idx="0">
                  <c:v>Central Europe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adat'!$C$4:$Y$4</c15:sqref>
                  </c15:fullRef>
                </c:ext>
              </c:extLst>
              <c:f>'26. adat'!$J$4:$Y$4</c:f>
              <c:numCache>
                <c:formatCode>0.00</c:formatCode>
                <c:ptCount val="16"/>
                <c:pt idx="0">
                  <c:v>6.195275851046745E-2</c:v>
                </c:pt>
                <c:pt idx="1">
                  <c:v>0.12643610356670218</c:v>
                </c:pt>
                <c:pt idx="2">
                  <c:v>0.2877756062095827</c:v>
                </c:pt>
                <c:pt idx="3">
                  <c:v>0.37659029901666141</c:v>
                </c:pt>
                <c:pt idx="4">
                  <c:v>0.39998491439635458</c:v>
                </c:pt>
                <c:pt idx="5">
                  <c:v>0.23389655598989434</c:v>
                </c:pt>
                <c:pt idx="6">
                  <c:v>0.23300999777901787</c:v>
                </c:pt>
                <c:pt idx="7">
                  <c:v>0.34031160456844961</c:v>
                </c:pt>
                <c:pt idx="8">
                  <c:v>0.36730555935425102</c:v>
                </c:pt>
                <c:pt idx="9">
                  <c:v>0.39424617913114535</c:v>
                </c:pt>
                <c:pt idx="10">
                  <c:v>0.26727863043510219</c:v>
                </c:pt>
                <c:pt idx="11">
                  <c:v>0.3842201064462708</c:v>
                </c:pt>
                <c:pt idx="12">
                  <c:v>3.4197206710184572E-2</c:v>
                </c:pt>
                <c:pt idx="13">
                  <c:v>0.47035362613732151</c:v>
                </c:pt>
                <c:pt idx="14">
                  <c:v>0.57295865990809836</c:v>
                </c:pt>
                <c:pt idx="15">
                  <c:v>0.75806622590474948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A6-AA89-238E032AB726}"/>
            </c:ext>
          </c:extLst>
        </c:ser>
        <c:ser>
          <c:idx val="3"/>
          <c:order val="3"/>
          <c:tx>
            <c:strRef>
              <c:f>'26. adat'!$B$6</c:f>
              <c:strCache>
                <c:ptCount val="1"/>
                <c:pt idx="0">
                  <c:v>Southern 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adat'!$C$6:$Y$6</c15:sqref>
                  </c15:fullRef>
                </c:ext>
              </c:extLst>
              <c:f>'26. adat'!$J$6:$Y$6</c:f>
              <c:numCache>
                <c:formatCode>0.00</c:formatCode>
                <c:ptCount val="16"/>
                <c:pt idx="0">
                  <c:v>-0.18227111621111744</c:v>
                </c:pt>
                <c:pt idx="1">
                  <c:v>0.2112282818230633</c:v>
                </c:pt>
                <c:pt idx="2">
                  <c:v>0.2836095079226954</c:v>
                </c:pt>
                <c:pt idx="3">
                  <c:v>0.15359299284429087</c:v>
                </c:pt>
                <c:pt idx="4">
                  <c:v>0.1597139094041154</c:v>
                </c:pt>
                <c:pt idx="5">
                  <c:v>0.20246351577273791</c:v>
                </c:pt>
                <c:pt idx="6">
                  <c:v>0.25123411091698217</c:v>
                </c:pt>
                <c:pt idx="7">
                  <c:v>0.23390537854864302</c:v>
                </c:pt>
                <c:pt idx="8">
                  <c:v>0.33702396596691608</c:v>
                </c:pt>
                <c:pt idx="9">
                  <c:v>0.37900117550610246</c:v>
                </c:pt>
                <c:pt idx="10">
                  <c:v>0.45603384490545762</c:v>
                </c:pt>
                <c:pt idx="11">
                  <c:v>0.34080224899801786</c:v>
                </c:pt>
                <c:pt idx="12">
                  <c:v>0.46910776164484974</c:v>
                </c:pt>
                <c:pt idx="13">
                  <c:v>0.47983741108772426</c:v>
                </c:pt>
                <c:pt idx="14">
                  <c:v>0.58472115027199734</c:v>
                </c:pt>
                <c:pt idx="15">
                  <c:v>0.67462671266669527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7E-44A6-AA89-238E032AB726}"/>
            </c:ext>
          </c:extLst>
        </c:ser>
        <c:ser>
          <c:idx val="4"/>
          <c:order val="5"/>
          <c:tx>
            <c:strRef>
              <c:f>'26. adat'!$B$7</c:f>
              <c:strCache>
                <c:ptCount val="1"/>
                <c:pt idx="0">
                  <c:v>Northern Europe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adat'!$C$7:$Y$7</c15:sqref>
                  </c15:fullRef>
                </c:ext>
              </c:extLst>
              <c:f>'26. adat'!$J$7:$Y$7</c:f>
              <c:numCache>
                <c:formatCode>0.00</c:formatCode>
                <c:ptCount val="16"/>
                <c:pt idx="0">
                  <c:v>-2.3557039708192502E-5</c:v>
                </c:pt>
                <c:pt idx="1">
                  <c:v>3.3616208342846513E-5</c:v>
                </c:pt>
                <c:pt idx="2">
                  <c:v>-4.7815773386414572E-4</c:v>
                </c:pt>
                <c:pt idx="3">
                  <c:v>8.0987582719868427E-5</c:v>
                </c:pt>
                <c:pt idx="4">
                  <c:v>7.7109132886971849E-5</c:v>
                </c:pt>
                <c:pt idx="5">
                  <c:v>2.2931649554918491E-4</c:v>
                </c:pt>
                <c:pt idx="6">
                  <c:v>-1.4770421159416468E-4</c:v>
                </c:pt>
                <c:pt idx="7">
                  <c:v>-1.7474227181246728E-4</c:v>
                </c:pt>
                <c:pt idx="8">
                  <c:v>2.2170992028777944E-4</c:v>
                </c:pt>
                <c:pt idx="9">
                  <c:v>2.6956772824497915E-4</c:v>
                </c:pt>
                <c:pt idx="10">
                  <c:v>2.151542978080988E-4</c:v>
                </c:pt>
                <c:pt idx="11">
                  <c:v>1.4915938008044792E-3</c:v>
                </c:pt>
                <c:pt idx="12">
                  <c:v>3.971412970775854E-2</c:v>
                </c:pt>
                <c:pt idx="13">
                  <c:v>-1.9957907055582469E-4</c:v>
                </c:pt>
                <c:pt idx="14">
                  <c:v>-1.2251228033307723E-3</c:v>
                </c:pt>
                <c:pt idx="15">
                  <c:v>-1.9951723957871881E-3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7E-44A6-AA89-238E032AB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31302680"/>
        <c:axId val="93129944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v>Kelet-Európa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'26. adat'!$C$2:$Y$2</c15:sqref>
                        </c15:fullRef>
                        <c15:formulaRef>
                          <c15:sqref>'26. adat'!$J$2:$Y$2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7"/>
                            <c:pt idx="0">
                              <c:v>-7.2525230408795431E-6</c:v>
                            </c:pt>
                            <c:pt idx="1">
                              <c:v>1.2921319636936788E-4</c:v>
                            </c:pt>
                            <c:pt idx="2">
                              <c:v>3.8301613383924754E-4</c:v>
                            </c:pt>
                            <c:pt idx="3">
                              <c:v>2.0619253474767922E-4</c:v>
                            </c:pt>
                            <c:pt idx="4">
                              <c:v>3.2002855262464541E-4</c:v>
                            </c:pt>
                            <c:pt idx="5">
                              <c:v>7.1321870011625311E-4</c:v>
                            </c:pt>
                            <c:pt idx="6">
                              <c:v>-7.7452505697429857E-5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16"/>
                      <c:pt idx="0">
                        <c:v>5.5133721154751382E-4</c:v>
                      </c:pt>
                      <c:pt idx="1">
                        <c:v>-3.5514127387807909E-5</c:v>
                      </c:pt>
                      <c:pt idx="2">
                        <c:v>2.0575455861186948E-4</c:v>
                      </c:pt>
                      <c:pt idx="3">
                        <c:v>-1.506851536925366E-4</c:v>
                      </c:pt>
                      <c:pt idx="4">
                        <c:v>-5.5141082769063793E-4</c:v>
                      </c:pt>
                      <c:pt idx="5">
                        <c:v>3.2906478804221856E-4</c:v>
                      </c:pt>
                      <c:pt idx="6">
                        <c:v>-3.2308266258123649E-4</c:v>
                      </c:pt>
                      <c:pt idx="7">
                        <c:v>-1.4571863003253807E-3</c:v>
                      </c:pt>
                      <c:pt idx="8">
                        <c:v>-3.5571898840228914E-3</c:v>
                      </c:pt>
                      <c:pt idx="9">
                        <c:v>-3.8583047234120606E-3</c:v>
                      </c:pt>
                      <c:pt idx="10">
                        <c:v>-4.751814334454936E-3</c:v>
                      </c:pt>
                      <c:pt idx="11">
                        <c:v>-5.1155031063529269E-3</c:v>
                      </c:pt>
                      <c:pt idx="12">
                        <c:v>-3.7724713276227851E-3</c:v>
                      </c:pt>
                      <c:pt idx="13">
                        <c:v>8.6374741687567547E-5</c:v>
                      </c:pt>
                      <c:pt idx="14">
                        <c:v>-1.1455125052284344E-3</c:v>
                      </c:pt>
                      <c:pt idx="15">
                        <c:v>-8.7666771559243408E-4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A7E-44A6-AA89-238E032AB72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'26. adat'!$B$8</c:f>
              <c:strCache>
                <c:ptCount val="1"/>
                <c:pt idx="0">
                  <c:v>World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'26. adat'!$C$2:$Y$2</c15:sqref>
                  </c15:fullRef>
                </c:ext>
              </c:extLst>
              <c:f>'26. adat'!$J$2:$Y$2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'26. adat'!$C$8:$Y$8</c15:sqref>
                  </c15:fullRef>
                </c:ext>
              </c:extLst>
              <c:f>'26. adat'!$J$8:$Y$8</c:f>
              <c:numCache>
                <c:formatCode>0.0</c:formatCode>
                <c:ptCount val="16"/>
                <c:pt idx="0">
                  <c:v>0.42872655766677686</c:v>
                </c:pt>
                <c:pt idx="1">
                  <c:v>0.67540022752025242</c:v>
                </c:pt>
                <c:pt idx="2">
                  <c:v>0.69018717268541341</c:v>
                </c:pt>
                <c:pt idx="3">
                  <c:v>0.88419102863712895</c:v>
                </c:pt>
                <c:pt idx="4">
                  <c:v>1.2816928751846428</c:v>
                </c:pt>
                <c:pt idx="5">
                  <c:v>1.0229248981294938</c:v>
                </c:pt>
                <c:pt idx="6">
                  <c:v>1.1501010141664425</c:v>
                </c:pt>
                <c:pt idx="7">
                  <c:v>0.71555768762011152</c:v>
                </c:pt>
                <c:pt idx="8">
                  <c:v>1.3195867963465018</c:v>
                </c:pt>
                <c:pt idx="9">
                  <c:v>1.4418940627092212</c:v>
                </c:pt>
                <c:pt idx="10">
                  <c:v>1.1803191411484586</c:v>
                </c:pt>
                <c:pt idx="11">
                  <c:v>1.3503814169794854</c:v>
                </c:pt>
                <c:pt idx="12">
                  <c:v>1.1088997303288421</c:v>
                </c:pt>
                <c:pt idx="13">
                  <c:v>1.5200229354698849</c:v>
                </c:pt>
                <c:pt idx="14">
                  <c:v>1.7623667016614701</c:v>
                </c:pt>
                <c:pt idx="15">
                  <c:v>2.1544496717406156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7E-44A6-AA89-238E032AB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17352"/>
        <c:axId val="1081729208"/>
        <c:extLst>
          <c:ext xmlns:c15="http://schemas.microsoft.com/office/drawing/2012/chart" uri="{02D57815-91ED-43cb-92C2-25804820EDAC}">
            <c15:filteredLineSeries>
              <c15:ser>
                <c:idx val="5"/>
                <c:order val="4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'26. adat'!$C$2:$Y$2</c15:sqref>
                        </c15:fullRef>
                        <c15:formulaRef>
                          <c15:sqref>'26. adat'!$J$2:$Y$2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6A7E-44A6-AA89-238E032AB726}"/>
                  </c:ext>
                </c:extLst>
              </c15:ser>
            </c15:filteredLineSeries>
          </c:ext>
        </c:extLst>
      </c:lineChart>
      <c:catAx>
        <c:axId val="93130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1299440"/>
        <c:crosses val="autoZero"/>
        <c:auto val="1"/>
        <c:lblAlgn val="ctr"/>
        <c:lblOffset val="100"/>
        <c:noMultiLvlLbl val="0"/>
      </c:catAx>
      <c:valAx>
        <c:axId val="931299440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1302680"/>
        <c:crosses val="autoZero"/>
        <c:crossBetween val="between"/>
      </c:valAx>
      <c:valAx>
        <c:axId val="1081729208"/>
        <c:scaling>
          <c:orientation val="minMax"/>
          <c:max val="2.5"/>
          <c:min val="-0.5"/>
        </c:scaling>
        <c:delete val="0"/>
        <c:axPos val="r"/>
        <c:numFmt formatCode="#,##0.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80717352"/>
        <c:crosses val="max"/>
        <c:crossBetween val="between"/>
        <c:minorUnit val="0.5"/>
      </c:valAx>
      <c:catAx>
        <c:axId val="1080717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1729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409827931807809E-3"/>
          <c:y val="0.84915014248221199"/>
          <c:w val="0.98739754301704807"/>
          <c:h val="0.1260626921732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811538690535255E-2"/>
          <c:y val="8.4279186093185535E-2"/>
          <c:w val="0.89177446563597751"/>
          <c:h val="0.59036650507919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adat'!$A$5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'27. adat'!$C$3:$CG$4</c:f>
              <c:multiLvlStrCache>
                <c:ptCount val="83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</c:v>
                  </c:pt>
                  <c:pt idx="34">
                    <c:v>2023*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</c:v>
                  </c:pt>
                  <c:pt idx="52">
                    <c:v>2023*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2023*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</c:v>
                  </c:pt>
                  <c:pt idx="82">
                    <c:v>2023*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'27. adat'!$C$5:$CG$5</c:f>
              <c:numCache>
                <c:formatCode>0.0</c:formatCode>
                <c:ptCount val="83"/>
                <c:pt idx="0">
                  <c:v>7.4837913812853127</c:v>
                </c:pt>
                <c:pt idx="1">
                  <c:v>6.9509479539684254</c:v>
                </c:pt>
                <c:pt idx="2">
                  <c:v>6.4408305991651673</c:v>
                </c:pt>
                <c:pt idx="3">
                  <c:v>6.9364028898323493</c:v>
                </c:pt>
                <c:pt idx="4">
                  <c:v>5.8911602043216131</c:v>
                </c:pt>
                <c:pt idx="5">
                  <c:v>5.2186644035132952</c:v>
                </c:pt>
                <c:pt idx="6">
                  <c:v>4.4977672486986755</c:v>
                </c:pt>
                <c:pt idx="7">
                  <c:v>3.6251476380807723</c:v>
                </c:pt>
                <c:pt idx="8">
                  <c:v>4.3186283482601979</c:v>
                </c:pt>
                <c:pt idx="9">
                  <c:v>3.7837447008981968</c:v>
                </c:pt>
                <c:pt idx="10">
                  <c:v>3.76469088885937</c:v>
                </c:pt>
                <c:pt idx="11">
                  <c:v>3.8360735330043472</c:v>
                </c:pt>
                <c:pt idx="12">
                  <c:v>4.4246332716162273</c:v>
                </c:pt>
                <c:pt idx="13">
                  <c:v>4.7721999497113003</c:v>
                </c:pt>
                <c:pt idx="14">
                  <c:v>4.1612175952139117</c:v>
                </c:pt>
                <c:pt idx="15">
                  <c:v>5.1050949553896157</c:v>
                </c:pt>
                <c:pt idx="16">
                  <c:v>4.902972885337598</c:v>
                </c:pt>
                <c:pt idx="18">
                  <c:v>8.2897218548789233</c:v>
                </c:pt>
                <c:pt idx="19">
                  <c:v>10.161030529249905</c:v>
                </c:pt>
                <c:pt idx="20">
                  <c:v>8.5614989768271386</c:v>
                </c:pt>
                <c:pt idx="21">
                  <c:v>9.1860585020451673</c:v>
                </c:pt>
                <c:pt idx="22">
                  <c:v>10.647514656541414</c:v>
                </c:pt>
                <c:pt idx="23">
                  <c:v>8.7159996779128743</c:v>
                </c:pt>
                <c:pt idx="24">
                  <c:v>8.590875582307012</c:v>
                </c:pt>
                <c:pt idx="25">
                  <c:v>9.8106793928460334</c:v>
                </c:pt>
                <c:pt idx="26">
                  <c:v>9.7840191470342255</c:v>
                </c:pt>
                <c:pt idx="27">
                  <c:v>9.5724432564739796</c:v>
                </c:pt>
                <c:pt idx="28">
                  <c:v>8.2104405517080838</c:v>
                </c:pt>
                <c:pt idx="29">
                  <c:v>8.8767577690151711</c:v>
                </c:pt>
                <c:pt idx="30">
                  <c:v>9.4258244292581814</c:v>
                </c:pt>
                <c:pt idx="31">
                  <c:v>6.4868626986846794</c:v>
                </c:pt>
                <c:pt idx="32">
                  <c:v>5.8552966150971928</c:v>
                </c:pt>
                <c:pt idx="33">
                  <c:v>9.2584471256610605</c:v>
                </c:pt>
                <c:pt idx="34">
                  <c:v>6.8394237877365081</c:v>
                </c:pt>
                <c:pt idx="36">
                  <c:v>6.2324350958735169</c:v>
                </c:pt>
                <c:pt idx="37">
                  <c:v>9.1970907243016633</c:v>
                </c:pt>
                <c:pt idx="38">
                  <c:v>5.5516251409822637</c:v>
                </c:pt>
                <c:pt idx="39">
                  <c:v>5.3778167506168808</c:v>
                </c:pt>
                <c:pt idx="40">
                  <c:v>6.2096754895084949</c:v>
                </c:pt>
                <c:pt idx="41">
                  <c:v>5.6888158132135533</c:v>
                </c:pt>
                <c:pt idx="42">
                  <c:v>6.3598045432504007</c:v>
                </c:pt>
                <c:pt idx="43">
                  <c:v>5.3358101329090175</c:v>
                </c:pt>
                <c:pt idx="44">
                  <c:v>5.7546980720163381</c:v>
                </c:pt>
                <c:pt idx="45">
                  <c:v>5.6181197298066392</c:v>
                </c:pt>
                <c:pt idx="46">
                  <c:v>5.0617077997905966</c:v>
                </c:pt>
                <c:pt idx="47">
                  <c:v>6.1470017935600678</c:v>
                </c:pt>
                <c:pt idx="48">
                  <c:v>5.1605214947619276</c:v>
                </c:pt>
                <c:pt idx="49">
                  <c:v>4.535661847666093</c:v>
                </c:pt>
                <c:pt idx="50">
                  <c:v>4.6483763511859273</c:v>
                </c:pt>
                <c:pt idx="51">
                  <c:v>4.6560180808978977</c:v>
                </c:pt>
                <c:pt idx="52">
                  <c:v>4.4471271080573356</c:v>
                </c:pt>
                <c:pt idx="54">
                  <c:v>10.333571844824917</c:v>
                </c:pt>
                <c:pt idx="55">
                  <c:v>8.4347178497681199</c:v>
                </c:pt>
                <c:pt idx="56">
                  <c:v>7.1921686806314691</c:v>
                </c:pt>
                <c:pt idx="57">
                  <c:v>7.4046814747714933</c:v>
                </c:pt>
                <c:pt idx="58">
                  <c:v>7.1983046214350166</c:v>
                </c:pt>
                <c:pt idx="59">
                  <c:v>7.0231105485825456</c:v>
                </c:pt>
                <c:pt idx="60">
                  <c:v>6.6553757904322595</c:v>
                </c:pt>
                <c:pt idx="61">
                  <c:v>8.6725653314840017</c:v>
                </c:pt>
                <c:pt idx="62">
                  <c:v>8.3479500414836085</c:v>
                </c:pt>
                <c:pt idx="63">
                  <c:v>7.2776327327806118</c:v>
                </c:pt>
                <c:pt idx="64">
                  <c:v>7.0565088875480404</c:v>
                </c:pt>
                <c:pt idx="65">
                  <c:v>8.9339255842879499</c:v>
                </c:pt>
                <c:pt idx="66">
                  <c:v>5.0884155790488652</c:v>
                </c:pt>
                <c:pt idx="67">
                  <c:v>5.0163122749083948</c:v>
                </c:pt>
                <c:pt idx="68">
                  <c:v>5.2959683057562321</c:v>
                </c:pt>
                <c:pt idx="69">
                  <c:v>3.7310657123346171</c:v>
                </c:pt>
                <c:pt idx="70">
                  <c:v>7.4123721674387886</c:v>
                </c:pt>
                <c:pt idx="72">
                  <c:v>5.589605835698352</c:v>
                </c:pt>
                <c:pt idx="73">
                  <c:v>5.0317751305566034</c:v>
                </c:pt>
                <c:pt idx="74">
                  <c:v>5.3207738743152557</c:v>
                </c:pt>
                <c:pt idx="75">
                  <c:v>6.4280932085762332</c:v>
                </c:pt>
                <c:pt idx="76">
                  <c:v>6.6998605024942766</c:v>
                </c:pt>
                <c:pt idx="77">
                  <c:v>6.1777210292664595</c:v>
                </c:pt>
                <c:pt idx="78">
                  <c:v>5.8124152825058282</c:v>
                </c:pt>
                <c:pt idx="79">
                  <c:v>5.0747644568053634</c:v>
                </c:pt>
                <c:pt idx="80">
                  <c:v>5.2915377815484463</c:v>
                </c:pt>
                <c:pt idx="81">
                  <c:v>7.0407466096746267</c:v>
                </c:pt>
                <c:pt idx="82">
                  <c:v>6.1993602824256397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9-464B-A5F9-05C347737537}"/>
            </c:ext>
          </c:extLst>
        </c:ser>
        <c:ser>
          <c:idx val="1"/>
          <c:order val="1"/>
          <c:tx>
            <c:strRef>
              <c:f>'27. adat'!$A$6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'27. adat'!$C$3:$CG$4</c:f>
              <c:multiLvlStrCache>
                <c:ptCount val="83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</c:v>
                  </c:pt>
                  <c:pt idx="34">
                    <c:v>2023*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</c:v>
                  </c:pt>
                  <c:pt idx="52">
                    <c:v>2023*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2023*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</c:v>
                  </c:pt>
                  <c:pt idx="82">
                    <c:v>2023*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'27. adat'!$C$6:$CG$6</c:f>
              <c:numCache>
                <c:formatCode>0.0</c:formatCode>
                <c:ptCount val="83"/>
                <c:pt idx="0">
                  <c:v>4.049930124083664</c:v>
                </c:pt>
                <c:pt idx="1">
                  <c:v>1.5308895247867054</c:v>
                </c:pt>
                <c:pt idx="2">
                  <c:v>-0.3506797654017168</c:v>
                </c:pt>
                <c:pt idx="3">
                  <c:v>-0.3178845403682059</c:v>
                </c:pt>
                <c:pt idx="4">
                  <c:v>2.2146361891441262</c:v>
                </c:pt>
                <c:pt idx="5">
                  <c:v>2.4463480180833699</c:v>
                </c:pt>
                <c:pt idx="6">
                  <c:v>2.4144537193029438</c:v>
                </c:pt>
                <c:pt idx="7">
                  <c:v>5.2515404208041065</c:v>
                </c:pt>
                <c:pt idx="8">
                  <c:v>5.3786417890906151</c:v>
                </c:pt>
                <c:pt idx="9">
                  <c:v>5.7150247643358867</c:v>
                </c:pt>
                <c:pt idx="10">
                  <c:v>8.1364884583169843</c:v>
                </c:pt>
                <c:pt idx="11">
                  <c:v>6.7653882903135596</c:v>
                </c:pt>
                <c:pt idx="12">
                  <c:v>4.9744493500270517</c:v>
                </c:pt>
                <c:pt idx="13">
                  <c:v>4.4391564196011171</c:v>
                </c:pt>
                <c:pt idx="14">
                  <c:v>6.1745819468685328</c:v>
                </c:pt>
                <c:pt idx="15">
                  <c:v>5.5591777207007258</c:v>
                </c:pt>
                <c:pt idx="16">
                  <c:v>5.5518010350880855</c:v>
                </c:pt>
                <c:pt idx="18">
                  <c:v>7.3174785555820518</c:v>
                </c:pt>
                <c:pt idx="19">
                  <c:v>2.2766385169814387</c:v>
                </c:pt>
                <c:pt idx="20">
                  <c:v>3.2538294356226745</c:v>
                </c:pt>
                <c:pt idx="21">
                  <c:v>3.4402318999988544</c:v>
                </c:pt>
                <c:pt idx="22">
                  <c:v>1.8459481080822915</c:v>
                </c:pt>
                <c:pt idx="23">
                  <c:v>3.3305955927745123</c:v>
                </c:pt>
                <c:pt idx="24">
                  <c:v>3.7159468197700551</c:v>
                </c:pt>
                <c:pt idx="25">
                  <c:v>3.0240067016922429</c:v>
                </c:pt>
                <c:pt idx="26">
                  <c:v>2.7676493077893705</c:v>
                </c:pt>
                <c:pt idx="27">
                  <c:v>2.9644409739689306</c:v>
                </c:pt>
                <c:pt idx="28">
                  <c:v>5.5775226344975515</c:v>
                </c:pt>
                <c:pt idx="29">
                  <c:v>3.3477805196487678</c:v>
                </c:pt>
                <c:pt idx="30">
                  <c:v>3.3679295151604789</c:v>
                </c:pt>
                <c:pt idx="31">
                  <c:v>2.7704743701620567</c:v>
                </c:pt>
                <c:pt idx="32">
                  <c:v>5.1865131924272019</c:v>
                </c:pt>
                <c:pt idx="33">
                  <c:v>2.697213253915812</c:v>
                </c:pt>
                <c:pt idx="34">
                  <c:v>4.5530701541570453</c:v>
                </c:pt>
                <c:pt idx="36">
                  <c:v>7.1235634206636282</c:v>
                </c:pt>
                <c:pt idx="37">
                  <c:v>-0.81035034267474604</c:v>
                </c:pt>
                <c:pt idx="38">
                  <c:v>3.6703578386137594</c:v>
                </c:pt>
                <c:pt idx="39">
                  <c:v>4.7254929950853439</c:v>
                </c:pt>
                <c:pt idx="40">
                  <c:v>4.8234787362701077</c:v>
                </c:pt>
                <c:pt idx="41">
                  <c:v>3.5465671777605898</c:v>
                </c:pt>
                <c:pt idx="42">
                  <c:v>2.7591480472975496</c:v>
                </c:pt>
                <c:pt idx="43">
                  <c:v>5.2566181117069881</c:v>
                </c:pt>
                <c:pt idx="44">
                  <c:v>5.7184801796036</c:v>
                </c:pt>
                <c:pt idx="45">
                  <c:v>6.7684634624889553</c:v>
                </c:pt>
                <c:pt idx="46">
                  <c:v>6.1552012992618952</c:v>
                </c:pt>
                <c:pt idx="47">
                  <c:v>5.6813385334886624</c:v>
                </c:pt>
                <c:pt idx="48">
                  <c:v>6.3044187135751093</c:v>
                </c:pt>
                <c:pt idx="49">
                  <c:v>6.3638692980884422</c:v>
                </c:pt>
                <c:pt idx="50">
                  <c:v>8.3968276343025021</c:v>
                </c:pt>
                <c:pt idx="51">
                  <c:v>8.3526045016410997</c:v>
                </c:pt>
                <c:pt idx="52">
                  <c:v>6.4379845578155503</c:v>
                </c:pt>
                <c:pt idx="54">
                  <c:v>2.5242876005989836</c:v>
                </c:pt>
                <c:pt idx="55">
                  <c:v>0.68514945330219024</c:v>
                </c:pt>
                <c:pt idx="56">
                  <c:v>0.16906143002990581</c:v>
                </c:pt>
                <c:pt idx="57">
                  <c:v>3.731592091440362</c:v>
                </c:pt>
                <c:pt idx="58">
                  <c:v>4.9365261787260559</c:v>
                </c:pt>
                <c:pt idx="59">
                  <c:v>1.4543707297636208</c:v>
                </c:pt>
                <c:pt idx="60">
                  <c:v>-0.56397643100508665</c:v>
                </c:pt>
                <c:pt idx="61">
                  <c:v>-0.8724577802722866</c:v>
                </c:pt>
                <c:pt idx="62">
                  <c:v>1.975065287963071</c:v>
                </c:pt>
                <c:pt idx="63">
                  <c:v>2.1003567442602038</c:v>
                </c:pt>
                <c:pt idx="64">
                  <c:v>1.5497742602709816</c:v>
                </c:pt>
                <c:pt idx="65">
                  <c:v>-0.53951731698514904</c:v>
                </c:pt>
                <c:pt idx="66">
                  <c:v>4.2371896415165811</c:v>
                </c:pt>
                <c:pt idx="67">
                  <c:v>0.99066464934363752</c:v>
                </c:pt>
                <c:pt idx="68">
                  <c:v>4.8975803405684717</c:v>
                </c:pt>
                <c:pt idx="69">
                  <c:v>3.7472030290924332</c:v>
                </c:pt>
                <c:pt idx="70">
                  <c:v>5.6607000005896566E-2</c:v>
                </c:pt>
                <c:pt idx="72">
                  <c:v>-0.83083771851423771</c:v>
                </c:pt>
                <c:pt idx="73">
                  <c:v>-3.1953136016977566</c:v>
                </c:pt>
                <c:pt idx="74">
                  <c:v>1.133942684351591</c:v>
                </c:pt>
                <c:pt idx="75">
                  <c:v>2.329397932689953</c:v>
                </c:pt>
                <c:pt idx="76">
                  <c:v>3.3045367014905001</c:v>
                </c:pt>
                <c:pt idx="77">
                  <c:v>4.4769472702729036</c:v>
                </c:pt>
                <c:pt idx="78">
                  <c:v>4.5401236732689902</c:v>
                </c:pt>
                <c:pt idx="79">
                  <c:v>4.6997703160888111</c:v>
                </c:pt>
                <c:pt idx="80">
                  <c:v>6.5279808227485026</c:v>
                </c:pt>
                <c:pt idx="81">
                  <c:v>7.9150919610653085</c:v>
                </c:pt>
                <c:pt idx="82">
                  <c:v>6.5164036267800016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9-464B-A5F9-05C347737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'27. adat'!$A$7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BB89-464B-A5F9-05C34773753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BB89-464B-A5F9-05C34773753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BB89-464B-A5F9-05C347737537}"/>
              </c:ext>
            </c:extLst>
          </c:dPt>
          <c:dPt>
            <c:idx val="1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BB89-464B-A5F9-05C34773753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7-BB89-464B-A5F9-05C34773753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8-BB89-464B-A5F9-05C34773753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9-BB89-464B-A5F9-05C347737537}"/>
              </c:ext>
            </c:extLst>
          </c:dPt>
          <c:dPt>
            <c:idx val="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BB89-464B-A5F9-05C347737537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C-BB89-464B-A5F9-05C347737537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D-BB89-464B-A5F9-05C347737537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0E-BB89-464B-A5F9-05C347737537}"/>
              </c:ext>
            </c:extLst>
          </c:dPt>
          <c:dPt>
            <c:idx val="5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BB89-464B-A5F9-05C347737537}"/>
              </c:ext>
            </c:extLst>
          </c:dPt>
          <c:dPt>
            <c:idx val="7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BB89-464B-A5F9-05C347737537}"/>
              </c:ext>
            </c:extLst>
          </c:dPt>
          <c:cat>
            <c:multiLvlStrRef>
              <c:f>'27. adat'!$C$3:$CG$4</c:f>
              <c:multiLvlStrCache>
                <c:ptCount val="83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</c:v>
                  </c:pt>
                  <c:pt idx="34">
                    <c:v>2023*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</c:v>
                  </c:pt>
                  <c:pt idx="52">
                    <c:v>2023*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2023*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</c:v>
                  </c:pt>
                  <c:pt idx="82">
                    <c:v>2023*</c:v>
                  </c:pt>
                </c:lvl>
                <c:lvl>
                  <c:pt idx="0">
                    <c:v>Magyarország</c:v>
                  </c:pt>
                  <c:pt idx="18">
                    <c:v>Csehország</c:v>
                  </c:pt>
                  <c:pt idx="36">
                    <c:v>Lengyelország</c:v>
                  </c:pt>
                  <c:pt idx="54">
                    <c:v>Szlovákia</c:v>
                  </c:pt>
                  <c:pt idx="72">
                    <c:v>Románia</c:v>
                  </c:pt>
                </c:lvl>
              </c:multiLvlStrCache>
            </c:multiLvlStrRef>
          </c:cat>
          <c:val>
            <c:numRef>
              <c:f>'27. adat'!$C$7:$CG$7</c:f>
              <c:numCache>
                <c:formatCode>0.0</c:formatCode>
                <c:ptCount val="83"/>
                <c:pt idx="0">
                  <c:v>11.533721505368977</c:v>
                </c:pt>
                <c:pt idx="1">
                  <c:v>8.4818374787551303</c:v>
                </c:pt>
                <c:pt idx="2">
                  <c:v>6.0901508337634507</c:v>
                </c:pt>
                <c:pt idx="3">
                  <c:v>6.6185183494641437</c:v>
                </c:pt>
                <c:pt idx="4">
                  <c:v>8.1057963934657398</c:v>
                </c:pt>
                <c:pt idx="5">
                  <c:v>7.6650124215966651</c:v>
                </c:pt>
                <c:pt idx="6">
                  <c:v>6.9122209680016189</c:v>
                </c:pt>
                <c:pt idx="7">
                  <c:v>8.8766880588848789</c:v>
                </c:pt>
                <c:pt idx="8">
                  <c:v>9.697270137350813</c:v>
                </c:pt>
                <c:pt idx="9">
                  <c:v>9.4987694652340835</c:v>
                </c:pt>
                <c:pt idx="10">
                  <c:v>11.901179347176354</c:v>
                </c:pt>
                <c:pt idx="11">
                  <c:v>10.601461823317907</c:v>
                </c:pt>
                <c:pt idx="12">
                  <c:v>9.399082621643279</c:v>
                </c:pt>
                <c:pt idx="13">
                  <c:v>9.2113563693124174</c:v>
                </c:pt>
                <c:pt idx="14">
                  <c:v>10.335799542082444</c:v>
                </c:pt>
                <c:pt idx="15">
                  <c:v>10.664272676090341</c:v>
                </c:pt>
                <c:pt idx="16">
                  <c:v>10.454773920425684</c:v>
                </c:pt>
                <c:pt idx="18">
                  <c:v>15.607200410460976</c:v>
                </c:pt>
                <c:pt idx="19">
                  <c:v>12.437669046231344</c:v>
                </c:pt>
                <c:pt idx="20">
                  <c:v>11.815328412449812</c:v>
                </c:pt>
                <c:pt idx="21">
                  <c:v>12.626290402044022</c:v>
                </c:pt>
                <c:pt idx="22">
                  <c:v>12.493462764623706</c:v>
                </c:pt>
                <c:pt idx="23">
                  <c:v>12.046595270687387</c:v>
                </c:pt>
                <c:pt idx="24">
                  <c:v>12.306822402077067</c:v>
                </c:pt>
                <c:pt idx="25">
                  <c:v>12.834686094538275</c:v>
                </c:pt>
                <c:pt idx="26">
                  <c:v>12.551668454823597</c:v>
                </c:pt>
                <c:pt idx="27">
                  <c:v>12.53688423044291</c:v>
                </c:pt>
                <c:pt idx="28">
                  <c:v>13.787963186205635</c:v>
                </c:pt>
                <c:pt idx="29">
                  <c:v>12.224538288663938</c:v>
                </c:pt>
                <c:pt idx="30">
                  <c:v>12.793753944418659</c:v>
                </c:pt>
                <c:pt idx="31">
                  <c:v>9.257337068846736</c:v>
                </c:pt>
                <c:pt idx="32">
                  <c:v>11.041809807524395</c:v>
                </c:pt>
                <c:pt idx="33">
                  <c:v>11.955660379576873</c:v>
                </c:pt>
                <c:pt idx="34">
                  <c:v>11.392493941893553</c:v>
                </c:pt>
                <c:pt idx="36">
                  <c:v>13.355998516537145</c:v>
                </c:pt>
                <c:pt idx="37">
                  <c:v>8.3867403816269164</c:v>
                </c:pt>
                <c:pt idx="38">
                  <c:v>9.2219829795960226</c:v>
                </c:pt>
                <c:pt idx="39">
                  <c:v>10.103309745702225</c:v>
                </c:pt>
                <c:pt idx="40">
                  <c:v>11.033154225778603</c:v>
                </c:pt>
                <c:pt idx="41">
                  <c:v>9.2353829909741432</c:v>
                </c:pt>
                <c:pt idx="42">
                  <c:v>9.1189525905479503</c:v>
                </c:pt>
                <c:pt idx="43">
                  <c:v>10.592428244616006</c:v>
                </c:pt>
                <c:pt idx="44">
                  <c:v>11.473178251619938</c:v>
                </c:pt>
                <c:pt idx="45">
                  <c:v>12.386583192295594</c:v>
                </c:pt>
                <c:pt idx="46">
                  <c:v>11.216909099052492</c:v>
                </c:pt>
                <c:pt idx="47">
                  <c:v>11.82834032704873</c:v>
                </c:pt>
                <c:pt idx="48">
                  <c:v>11.464940208337037</c:v>
                </c:pt>
                <c:pt idx="49">
                  <c:v>10.899531145754535</c:v>
                </c:pt>
                <c:pt idx="50">
                  <c:v>13.045203985488429</c:v>
                </c:pt>
                <c:pt idx="51">
                  <c:v>13.008622582538997</c:v>
                </c:pt>
                <c:pt idx="52">
                  <c:v>10.885111665872886</c:v>
                </c:pt>
                <c:pt idx="54">
                  <c:v>12.8578594454239</c:v>
                </c:pt>
                <c:pt idx="55">
                  <c:v>9.1198673030703095</c:v>
                </c:pt>
                <c:pt idx="56">
                  <c:v>7.3612301106613751</c:v>
                </c:pt>
                <c:pt idx="57">
                  <c:v>11.136273566211855</c:v>
                </c:pt>
                <c:pt idx="58">
                  <c:v>12.134830800161073</c:v>
                </c:pt>
                <c:pt idx="59">
                  <c:v>8.4774812783461666</c:v>
                </c:pt>
                <c:pt idx="60">
                  <c:v>6.0913993594271725</c:v>
                </c:pt>
                <c:pt idx="61">
                  <c:v>7.8001075512117142</c:v>
                </c:pt>
                <c:pt idx="62">
                  <c:v>10.32301532944668</c:v>
                </c:pt>
                <c:pt idx="63">
                  <c:v>9.3779894770408152</c:v>
                </c:pt>
                <c:pt idx="64">
                  <c:v>8.6062831478190223</c:v>
                </c:pt>
                <c:pt idx="65">
                  <c:v>8.3944082673028007</c:v>
                </c:pt>
                <c:pt idx="66">
                  <c:v>9.3256052205654463</c:v>
                </c:pt>
                <c:pt idx="67">
                  <c:v>6.0069769242520321</c:v>
                </c:pt>
                <c:pt idx="68">
                  <c:v>10.193548646324704</c:v>
                </c:pt>
                <c:pt idx="69">
                  <c:v>7.4782687414270503</c:v>
                </c:pt>
                <c:pt idx="70">
                  <c:v>7.4689791674446848</c:v>
                </c:pt>
                <c:pt idx="72">
                  <c:v>4.7587681171841139</c:v>
                </c:pt>
                <c:pt idx="73">
                  <c:v>1.8364615288588464</c:v>
                </c:pt>
                <c:pt idx="74">
                  <c:v>6.4547165586668465</c:v>
                </c:pt>
                <c:pt idx="75">
                  <c:v>8.7574911412661862</c:v>
                </c:pt>
                <c:pt idx="76">
                  <c:v>10.004397203984777</c:v>
                </c:pt>
                <c:pt idx="77">
                  <c:v>10.654668299539363</c:v>
                </c:pt>
                <c:pt idx="78">
                  <c:v>10.352538955774818</c:v>
                </c:pt>
                <c:pt idx="79">
                  <c:v>9.7745347728941745</c:v>
                </c:pt>
                <c:pt idx="80">
                  <c:v>11.819518604296949</c:v>
                </c:pt>
                <c:pt idx="81">
                  <c:v>14.955838570739935</c:v>
                </c:pt>
                <c:pt idx="82">
                  <c:v>12.715763909205641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B89-464B-A5F9-05C347737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 sz="900"/>
            </a:pPr>
            <a:endParaRPr lang="hu-HU"/>
          </a:p>
        </c:txPr>
        <c:crossAx val="398547200"/>
        <c:crosses val="autoZero"/>
        <c:auto val="1"/>
        <c:lblAlgn val="ctr"/>
        <c:lblOffset val="100"/>
        <c:tickLblSkip val="2"/>
        <c:noMultiLvlLbl val="0"/>
      </c:catAx>
      <c:valAx>
        <c:axId val="398547200"/>
        <c:scaling>
          <c:orientation val="minMax"/>
          <c:max val="16"/>
          <c:min val="-4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4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1.0081965586361562E-2"/>
          <c:y val="0.925494797295211"/>
          <c:w val="0.98739754301704807"/>
          <c:h val="4.7846606020955348E-2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91515668724074E-2"/>
          <c:y val="9.1465094019205231E-2"/>
          <c:w val="0.86241451167959993"/>
          <c:h val="0.57480069163553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adat'!$B$5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'27. adat'!$C$1:$CG$2</c:f>
              <c:multiLvlStrCache>
                <c:ptCount val="83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</c:v>
                  </c:pt>
                  <c:pt idx="34">
                    <c:v>2023*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</c:v>
                  </c:pt>
                  <c:pt idx="52">
                    <c:v>2023*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2023*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</c:v>
                  </c:pt>
                  <c:pt idx="82">
                    <c:v>2023*</c:v>
                  </c:pt>
                </c:lvl>
                <c:lvl>
                  <c:pt idx="0">
                    <c:v>Hungary</c:v>
                  </c:pt>
                  <c:pt idx="18">
                    <c:v>Czech Rep.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'27. adat'!$C$5:$CG$5</c:f>
              <c:numCache>
                <c:formatCode>0.0</c:formatCode>
                <c:ptCount val="83"/>
                <c:pt idx="0">
                  <c:v>7.4837913812853127</c:v>
                </c:pt>
                <c:pt idx="1">
                  <c:v>6.9509479539684254</c:v>
                </c:pt>
                <c:pt idx="2">
                  <c:v>6.4408305991651673</c:v>
                </c:pt>
                <c:pt idx="3">
                  <c:v>6.9364028898323493</c:v>
                </c:pt>
                <c:pt idx="4">
                  <c:v>5.8911602043216131</c:v>
                </c:pt>
                <c:pt idx="5">
                  <c:v>5.2186644035132952</c:v>
                </c:pt>
                <c:pt idx="6">
                  <c:v>4.4977672486986755</c:v>
                </c:pt>
                <c:pt idx="7">
                  <c:v>3.6251476380807723</c:v>
                </c:pt>
                <c:pt idx="8">
                  <c:v>4.3186283482601979</c:v>
                </c:pt>
                <c:pt idx="9">
                  <c:v>3.7837447008981968</c:v>
                </c:pt>
                <c:pt idx="10">
                  <c:v>3.76469088885937</c:v>
                </c:pt>
                <c:pt idx="11">
                  <c:v>3.8360735330043472</c:v>
                </c:pt>
                <c:pt idx="12">
                  <c:v>4.4246332716162273</c:v>
                </c:pt>
                <c:pt idx="13">
                  <c:v>4.7721999497113003</c:v>
                </c:pt>
                <c:pt idx="14">
                  <c:v>4.1612175952139117</c:v>
                </c:pt>
                <c:pt idx="15">
                  <c:v>5.1050949553896157</c:v>
                </c:pt>
                <c:pt idx="16">
                  <c:v>4.902972885337598</c:v>
                </c:pt>
                <c:pt idx="18">
                  <c:v>8.2897218548789233</c:v>
                </c:pt>
                <c:pt idx="19">
                  <c:v>10.161030529249905</c:v>
                </c:pt>
                <c:pt idx="20">
                  <c:v>8.5614989768271386</c:v>
                </c:pt>
                <c:pt idx="21">
                  <c:v>9.1860585020451673</c:v>
                </c:pt>
                <c:pt idx="22">
                  <c:v>10.647514656541414</c:v>
                </c:pt>
                <c:pt idx="23">
                  <c:v>8.7159996779128743</c:v>
                </c:pt>
                <c:pt idx="24">
                  <c:v>8.590875582307012</c:v>
                </c:pt>
                <c:pt idx="25">
                  <c:v>9.8106793928460334</c:v>
                </c:pt>
                <c:pt idx="26">
                  <c:v>9.7840191470342255</c:v>
                </c:pt>
                <c:pt idx="27">
                  <c:v>9.5724432564739796</c:v>
                </c:pt>
                <c:pt idx="28">
                  <c:v>8.2104405517080838</c:v>
                </c:pt>
                <c:pt idx="29">
                  <c:v>8.8767577690151711</c:v>
                </c:pt>
                <c:pt idx="30">
                  <c:v>9.4258244292581814</c:v>
                </c:pt>
                <c:pt idx="31">
                  <c:v>6.4868626986846794</c:v>
                </c:pt>
                <c:pt idx="32">
                  <c:v>5.8552966150971928</c:v>
                </c:pt>
                <c:pt idx="33">
                  <c:v>9.2584471256610605</c:v>
                </c:pt>
                <c:pt idx="34">
                  <c:v>6.8394237877365081</c:v>
                </c:pt>
                <c:pt idx="36">
                  <c:v>6.2324350958735169</c:v>
                </c:pt>
                <c:pt idx="37">
                  <c:v>9.1970907243016633</c:v>
                </c:pt>
                <c:pt idx="38">
                  <c:v>5.5516251409822637</c:v>
                </c:pt>
                <c:pt idx="39">
                  <c:v>5.3778167506168808</c:v>
                </c:pt>
                <c:pt idx="40">
                  <c:v>6.2096754895084949</c:v>
                </c:pt>
                <c:pt idx="41">
                  <c:v>5.6888158132135533</c:v>
                </c:pt>
                <c:pt idx="42">
                  <c:v>6.3598045432504007</c:v>
                </c:pt>
                <c:pt idx="43">
                  <c:v>5.3358101329090175</c:v>
                </c:pt>
                <c:pt idx="44">
                  <c:v>5.7546980720163381</c:v>
                </c:pt>
                <c:pt idx="45">
                  <c:v>5.6181197298066392</c:v>
                </c:pt>
                <c:pt idx="46">
                  <c:v>5.0617077997905966</c:v>
                </c:pt>
                <c:pt idx="47">
                  <c:v>6.1470017935600678</c:v>
                </c:pt>
                <c:pt idx="48">
                  <c:v>5.1605214947619276</c:v>
                </c:pt>
                <c:pt idx="49">
                  <c:v>4.535661847666093</c:v>
                </c:pt>
                <c:pt idx="50">
                  <c:v>4.6483763511859273</c:v>
                </c:pt>
                <c:pt idx="51">
                  <c:v>4.6560180808978977</c:v>
                </c:pt>
                <c:pt idx="52">
                  <c:v>4.4471271080573356</c:v>
                </c:pt>
                <c:pt idx="54">
                  <c:v>10.333571844824917</c:v>
                </c:pt>
                <c:pt idx="55">
                  <c:v>8.4347178497681199</c:v>
                </c:pt>
                <c:pt idx="56">
                  <c:v>7.1921686806314691</c:v>
                </c:pt>
                <c:pt idx="57">
                  <c:v>7.4046814747714933</c:v>
                </c:pt>
                <c:pt idx="58">
                  <c:v>7.1983046214350166</c:v>
                </c:pt>
                <c:pt idx="59">
                  <c:v>7.0231105485825456</c:v>
                </c:pt>
                <c:pt idx="60">
                  <c:v>6.6553757904322595</c:v>
                </c:pt>
                <c:pt idx="61">
                  <c:v>8.6725653314840017</c:v>
                </c:pt>
                <c:pt idx="62">
                  <c:v>8.3479500414836085</c:v>
                </c:pt>
                <c:pt idx="63">
                  <c:v>7.2776327327806118</c:v>
                </c:pt>
                <c:pt idx="64">
                  <c:v>7.0565088875480404</c:v>
                </c:pt>
                <c:pt idx="65">
                  <c:v>8.9339255842879499</c:v>
                </c:pt>
                <c:pt idx="66">
                  <c:v>5.0884155790488652</c:v>
                </c:pt>
                <c:pt idx="67">
                  <c:v>5.0163122749083948</c:v>
                </c:pt>
                <c:pt idx="68">
                  <c:v>5.2959683057562321</c:v>
                </c:pt>
                <c:pt idx="69">
                  <c:v>3.7310657123346171</c:v>
                </c:pt>
                <c:pt idx="70">
                  <c:v>7.4123721674387886</c:v>
                </c:pt>
                <c:pt idx="72">
                  <c:v>5.589605835698352</c:v>
                </c:pt>
                <c:pt idx="73">
                  <c:v>5.0317751305566034</c:v>
                </c:pt>
                <c:pt idx="74">
                  <c:v>5.3207738743152557</c:v>
                </c:pt>
                <c:pt idx="75">
                  <c:v>6.4280932085762332</c:v>
                </c:pt>
                <c:pt idx="76">
                  <c:v>6.6998605024942766</c:v>
                </c:pt>
                <c:pt idx="77">
                  <c:v>6.1777210292664595</c:v>
                </c:pt>
                <c:pt idx="78">
                  <c:v>5.8124152825058282</c:v>
                </c:pt>
                <c:pt idx="79">
                  <c:v>5.0747644568053634</c:v>
                </c:pt>
                <c:pt idx="80">
                  <c:v>5.2915377815484463</c:v>
                </c:pt>
                <c:pt idx="81">
                  <c:v>7.0407466096746267</c:v>
                </c:pt>
                <c:pt idx="82">
                  <c:v>6.1993602824256397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7-4E07-9D47-C83F9DDE2AD3}"/>
            </c:ext>
          </c:extLst>
        </c:ser>
        <c:ser>
          <c:idx val="1"/>
          <c:order val="1"/>
          <c:tx>
            <c:strRef>
              <c:f>'27. adat'!$B$6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'27. adat'!$C$1:$CG$2</c:f>
              <c:multiLvlStrCache>
                <c:ptCount val="83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</c:v>
                  </c:pt>
                  <c:pt idx="34">
                    <c:v>2023*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</c:v>
                  </c:pt>
                  <c:pt idx="52">
                    <c:v>2023*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2023*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</c:v>
                  </c:pt>
                  <c:pt idx="82">
                    <c:v>2023*</c:v>
                  </c:pt>
                </c:lvl>
                <c:lvl>
                  <c:pt idx="0">
                    <c:v>Hungary</c:v>
                  </c:pt>
                  <c:pt idx="18">
                    <c:v>Czech Rep.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'27. adat'!$C$6:$CG$6</c:f>
              <c:numCache>
                <c:formatCode>0.0</c:formatCode>
                <c:ptCount val="83"/>
                <c:pt idx="0">
                  <c:v>4.049930124083664</c:v>
                </c:pt>
                <c:pt idx="1">
                  <c:v>1.5308895247867054</c:v>
                </c:pt>
                <c:pt idx="2">
                  <c:v>-0.3506797654017168</c:v>
                </c:pt>
                <c:pt idx="3">
                  <c:v>-0.3178845403682059</c:v>
                </c:pt>
                <c:pt idx="4">
                  <c:v>2.2146361891441262</c:v>
                </c:pt>
                <c:pt idx="5">
                  <c:v>2.4463480180833699</c:v>
                </c:pt>
                <c:pt idx="6">
                  <c:v>2.4144537193029438</c:v>
                </c:pt>
                <c:pt idx="7">
                  <c:v>5.2515404208041065</c:v>
                </c:pt>
                <c:pt idx="8">
                  <c:v>5.3786417890906151</c:v>
                </c:pt>
                <c:pt idx="9">
                  <c:v>5.7150247643358867</c:v>
                </c:pt>
                <c:pt idx="10">
                  <c:v>8.1364884583169843</c:v>
                </c:pt>
                <c:pt idx="11">
                  <c:v>6.7653882903135596</c:v>
                </c:pt>
                <c:pt idx="12">
                  <c:v>4.9744493500270517</c:v>
                </c:pt>
                <c:pt idx="13">
                  <c:v>4.4391564196011171</c:v>
                </c:pt>
                <c:pt idx="14">
                  <c:v>6.1745819468685328</c:v>
                </c:pt>
                <c:pt idx="15">
                  <c:v>5.5591777207007258</c:v>
                </c:pt>
                <c:pt idx="16">
                  <c:v>5.5518010350880855</c:v>
                </c:pt>
                <c:pt idx="18">
                  <c:v>7.3174785555820518</c:v>
                </c:pt>
                <c:pt idx="19">
                  <c:v>2.2766385169814387</c:v>
                </c:pt>
                <c:pt idx="20">
                  <c:v>3.2538294356226745</c:v>
                </c:pt>
                <c:pt idx="21">
                  <c:v>3.4402318999988544</c:v>
                </c:pt>
                <c:pt idx="22">
                  <c:v>1.8459481080822915</c:v>
                </c:pt>
                <c:pt idx="23">
                  <c:v>3.3305955927745123</c:v>
                </c:pt>
                <c:pt idx="24">
                  <c:v>3.7159468197700551</c:v>
                </c:pt>
                <c:pt idx="25">
                  <c:v>3.0240067016922429</c:v>
                </c:pt>
                <c:pt idx="26">
                  <c:v>2.7676493077893705</c:v>
                </c:pt>
                <c:pt idx="27">
                  <c:v>2.9644409739689306</c:v>
                </c:pt>
                <c:pt idx="28">
                  <c:v>5.5775226344975515</c:v>
                </c:pt>
                <c:pt idx="29">
                  <c:v>3.3477805196487678</c:v>
                </c:pt>
                <c:pt idx="30">
                  <c:v>3.3679295151604789</c:v>
                </c:pt>
                <c:pt idx="31">
                  <c:v>2.7704743701620567</c:v>
                </c:pt>
                <c:pt idx="32">
                  <c:v>5.1865131924272019</c:v>
                </c:pt>
                <c:pt idx="33">
                  <c:v>2.697213253915812</c:v>
                </c:pt>
                <c:pt idx="34">
                  <c:v>4.5530701541570453</c:v>
                </c:pt>
                <c:pt idx="36">
                  <c:v>7.1235634206636282</c:v>
                </c:pt>
                <c:pt idx="37">
                  <c:v>-0.81035034267474604</c:v>
                </c:pt>
                <c:pt idx="38">
                  <c:v>3.6703578386137594</c:v>
                </c:pt>
                <c:pt idx="39">
                  <c:v>4.7254929950853439</c:v>
                </c:pt>
                <c:pt idx="40">
                  <c:v>4.8234787362701077</c:v>
                </c:pt>
                <c:pt idx="41">
                  <c:v>3.5465671777605898</c:v>
                </c:pt>
                <c:pt idx="42">
                  <c:v>2.7591480472975496</c:v>
                </c:pt>
                <c:pt idx="43">
                  <c:v>5.2566181117069881</c:v>
                </c:pt>
                <c:pt idx="44">
                  <c:v>5.7184801796036</c:v>
                </c:pt>
                <c:pt idx="45">
                  <c:v>6.7684634624889553</c:v>
                </c:pt>
                <c:pt idx="46">
                  <c:v>6.1552012992618952</c:v>
                </c:pt>
                <c:pt idx="47">
                  <c:v>5.6813385334886624</c:v>
                </c:pt>
                <c:pt idx="48">
                  <c:v>6.3044187135751093</c:v>
                </c:pt>
                <c:pt idx="49">
                  <c:v>6.3638692980884422</c:v>
                </c:pt>
                <c:pt idx="50">
                  <c:v>8.3968276343025021</c:v>
                </c:pt>
                <c:pt idx="51">
                  <c:v>8.3526045016410997</c:v>
                </c:pt>
                <c:pt idx="52">
                  <c:v>6.4379845578155503</c:v>
                </c:pt>
                <c:pt idx="54">
                  <c:v>2.5242876005989836</c:v>
                </c:pt>
                <c:pt idx="55">
                  <c:v>0.68514945330219024</c:v>
                </c:pt>
                <c:pt idx="56">
                  <c:v>0.16906143002990581</c:v>
                </c:pt>
                <c:pt idx="57">
                  <c:v>3.731592091440362</c:v>
                </c:pt>
                <c:pt idx="58">
                  <c:v>4.9365261787260559</c:v>
                </c:pt>
                <c:pt idx="59">
                  <c:v>1.4543707297636208</c:v>
                </c:pt>
                <c:pt idx="60">
                  <c:v>-0.56397643100508665</c:v>
                </c:pt>
                <c:pt idx="61">
                  <c:v>-0.8724577802722866</c:v>
                </c:pt>
                <c:pt idx="62">
                  <c:v>1.975065287963071</c:v>
                </c:pt>
                <c:pt idx="63">
                  <c:v>2.1003567442602038</c:v>
                </c:pt>
                <c:pt idx="64">
                  <c:v>1.5497742602709816</c:v>
                </c:pt>
                <c:pt idx="65">
                  <c:v>-0.53951731698514904</c:v>
                </c:pt>
                <c:pt idx="66">
                  <c:v>4.2371896415165811</c:v>
                </c:pt>
                <c:pt idx="67">
                  <c:v>0.99066464934363752</c:v>
                </c:pt>
                <c:pt idx="68">
                  <c:v>4.8975803405684717</c:v>
                </c:pt>
                <c:pt idx="69">
                  <c:v>3.7472030290924332</c:v>
                </c:pt>
                <c:pt idx="70">
                  <c:v>5.6607000005896566E-2</c:v>
                </c:pt>
                <c:pt idx="72">
                  <c:v>-0.83083771851423771</c:v>
                </c:pt>
                <c:pt idx="73">
                  <c:v>-3.1953136016977566</c:v>
                </c:pt>
                <c:pt idx="74">
                  <c:v>1.133942684351591</c:v>
                </c:pt>
                <c:pt idx="75">
                  <c:v>2.329397932689953</c:v>
                </c:pt>
                <c:pt idx="76">
                  <c:v>3.3045367014905001</c:v>
                </c:pt>
                <c:pt idx="77">
                  <c:v>4.4769472702729036</c:v>
                </c:pt>
                <c:pt idx="78">
                  <c:v>4.5401236732689902</c:v>
                </c:pt>
                <c:pt idx="79">
                  <c:v>4.6997703160888111</c:v>
                </c:pt>
                <c:pt idx="80">
                  <c:v>6.5279808227485026</c:v>
                </c:pt>
                <c:pt idx="81">
                  <c:v>7.9150919610653085</c:v>
                </c:pt>
                <c:pt idx="82">
                  <c:v>6.5164036267800016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7-4E07-9D47-C83F9DDE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'27. adat'!$B$7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D6A7-4E07-9D47-C83F9DDE2AD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D6A7-4E07-9D47-C83F9DDE2AD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D6A7-4E07-9D47-C83F9DDE2AD3}"/>
              </c:ext>
            </c:extLst>
          </c:dPt>
          <c:dPt>
            <c:idx val="1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6A7-4E07-9D47-C83F9DDE2AD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7-D6A7-4E07-9D47-C83F9DDE2AD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8-D6A7-4E07-9D47-C83F9DDE2AD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9-D6A7-4E07-9D47-C83F9DDE2AD3}"/>
              </c:ext>
            </c:extLst>
          </c:dPt>
          <c:dPt>
            <c:idx val="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D6A7-4E07-9D47-C83F9DDE2AD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C-D6A7-4E07-9D47-C83F9DDE2AD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D-D6A7-4E07-9D47-C83F9DDE2AD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0E-D6A7-4E07-9D47-C83F9DDE2AD3}"/>
              </c:ext>
            </c:extLst>
          </c:dPt>
          <c:dPt>
            <c:idx val="5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D6A7-4E07-9D47-C83F9DDE2AD3}"/>
              </c:ext>
            </c:extLst>
          </c:dPt>
          <c:dPt>
            <c:idx val="7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D6A7-4E07-9D47-C83F9DDE2AD3}"/>
              </c:ext>
            </c:extLst>
          </c:dPt>
          <c:cat>
            <c:multiLvlStrRef>
              <c:f>'27. adat'!$C$1:$CG$2</c:f>
              <c:multiLvlStrCache>
                <c:ptCount val="83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  <c:pt idx="16">
                    <c:v>2023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</c:v>
                  </c:pt>
                  <c:pt idx="30">
                    <c:v>2019</c:v>
                  </c:pt>
                  <c:pt idx="31">
                    <c:v>2020</c:v>
                  </c:pt>
                  <c:pt idx="32">
                    <c:v>2021</c:v>
                  </c:pt>
                  <c:pt idx="33">
                    <c:v>2022</c:v>
                  </c:pt>
                  <c:pt idx="34">
                    <c:v>2023*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2019</c:v>
                  </c:pt>
                  <c:pt idx="49">
                    <c:v>2020</c:v>
                  </c:pt>
                  <c:pt idx="50">
                    <c:v>2021</c:v>
                  </c:pt>
                  <c:pt idx="51">
                    <c:v>2022</c:v>
                  </c:pt>
                  <c:pt idx="52">
                    <c:v>2023*</c:v>
                  </c:pt>
                  <c:pt idx="54">
                    <c:v>2007</c:v>
                  </c:pt>
                  <c:pt idx="55">
                    <c:v>2008</c:v>
                  </c:pt>
                  <c:pt idx="56">
                    <c:v>2009</c:v>
                  </c:pt>
                  <c:pt idx="57">
                    <c:v>2010</c:v>
                  </c:pt>
                  <c:pt idx="58">
                    <c:v>2011</c:v>
                  </c:pt>
                  <c:pt idx="59">
                    <c:v>2012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</c:v>
                  </c:pt>
                  <c:pt idx="66">
                    <c:v>2019</c:v>
                  </c:pt>
                  <c:pt idx="67">
                    <c:v>2020</c:v>
                  </c:pt>
                  <c:pt idx="68">
                    <c:v>2021</c:v>
                  </c:pt>
                  <c:pt idx="69">
                    <c:v>2022</c:v>
                  </c:pt>
                  <c:pt idx="70">
                    <c:v>2023*</c:v>
                  </c:pt>
                  <c:pt idx="72">
                    <c:v>2013</c:v>
                  </c:pt>
                  <c:pt idx="73">
                    <c:v>2014</c:v>
                  </c:pt>
                  <c:pt idx="74">
                    <c:v>2015</c:v>
                  </c:pt>
                  <c:pt idx="75">
                    <c:v>2016</c:v>
                  </c:pt>
                  <c:pt idx="76">
                    <c:v>2017</c:v>
                  </c:pt>
                  <c:pt idx="77">
                    <c:v>2018</c:v>
                  </c:pt>
                  <c:pt idx="78">
                    <c:v>2019</c:v>
                  </c:pt>
                  <c:pt idx="79">
                    <c:v>2020</c:v>
                  </c:pt>
                  <c:pt idx="80">
                    <c:v>2021</c:v>
                  </c:pt>
                  <c:pt idx="81">
                    <c:v>2022</c:v>
                  </c:pt>
                  <c:pt idx="82">
                    <c:v>2023*</c:v>
                  </c:pt>
                </c:lvl>
                <c:lvl>
                  <c:pt idx="0">
                    <c:v>Hungary</c:v>
                  </c:pt>
                  <c:pt idx="18">
                    <c:v>Czech Rep.</c:v>
                  </c:pt>
                  <c:pt idx="36">
                    <c:v>Poland</c:v>
                  </c:pt>
                  <c:pt idx="54">
                    <c:v>Slovakia</c:v>
                  </c:pt>
                  <c:pt idx="72">
                    <c:v>Romania</c:v>
                  </c:pt>
                </c:lvl>
              </c:multiLvlStrCache>
            </c:multiLvlStrRef>
          </c:cat>
          <c:val>
            <c:numRef>
              <c:f>'27. adat'!$C$7:$CG$7</c:f>
              <c:numCache>
                <c:formatCode>0.0</c:formatCode>
                <c:ptCount val="83"/>
                <c:pt idx="0">
                  <c:v>11.533721505368977</c:v>
                </c:pt>
                <c:pt idx="1">
                  <c:v>8.4818374787551303</c:v>
                </c:pt>
                <c:pt idx="2">
                  <c:v>6.0901508337634507</c:v>
                </c:pt>
                <c:pt idx="3">
                  <c:v>6.6185183494641437</c:v>
                </c:pt>
                <c:pt idx="4">
                  <c:v>8.1057963934657398</c:v>
                </c:pt>
                <c:pt idx="5">
                  <c:v>7.6650124215966651</c:v>
                </c:pt>
                <c:pt idx="6">
                  <c:v>6.9122209680016189</c:v>
                </c:pt>
                <c:pt idx="7">
                  <c:v>8.8766880588848789</c:v>
                </c:pt>
                <c:pt idx="8">
                  <c:v>9.697270137350813</c:v>
                </c:pt>
                <c:pt idx="9">
                  <c:v>9.4987694652340835</c:v>
                </c:pt>
                <c:pt idx="10">
                  <c:v>11.901179347176354</c:v>
                </c:pt>
                <c:pt idx="11">
                  <c:v>10.601461823317907</c:v>
                </c:pt>
                <c:pt idx="12">
                  <c:v>9.399082621643279</c:v>
                </c:pt>
                <c:pt idx="13">
                  <c:v>9.2113563693124174</c:v>
                </c:pt>
                <c:pt idx="14">
                  <c:v>10.335799542082444</c:v>
                </c:pt>
                <c:pt idx="15">
                  <c:v>10.664272676090341</c:v>
                </c:pt>
                <c:pt idx="16">
                  <c:v>10.454773920425684</c:v>
                </c:pt>
                <c:pt idx="18">
                  <c:v>15.607200410460976</c:v>
                </c:pt>
                <c:pt idx="19">
                  <c:v>12.437669046231344</c:v>
                </c:pt>
                <c:pt idx="20">
                  <c:v>11.815328412449812</c:v>
                </c:pt>
                <c:pt idx="21">
                  <c:v>12.626290402044022</c:v>
                </c:pt>
                <c:pt idx="22">
                  <c:v>12.493462764623706</c:v>
                </c:pt>
                <c:pt idx="23">
                  <c:v>12.046595270687387</c:v>
                </c:pt>
                <c:pt idx="24">
                  <c:v>12.306822402077067</c:v>
                </c:pt>
                <c:pt idx="25">
                  <c:v>12.834686094538275</c:v>
                </c:pt>
                <c:pt idx="26">
                  <c:v>12.551668454823597</c:v>
                </c:pt>
                <c:pt idx="27">
                  <c:v>12.53688423044291</c:v>
                </c:pt>
                <c:pt idx="28">
                  <c:v>13.787963186205635</c:v>
                </c:pt>
                <c:pt idx="29">
                  <c:v>12.224538288663938</c:v>
                </c:pt>
                <c:pt idx="30">
                  <c:v>12.793753944418659</c:v>
                </c:pt>
                <c:pt idx="31">
                  <c:v>9.257337068846736</c:v>
                </c:pt>
                <c:pt idx="32">
                  <c:v>11.041809807524395</c:v>
                </c:pt>
                <c:pt idx="33">
                  <c:v>11.955660379576873</c:v>
                </c:pt>
                <c:pt idx="34">
                  <c:v>11.392493941893553</c:v>
                </c:pt>
                <c:pt idx="36">
                  <c:v>13.355998516537145</c:v>
                </c:pt>
                <c:pt idx="37">
                  <c:v>8.3867403816269164</c:v>
                </c:pt>
                <c:pt idx="38">
                  <c:v>9.2219829795960226</c:v>
                </c:pt>
                <c:pt idx="39">
                  <c:v>10.103309745702225</c:v>
                </c:pt>
                <c:pt idx="40">
                  <c:v>11.033154225778603</c:v>
                </c:pt>
                <c:pt idx="41">
                  <c:v>9.2353829909741432</c:v>
                </c:pt>
                <c:pt idx="42">
                  <c:v>9.1189525905479503</c:v>
                </c:pt>
                <c:pt idx="43">
                  <c:v>10.592428244616006</c:v>
                </c:pt>
                <c:pt idx="44">
                  <c:v>11.473178251619938</c:v>
                </c:pt>
                <c:pt idx="45">
                  <c:v>12.386583192295594</c:v>
                </c:pt>
                <c:pt idx="46">
                  <c:v>11.216909099052492</c:v>
                </c:pt>
                <c:pt idx="47">
                  <c:v>11.82834032704873</c:v>
                </c:pt>
                <c:pt idx="48">
                  <c:v>11.464940208337037</c:v>
                </c:pt>
                <c:pt idx="49">
                  <c:v>10.899531145754535</c:v>
                </c:pt>
                <c:pt idx="50">
                  <c:v>13.045203985488429</c:v>
                </c:pt>
                <c:pt idx="51">
                  <c:v>13.008622582538997</c:v>
                </c:pt>
                <c:pt idx="52">
                  <c:v>10.885111665872886</c:v>
                </c:pt>
                <c:pt idx="54">
                  <c:v>12.8578594454239</c:v>
                </c:pt>
                <c:pt idx="55">
                  <c:v>9.1198673030703095</c:v>
                </c:pt>
                <c:pt idx="56">
                  <c:v>7.3612301106613751</c:v>
                </c:pt>
                <c:pt idx="57">
                  <c:v>11.136273566211855</c:v>
                </c:pt>
                <c:pt idx="58">
                  <c:v>12.134830800161073</c:v>
                </c:pt>
                <c:pt idx="59">
                  <c:v>8.4774812783461666</c:v>
                </c:pt>
                <c:pt idx="60">
                  <c:v>6.0913993594271725</c:v>
                </c:pt>
                <c:pt idx="61">
                  <c:v>7.8001075512117142</c:v>
                </c:pt>
                <c:pt idx="62">
                  <c:v>10.32301532944668</c:v>
                </c:pt>
                <c:pt idx="63">
                  <c:v>9.3779894770408152</c:v>
                </c:pt>
                <c:pt idx="64">
                  <c:v>8.6062831478190223</c:v>
                </c:pt>
                <c:pt idx="65">
                  <c:v>8.3944082673028007</c:v>
                </c:pt>
                <c:pt idx="66">
                  <c:v>9.3256052205654463</c:v>
                </c:pt>
                <c:pt idx="67">
                  <c:v>6.0069769242520321</c:v>
                </c:pt>
                <c:pt idx="68">
                  <c:v>10.193548646324704</c:v>
                </c:pt>
                <c:pt idx="69">
                  <c:v>7.4782687414270503</c:v>
                </c:pt>
                <c:pt idx="70">
                  <c:v>7.4689791674446848</c:v>
                </c:pt>
                <c:pt idx="72">
                  <c:v>4.7587681171841139</c:v>
                </c:pt>
                <c:pt idx="73">
                  <c:v>1.8364615288588464</c:v>
                </c:pt>
                <c:pt idx="74">
                  <c:v>6.4547165586668465</c:v>
                </c:pt>
                <c:pt idx="75">
                  <c:v>8.7574911412661862</c:v>
                </c:pt>
                <c:pt idx="76">
                  <c:v>10.004397203984777</c:v>
                </c:pt>
                <c:pt idx="77">
                  <c:v>10.654668299539363</c:v>
                </c:pt>
                <c:pt idx="78">
                  <c:v>10.352538955774818</c:v>
                </c:pt>
                <c:pt idx="79">
                  <c:v>9.7745347728941745</c:v>
                </c:pt>
                <c:pt idx="80">
                  <c:v>11.819518604296949</c:v>
                </c:pt>
                <c:pt idx="81">
                  <c:v>14.955838570739935</c:v>
                </c:pt>
                <c:pt idx="82">
                  <c:v>12.715763909205641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6A7-4E07-9D47-C83F9DDE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8547200"/>
        <c:crosses val="autoZero"/>
        <c:auto val="1"/>
        <c:lblAlgn val="ctr"/>
        <c:lblOffset val="100"/>
        <c:tickLblSkip val="2"/>
        <c:noMultiLvlLbl val="0"/>
      </c:catAx>
      <c:valAx>
        <c:axId val="398547200"/>
        <c:scaling>
          <c:orientation val="minMax"/>
          <c:max val="16"/>
          <c:min val="-4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>
            <a:solidFill>
              <a:sysClr val="window" lastClr="FFFFFF">
                <a:lumMod val="50000"/>
              </a:sysClr>
            </a:solidFill>
          </a:ln>
        </c:spPr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4"/>
        </c:scaling>
        <c:delete val="0"/>
        <c:axPos val="r"/>
        <c:numFmt formatCode="0" sourceLinked="0"/>
        <c:majorTickMark val="out"/>
        <c:minorTickMark val="none"/>
        <c:tickLblPos val="high"/>
        <c:spPr>
          <a:ln>
            <a:solidFill>
              <a:sysClr val="window" lastClr="FFFFFF">
                <a:lumMod val="50000"/>
              </a:sysClr>
            </a:solidFill>
          </a:ln>
        </c:spPr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1.0081965586361562E-2"/>
          <c:y val="0.9294161237533578"/>
          <c:w val="0.98739754301704807"/>
          <c:h val="4.7846606020955348E-2"/>
        </c:manualLayout>
      </c:layout>
      <c:overlay val="0"/>
    </c:legend>
    <c:plotVisOnly val="1"/>
    <c:dispBlanksAs val="gap"/>
    <c:showDLblsOverMax val="0"/>
  </c:chart>
  <c:spPr>
    <a:ln>
      <a:solidFill>
        <a:srgbClr val="FEFFFF"/>
      </a:solidFill>
      <a:prstDash val="solid"/>
    </a:ln>
  </c:spPr>
  <c:txPr>
    <a:bodyPr/>
    <a:lstStyle/>
    <a:p>
      <a:pPr>
        <a:defRPr sz="900" b="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179217982367589E-2"/>
          <c:y val="7.4491578316489962E-2"/>
          <c:w val="0.85375575745339538"/>
          <c:h val="0.68354181115961543"/>
        </c:manualLayout>
      </c:layout>
      <c:lineChart>
        <c:grouping val="standard"/>
        <c:varyColors val="0"/>
        <c:ser>
          <c:idx val="0"/>
          <c:order val="0"/>
          <c:tx>
            <c:strRef>
              <c:f>'28. adat'!$A$2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508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adat'!$C$2:$S$2</c:f>
              <c:numCache>
                <c:formatCode>0</c:formatCode>
                <c:ptCount val="17"/>
                <c:pt idx="0">
                  <c:v>64.886180733613074</c:v>
                </c:pt>
                <c:pt idx="1">
                  <c:v>81.950968423750183</c:v>
                </c:pt>
                <c:pt idx="2">
                  <c:v>105.75814581565974</c:v>
                </c:pt>
                <c:pt idx="3">
                  <c:v>104.8029562446396</c:v>
                </c:pt>
                <c:pt idx="4">
                  <c:v>72.678363955337034</c:v>
                </c:pt>
                <c:pt idx="5">
                  <c:v>68.084226306135818</c:v>
                </c:pt>
                <c:pt idx="6">
                  <c:v>65.069783930808242</c:v>
                </c:pt>
                <c:pt idx="7">
                  <c:v>40.838966222906528</c:v>
                </c:pt>
                <c:pt idx="8">
                  <c:v>44.534475033609816</c:v>
                </c:pt>
                <c:pt idx="9">
                  <c:v>39.834051292084411</c:v>
                </c:pt>
                <c:pt idx="10">
                  <c:v>31.632922914925839</c:v>
                </c:pt>
                <c:pt idx="11">
                  <c:v>36.184382842061517</c:v>
                </c:pt>
                <c:pt idx="12">
                  <c:v>47.075160946320644</c:v>
                </c:pt>
                <c:pt idx="13">
                  <c:v>51.807787674026571</c:v>
                </c:pt>
                <c:pt idx="14">
                  <c:v>40.260238971077364</c:v>
                </c:pt>
                <c:pt idx="15">
                  <c:v>47.87100921411556</c:v>
                </c:pt>
                <c:pt idx="16">
                  <c:v>46.896976660189374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3-4EF2-B0AA-A0F3C601A6D7}"/>
            </c:ext>
          </c:extLst>
        </c:ser>
        <c:ser>
          <c:idx val="1"/>
          <c:order val="1"/>
          <c:tx>
            <c:strRef>
              <c:f>'28. adat'!$A$3</c:f>
              <c:strCache>
                <c:ptCount val="1"/>
                <c:pt idx="0">
                  <c:v>Csehország</c:v>
                </c:pt>
              </c:strCache>
            </c:strRef>
          </c:tx>
          <c:spPr>
            <a:ln w="2540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adat'!$C$3:$S$3</c:f>
              <c:numCache>
                <c:formatCode>0</c:formatCode>
                <c:ptCount val="17"/>
                <c:pt idx="0">
                  <c:v>53.114726772667083</c:v>
                </c:pt>
                <c:pt idx="1">
                  <c:v>81.695617494571721</c:v>
                </c:pt>
                <c:pt idx="2">
                  <c:v>72.460947998752928</c:v>
                </c:pt>
                <c:pt idx="3">
                  <c:v>72.753423290169778</c:v>
                </c:pt>
                <c:pt idx="4">
                  <c:v>85.224687959936546</c:v>
                </c:pt>
                <c:pt idx="5">
                  <c:v>72.352390713426303</c:v>
                </c:pt>
                <c:pt idx="6">
                  <c:v>69.805797968264329</c:v>
                </c:pt>
                <c:pt idx="7">
                  <c:v>76.43879500115635</c:v>
                </c:pt>
                <c:pt idx="8">
                  <c:v>77.94994890320126</c:v>
                </c:pt>
                <c:pt idx="9">
                  <c:v>76.354244647402311</c:v>
                </c:pt>
                <c:pt idx="10">
                  <c:v>59.547885650886677</c:v>
                </c:pt>
                <c:pt idx="11">
                  <c:v>72.614257973626437</c:v>
                </c:pt>
                <c:pt idx="12">
                  <c:v>73.675204871125771</c:v>
                </c:pt>
                <c:pt idx="13">
                  <c:v>70.072663990107927</c:v>
                </c:pt>
                <c:pt idx="14">
                  <c:v>53.028413975280806</c:v>
                </c:pt>
                <c:pt idx="15">
                  <c:v>77.439863894734771</c:v>
                </c:pt>
                <c:pt idx="16">
                  <c:v>60.034473773876094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3-4EF2-B0AA-A0F3C601A6D7}"/>
            </c:ext>
          </c:extLst>
        </c:ser>
        <c:ser>
          <c:idx val="2"/>
          <c:order val="2"/>
          <c:tx>
            <c:strRef>
              <c:f>'28. adat'!$A$4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5400">
              <a:solidFill>
                <a:srgbClr val="0C2148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adat'!$C$4:$S$4</c:f>
              <c:numCache>
                <c:formatCode>0</c:formatCode>
                <c:ptCount val="17"/>
                <c:pt idx="0">
                  <c:v>46.663939713355262</c:v>
                </c:pt>
                <c:pt idx="1">
                  <c:v>109.66228004923111</c:v>
                </c:pt>
                <c:pt idx="2">
                  <c:v>60.19990660647975</c:v>
                </c:pt>
                <c:pt idx="3">
                  <c:v>53.228267626898329</c:v>
                </c:pt>
                <c:pt idx="4">
                  <c:v>56.281960375391037</c:v>
                </c:pt>
                <c:pt idx="5">
                  <c:v>61.598049791473784</c:v>
                </c:pt>
                <c:pt idx="6">
                  <c:v>69.742708716815969</c:v>
                </c:pt>
                <c:pt idx="7">
                  <c:v>50.373814291554353</c:v>
                </c:pt>
                <c:pt idx="8">
                  <c:v>50.157837225302515</c:v>
                </c:pt>
                <c:pt idx="9">
                  <c:v>45.356492929390626</c:v>
                </c:pt>
                <c:pt idx="10">
                  <c:v>45.125691534918175</c:v>
                </c:pt>
                <c:pt idx="11">
                  <c:v>51.968421803887985</c:v>
                </c:pt>
                <c:pt idx="12">
                  <c:v>45.011324969748351</c:v>
                </c:pt>
                <c:pt idx="13">
                  <c:v>41.613366547723238</c:v>
                </c:pt>
                <c:pt idx="14">
                  <c:v>35.632837603435036</c:v>
                </c:pt>
                <c:pt idx="15">
                  <c:v>35.791783883003127</c:v>
                </c:pt>
                <c:pt idx="16">
                  <c:v>40.8551353864381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B3-4EF2-B0AA-A0F3C601A6D7}"/>
            </c:ext>
          </c:extLst>
        </c:ser>
        <c:ser>
          <c:idx val="3"/>
          <c:order val="3"/>
          <c:tx>
            <c:strRef>
              <c:f>'28. adat'!$A$5</c:f>
              <c:strCache>
                <c:ptCount val="1"/>
                <c:pt idx="0">
                  <c:v>Szlovákia</c:v>
                </c:pt>
              </c:strCache>
            </c:strRef>
          </c:tx>
          <c:spPr>
            <a:ln w="25400">
              <a:solidFill>
                <a:srgbClr val="70AD47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adat'!$C$5:$S$5</c:f>
              <c:numCache>
                <c:formatCode>0</c:formatCode>
                <c:ptCount val="17"/>
                <c:pt idx="0">
                  <c:v>80.367746192019737</c:v>
                </c:pt>
                <c:pt idx="1">
                  <c:v>92.487287034631237</c:v>
                </c:pt>
                <c:pt idx="2">
                  <c:v>97.703353549768096</c:v>
                </c:pt>
                <c:pt idx="3">
                  <c:v>66.491555103654747</c:v>
                </c:pt>
                <c:pt idx="4">
                  <c:v>59.319365386944412</c:v>
                </c:pt>
                <c:pt idx="5">
                  <c:v>82.844306203559697</c:v>
                </c:pt>
                <c:pt idx="6">
                  <c:v>109.2585692995529</c:v>
                </c:pt>
                <c:pt idx="7">
                  <c:v>111.18520192887283</c:v>
                </c:pt>
                <c:pt idx="8">
                  <c:v>80.867360699066836</c:v>
                </c:pt>
                <c:pt idx="9">
                  <c:v>77.603336521092345</c:v>
                </c:pt>
                <c:pt idx="10">
                  <c:v>81.992525302125102</c:v>
                </c:pt>
                <c:pt idx="11">
                  <c:v>106.4271036123729</c:v>
                </c:pt>
                <c:pt idx="12">
                  <c:v>54.563917930254568</c:v>
                </c:pt>
                <c:pt idx="13">
                  <c:v>83.508099634210069</c:v>
                </c:pt>
                <c:pt idx="14">
                  <c:v>51.954118133979762</c:v>
                </c:pt>
                <c:pt idx="15">
                  <c:v>49.892105263157902</c:v>
                </c:pt>
                <c:pt idx="16">
                  <c:v>99.242105263157896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B3-4EF2-B0AA-A0F3C601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'28. adat'!$A$6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rgbClr val="F6A800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adat'!$C$6:$S$6</c:f>
              <c:numCache>
                <c:formatCode>0</c:formatCode>
                <c:ptCount val="17"/>
                <c:pt idx="8">
                  <c:v>82.432339607088892</c:v>
                </c:pt>
                <c:pt idx="9">
                  <c:v>73.401081484243889</c:v>
                </c:pt>
                <c:pt idx="10">
                  <c:v>66.969157320400129</c:v>
                </c:pt>
                <c:pt idx="11">
                  <c:v>57.981354797629351</c:v>
                </c:pt>
                <c:pt idx="12">
                  <c:v>56.14482889014937</c:v>
                </c:pt>
                <c:pt idx="13">
                  <c:v>51.918219891940289</c:v>
                </c:pt>
                <c:pt idx="14">
                  <c:v>44.769486463050399</c:v>
                </c:pt>
                <c:pt idx="15">
                  <c:v>47.076909638817312</c:v>
                </c:pt>
                <c:pt idx="16">
                  <c:v>48.753345270413377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B3-4EF2-B0AA-A0F3C601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822701923382965E-2"/>
              <c:y val="1.338357501634306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7435711072299671"/>
              <c:y val="1.338357501634306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891625726271382"/>
          <c:w val="0.99728574526474789"/>
          <c:h val="0.1139897256432689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179217982367589E-2"/>
          <c:y val="7.4491578316489962E-2"/>
          <c:w val="0.85375575745339538"/>
          <c:h val="0.68354181115961543"/>
        </c:manualLayout>
      </c:layout>
      <c:lineChart>
        <c:grouping val="standard"/>
        <c:varyColors val="0"/>
        <c:ser>
          <c:idx val="0"/>
          <c:order val="0"/>
          <c:tx>
            <c:strRef>
              <c:f>'28. adat'!$B$2</c:f>
              <c:strCache>
                <c:ptCount val="1"/>
                <c:pt idx="0">
                  <c:v>Hungary</c:v>
                </c:pt>
              </c:strCache>
            </c:strRef>
          </c:tx>
          <c:spPr>
            <a:ln w="508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adat'!$C$2:$S$2</c:f>
              <c:numCache>
                <c:formatCode>0</c:formatCode>
                <c:ptCount val="17"/>
                <c:pt idx="0">
                  <c:v>64.886180733613074</c:v>
                </c:pt>
                <c:pt idx="1">
                  <c:v>81.950968423750183</c:v>
                </c:pt>
                <c:pt idx="2">
                  <c:v>105.75814581565974</c:v>
                </c:pt>
                <c:pt idx="3">
                  <c:v>104.8029562446396</c:v>
                </c:pt>
                <c:pt idx="4">
                  <c:v>72.678363955337034</c:v>
                </c:pt>
                <c:pt idx="5">
                  <c:v>68.084226306135818</c:v>
                </c:pt>
                <c:pt idx="6">
                  <c:v>65.069783930808242</c:v>
                </c:pt>
                <c:pt idx="7">
                  <c:v>40.838966222906528</c:v>
                </c:pt>
                <c:pt idx="8">
                  <c:v>44.534475033609816</c:v>
                </c:pt>
                <c:pt idx="9">
                  <c:v>39.834051292084411</c:v>
                </c:pt>
                <c:pt idx="10">
                  <c:v>31.632922914925839</c:v>
                </c:pt>
                <c:pt idx="11">
                  <c:v>36.184382842061517</c:v>
                </c:pt>
                <c:pt idx="12">
                  <c:v>47.075160946320644</c:v>
                </c:pt>
                <c:pt idx="13">
                  <c:v>51.807787674026571</c:v>
                </c:pt>
                <c:pt idx="14">
                  <c:v>40.260238971077364</c:v>
                </c:pt>
                <c:pt idx="15">
                  <c:v>47.87100921411556</c:v>
                </c:pt>
                <c:pt idx="16">
                  <c:v>46.896976660189374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3-4B15-8E6E-0C839BF95BAB}"/>
            </c:ext>
          </c:extLst>
        </c:ser>
        <c:ser>
          <c:idx val="1"/>
          <c:order val="1"/>
          <c:tx>
            <c:strRef>
              <c:f>'28. adat'!$B$3</c:f>
              <c:strCache>
                <c:ptCount val="1"/>
                <c:pt idx="0">
                  <c:v>Czechia</c:v>
                </c:pt>
              </c:strCache>
            </c:strRef>
          </c:tx>
          <c:spPr>
            <a:ln w="2540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adat'!$C$3:$S$3</c:f>
              <c:numCache>
                <c:formatCode>0</c:formatCode>
                <c:ptCount val="17"/>
                <c:pt idx="0">
                  <c:v>53.114726772667083</c:v>
                </c:pt>
                <c:pt idx="1">
                  <c:v>81.695617494571721</c:v>
                </c:pt>
                <c:pt idx="2">
                  <c:v>72.460947998752928</c:v>
                </c:pt>
                <c:pt idx="3">
                  <c:v>72.753423290169778</c:v>
                </c:pt>
                <c:pt idx="4">
                  <c:v>85.224687959936546</c:v>
                </c:pt>
                <c:pt idx="5">
                  <c:v>72.352390713426303</c:v>
                </c:pt>
                <c:pt idx="6">
                  <c:v>69.805797968264329</c:v>
                </c:pt>
                <c:pt idx="7">
                  <c:v>76.43879500115635</c:v>
                </c:pt>
                <c:pt idx="8">
                  <c:v>77.94994890320126</c:v>
                </c:pt>
                <c:pt idx="9">
                  <c:v>76.354244647402311</c:v>
                </c:pt>
                <c:pt idx="10">
                  <c:v>59.547885650886677</c:v>
                </c:pt>
                <c:pt idx="11">
                  <c:v>72.614257973626437</c:v>
                </c:pt>
                <c:pt idx="12">
                  <c:v>73.675204871125771</c:v>
                </c:pt>
                <c:pt idx="13">
                  <c:v>70.072663990107927</c:v>
                </c:pt>
                <c:pt idx="14">
                  <c:v>53.028413975280806</c:v>
                </c:pt>
                <c:pt idx="15">
                  <c:v>77.439863894734771</c:v>
                </c:pt>
                <c:pt idx="16">
                  <c:v>60.034473773876094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3-4B15-8E6E-0C839BF95BAB}"/>
            </c:ext>
          </c:extLst>
        </c:ser>
        <c:ser>
          <c:idx val="2"/>
          <c:order val="2"/>
          <c:tx>
            <c:strRef>
              <c:f>'28. adat'!$B$4</c:f>
              <c:strCache>
                <c:ptCount val="1"/>
                <c:pt idx="0">
                  <c:v>Poland</c:v>
                </c:pt>
              </c:strCache>
            </c:strRef>
          </c:tx>
          <c:spPr>
            <a:ln w="25400">
              <a:solidFill>
                <a:srgbClr val="0C2148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adat'!$C$4:$S$4</c:f>
              <c:numCache>
                <c:formatCode>0</c:formatCode>
                <c:ptCount val="17"/>
                <c:pt idx="0">
                  <c:v>46.663939713355262</c:v>
                </c:pt>
                <c:pt idx="1">
                  <c:v>109.66228004923111</c:v>
                </c:pt>
                <c:pt idx="2">
                  <c:v>60.19990660647975</c:v>
                </c:pt>
                <c:pt idx="3">
                  <c:v>53.228267626898329</c:v>
                </c:pt>
                <c:pt idx="4">
                  <c:v>56.281960375391037</c:v>
                </c:pt>
                <c:pt idx="5">
                  <c:v>61.598049791473784</c:v>
                </c:pt>
                <c:pt idx="6">
                  <c:v>69.742708716815969</c:v>
                </c:pt>
                <c:pt idx="7">
                  <c:v>50.373814291554353</c:v>
                </c:pt>
                <c:pt idx="8">
                  <c:v>50.157837225302515</c:v>
                </c:pt>
                <c:pt idx="9">
                  <c:v>45.356492929390626</c:v>
                </c:pt>
                <c:pt idx="10">
                  <c:v>45.125691534918175</c:v>
                </c:pt>
                <c:pt idx="11">
                  <c:v>51.968421803887985</c:v>
                </c:pt>
                <c:pt idx="12">
                  <c:v>45.011324969748351</c:v>
                </c:pt>
                <c:pt idx="13">
                  <c:v>41.613366547723238</c:v>
                </c:pt>
                <c:pt idx="14">
                  <c:v>35.632837603435036</c:v>
                </c:pt>
                <c:pt idx="15">
                  <c:v>35.791783883003127</c:v>
                </c:pt>
                <c:pt idx="16">
                  <c:v>40.8551353864381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3-4B15-8E6E-0C839BF95BAB}"/>
            </c:ext>
          </c:extLst>
        </c:ser>
        <c:ser>
          <c:idx val="3"/>
          <c:order val="3"/>
          <c:tx>
            <c:strRef>
              <c:f>'28. adat'!$B$5</c:f>
              <c:strCache>
                <c:ptCount val="1"/>
                <c:pt idx="0">
                  <c:v>Slovakia</c:v>
                </c:pt>
              </c:strCache>
            </c:strRef>
          </c:tx>
          <c:spPr>
            <a:ln w="25400">
              <a:solidFill>
                <a:srgbClr val="70AD47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adat'!$C$5:$S$5</c:f>
              <c:numCache>
                <c:formatCode>0</c:formatCode>
                <c:ptCount val="17"/>
                <c:pt idx="0">
                  <c:v>80.367746192019737</c:v>
                </c:pt>
                <c:pt idx="1">
                  <c:v>92.487287034631237</c:v>
                </c:pt>
                <c:pt idx="2">
                  <c:v>97.703353549768096</c:v>
                </c:pt>
                <c:pt idx="3">
                  <c:v>66.491555103654747</c:v>
                </c:pt>
                <c:pt idx="4">
                  <c:v>59.319365386944412</c:v>
                </c:pt>
                <c:pt idx="5">
                  <c:v>82.844306203559697</c:v>
                </c:pt>
                <c:pt idx="6">
                  <c:v>109.2585692995529</c:v>
                </c:pt>
                <c:pt idx="7">
                  <c:v>111.18520192887283</c:v>
                </c:pt>
                <c:pt idx="8">
                  <c:v>80.867360699066836</c:v>
                </c:pt>
                <c:pt idx="9">
                  <c:v>77.603336521092345</c:v>
                </c:pt>
                <c:pt idx="10">
                  <c:v>81.992525302125102</c:v>
                </c:pt>
                <c:pt idx="11">
                  <c:v>106.4271036123729</c:v>
                </c:pt>
                <c:pt idx="12">
                  <c:v>54.563917930254568</c:v>
                </c:pt>
                <c:pt idx="13">
                  <c:v>83.508099634210069</c:v>
                </c:pt>
                <c:pt idx="14">
                  <c:v>51.954118133979762</c:v>
                </c:pt>
                <c:pt idx="15">
                  <c:v>49.892105263157902</c:v>
                </c:pt>
                <c:pt idx="16">
                  <c:v>99.242105263157896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3-4B15-8E6E-0C839BF95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'28. adat'!$B$6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rgbClr val="F6A800"/>
              </a:solidFill>
              <a:prstDash val="solid"/>
            </a:ln>
          </c:spPr>
          <c:marker>
            <c:symbol val="none"/>
          </c:marker>
          <c:cat>
            <c:strRef>
              <c:f>'28. adat'!$C$1:$S$1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</c:strCache>
            </c:strRef>
          </c:cat>
          <c:val>
            <c:numRef>
              <c:f>'28. adat'!$C$6:$S$6</c:f>
              <c:numCache>
                <c:formatCode>0</c:formatCode>
                <c:ptCount val="17"/>
                <c:pt idx="8">
                  <c:v>82.432339607088892</c:v>
                </c:pt>
                <c:pt idx="9">
                  <c:v>73.401081484243889</c:v>
                </c:pt>
                <c:pt idx="10">
                  <c:v>66.969157320400129</c:v>
                </c:pt>
                <c:pt idx="11">
                  <c:v>57.981354797629351</c:v>
                </c:pt>
                <c:pt idx="12">
                  <c:v>56.14482889014937</c:v>
                </c:pt>
                <c:pt idx="13">
                  <c:v>51.918219891940289</c:v>
                </c:pt>
                <c:pt idx="14">
                  <c:v>44.769486463050399</c:v>
                </c:pt>
                <c:pt idx="15">
                  <c:v>47.076909638817312</c:v>
                </c:pt>
                <c:pt idx="16">
                  <c:v>48.753345270413377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03-4B15-8E6E-0C839BF95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1109391948367415E-2"/>
              <c:y val="1.683788231134320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570971140607375"/>
              <c:y val="1.338365087783716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891625726271382"/>
          <c:w val="0.99728574526474789"/>
          <c:h val="0.1139897256432689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41630550573391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'3. adat'!$C$6:$BP$6</c:f>
              <c:numCache>
                <c:formatCode>0.0</c:formatCode>
                <c:ptCount val="66"/>
                <c:pt idx="0">
                  <c:v>0.99140846694480445</c:v>
                </c:pt>
                <c:pt idx="1">
                  <c:v>1.1268034846812078</c:v>
                </c:pt>
                <c:pt idx="2">
                  <c:v>1.2614204326763225</c:v>
                </c:pt>
                <c:pt idx="3">
                  <c:v>1.2646689922900973</c:v>
                </c:pt>
                <c:pt idx="4">
                  <c:v>1.2980765931956013</c:v>
                </c:pt>
                <c:pt idx="5">
                  <c:v>1.3883080134656625</c:v>
                </c:pt>
                <c:pt idx="6">
                  <c:v>1.4261874649817905</c:v>
                </c:pt>
                <c:pt idx="7">
                  <c:v>1.3095738488850959</c:v>
                </c:pt>
                <c:pt idx="8">
                  <c:v>1.7786602558523361</c:v>
                </c:pt>
                <c:pt idx="9">
                  <c:v>1.9955904886568916</c:v>
                </c:pt>
                <c:pt idx="10">
                  <c:v>2.2034500880660826</c:v>
                </c:pt>
                <c:pt idx="11">
                  <c:v>2.7347157089970975</c:v>
                </c:pt>
                <c:pt idx="12">
                  <c:v>2.5988362652170212</c:v>
                </c:pt>
                <c:pt idx="13">
                  <c:v>2.8355506631164777</c:v>
                </c:pt>
                <c:pt idx="14">
                  <c:v>3.0887790670234683</c:v>
                </c:pt>
                <c:pt idx="15">
                  <c:v>3.3249357601795531</c:v>
                </c:pt>
                <c:pt idx="16">
                  <c:v>3.6145407092332111</c:v>
                </c:pt>
                <c:pt idx="17">
                  <c:v>3.6883677309874003</c:v>
                </c:pt>
                <c:pt idx="18">
                  <c:v>3.7913324652347251</c:v>
                </c:pt>
                <c:pt idx="19">
                  <c:v>3.838152073765754</c:v>
                </c:pt>
                <c:pt idx="20">
                  <c:v>3.903929284360518</c:v>
                </c:pt>
                <c:pt idx="21">
                  <c:v>3.8061441819554154</c:v>
                </c:pt>
                <c:pt idx="22">
                  <c:v>3.9175071046007184</c:v>
                </c:pt>
                <c:pt idx="23">
                  <c:v>3.6916577876392442</c:v>
                </c:pt>
                <c:pt idx="24">
                  <c:v>3.6840367532618679</c:v>
                </c:pt>
                <c:pt idx="25">
                  <c:v>3.8529311730575855</c:v>
                </c:pt>
                <c:pt idx="26">
                  <c:v>3.9993746248624569</c:v>
                </c:pt>
                <c:pt idx="27">
                  <c:v>4.2931364378322101</c:v>
                </c:pt>
                <c:pt idx="28">
                  <c:v>4.4069507422986218</c:v>
                </c:pt>
                <c:pt idx="29">
                  <c:v>4.4720303878605909</c:v>
                </c:pt>
                <c:pt idx="30">
                  <c:v>4.6074474320689571</c:v>
                </c:pt>
                <c:pt idx="31">
                  <c:v>4.3233405087977683</c:v>
                </c:pt>
                <c:pt idx="32">
                  <c:v>4.4137302511345391</c:v>
                </c:pt>
                <c:pt idx="33">
                  <c:v>4.5031137398974801</c:v>
                </c:pt>
                <c:pt idx="34">
                  <c:v>4.7645647701431484</c:v>
                </c:pt>
                <c:pt idx="35">
                  <c:v>5.2267048659699338</c:v>
                </c:pt>
                <c:pt idx="36">
                  <c:v>5.3176518545524969</c:v>
                </c:pt>
                <c:pt idx="37">
                  <c:v>5.4768810252385602</c:v>
                </c:pt>
                <c:pt idx="38">
                  <c:v>5.4084201535912362</c:v>
                </c:pt>
                <c:pt idx="39">
                  <c:v>5.4398866989479888</c:v>
                </c:pt>
                <c:pt idx="40">
                  <c:v>5.5543651862290435</c:v>
                </c:pt>
                <c:pt idx="41">
                  <c:v>5.6650765813419754</c:v>
                </c:pt>
                <c:pt idx="42">
                  <c:v>5.7381213926800871</c:v>
                </c:pt>
                <c:pt idx="43">
                  <c:v>5.9018747399698253</c:v>
                </c:pt>
                <c:pt idx="44">
                  <c:v>5.6620186991064507</c:v>
                </c:pt>
                <c:pt idx="45" formatCode="0.00">
                  <c:v>5.4532431220970992</c:v>
                </c:pt>
                <c:pt idx="46" formatCode="0.00">
                  <c:v>5.2033426500135356</c:v>
                </c:pt>
                <c:pt idx="47" formatCode="0.00">
                  <c:v>4.8238124752246696</c:v>
                </c:pt>
                <c:pt idx="48" formatCode="0.00">
                  <c:v>4.6714411377954681</c:v>
                </c:pt>
                <c:pt idx="49" formatCode="0.00">
                  <c:v>3.764832693988271</c:v>
                </c:pt>
                <c:pt idx="50">
                  <c:v>3.3029236889497193</c:v>
                </c:pt>
                <c:pt idx="51">
                  <c:v>2.8976494701239459</c:v>
                </c:pt>
                <c:pt idx="52">
                  <c:v>2.4527987095586155</c:v>
                </c:pt>
                <c:pt idx="53">
                  <c:v>2.9547567747497347</c:v>
                </c:pt>
                <c:pt idx="54">
                  <c:v>2.9957764035002601</c:v>
                </c:pt>
                <c:pt idx="55">
                  <c:v>3.0703470844579925</c:v>
                </c:pt>
                <c:pt idx="56">
                  <c:v>3.4674128948840166</c:v>
                </c:pt>
                <c:pt idx="57">
                  <c:v>3.7064460835676059</c:v>
                </c:pt>
                <c:pt idx="58">
                  <c:v>4.0806604806552791</c:v>
                </c:pt>
                <c:pt idx="59">
                  <c:v>4.3441411903615421</c:v>
                </c:pt>
                <c:pt idx="60">
                  <c:v>4.5970554959458365</c:v>
                </c:pt>
                <c:pt idx="61">
                  <c:v>4.6873849233662623</c:v>
                </c:pt>
                <c:pt idx="62">
                  <c:v>4.8220549850740539</c:v>
                </c:pt>
                <c:pt idx="63">
                  <c:v>4.9606024709446066</c:v>
                </c:pt>
                <c:pt idx="64">
                  <c:v>4.9126845589829546</c:v>
                </c:pt>
                <c:pt idx="65">
                  <c:v>4.9615572482215189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0-4B7F-9CC8-F1183AD9C92E}"/>
            </c:ext>
          </c:extLst>
        </c:ser>
        <c:ser>
          <c:idx val="3"/>
          <c:order val="3"/>
          <c:tx>
            <c:strRef>
              <c:f>'3. adat'!$B$4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'3. adat'!$C$4:$BP$4</c:f>
              <c:numCache>
                <c:formatCode>0.0</c:formatCode>
                <c:ptCount val="66"/>
                <c:pt idx="0">
                  <c:v>-4.7507850753089231</c:v>
                </c:pt>
                <c:pt idx="1">
                  <c:v>-5.1536663537892489</c:v>
                </c:pt>
                <c:pt idx="2">
                  <c:v>-5.663644338937023</c:v>
                </c:pt>
                <c:pt idx="3">
                  <c:v>-6.1539858663393705</c:v>
                </c:pt>
                <c:pt idx="4">
                  <c:v>-6.0320320892778767</c:v>
                </c:pt>
                <c:pt idx="5">
                  <c:v>-5.4892275274153279</c:v>
                </c:pt>
                <c:pt idx="6">
                  <c:v>-5.0834856106331019</c:v>
                </c:pt>
                <c:pt idx="7">
                  <c:v>-4.7921961982723928</c:v>
                </c:pt>
                <c:pt idx="8">
                  <c:v>-4.7794114243057981</c:v>
                </c:pt>
                <c:pt idx="9">
                  <c:v>-5.1366637967924493</c:v>
                </c:pt>
                <c:pt idx="10">
                  <c:v>-5.2784206407557566</c:v>
                </c:pt>
                <c:pt idx="11">
                  <c:v>-5.2569420388798349</c:v>
                </c:pt>
                <c:pt idx="12">
                  <c:v>-5.4340919992122787</c:v>
                </c:pt>
                <c:pt idx="13">
                  <c:v>-5.5896411103062569</c:v>
                </c:pt>
                <c:pt idx="14">
                  <c:v>-5.6595767723848009</c:v>
                </c:pt>
                <c:pt idx="15">
                  <c:v>-5.9118612509005102</c:v>
                </c:pt>
                <c:pt idx="16">
                  <c:v>-6.2364174630549316</c:v>
                </c:pt>
                <c:pt idx="17">
                  <c:v>-6.3620348107089066</c:v>
                </c:pt>
                <c:pt idx="18">
                  <c:v>-6.3135689737990566</c:v>
                </c:pt>
                <c:pt idx="19">
                  <c:v>-6.1562207782276515</c:v>
                </c:pt>
                <c:pt idx="20">
                  <c:v>-6.2251461236508669</c:v>
                </c:pt>
                <c:pt idx="21">
                  <c:v>-6.1797929758574659</c:v>
                </c:pt>
                <c:pt idx="22">
                  <c:v>-6.1818160430774585</c:v>
                </c:pt>
                <c:pt idx="23">
                  <c:v>-6.3028075814175484</c:v>
                </c:pt>
                <c:pt idx="24">
                  <c:v>-5.9460562377737256</c:v>
                </c:pt>
                <c:pt idx="25">
                  <c:v>-5.9374699290064985</c:v>
                </c:pt>
                <c:pt idx="26">
                  <c:v>-6.088034610090669</c:v>
                </c:pt>
                <c:pt idx="27">
                  <c:v>-6.1133362515974596</c:v>
                </c:pt>
                <c:pt idx="28">
                  <c:v>-5.4997114571782113</c:v>
                </c:pt>
                <c:pt idx="29">
                  <c:v>-5.1447973938335698</c:v>
                </c:pt>
                <c:pt idx="30">
                  <c:v>-4.7005155570788899</c:v>
                </c:pt>
                <c:pt idx="31">
                  <c:v>-4.0867800865428672</c:v>
                </c:pt>
                <c:pt idx="32">
                  <c:v>-3.8175165521705225</c:v>
                </c:pt>
                <c:pt idx="33">
                  <c:v>-3.3894903802517531</c:v>
                </c:pt>
                <c:pt idx="34">
                  <c:v>-3.2076946424521959</c:v>
                </c:pt>
                <c:pt idx="35">
                  <c:v>-3.0955285155351069</c:v>
                </c:pt>
                <c:pt idx="36">
                  <c:v>-3.5661138484845352</c:v>
                </c:pt>
                <c:pt idx="37">
                  <c:v>-3.6738257239363628</c:v>
                </c:pt>
                <c:pt idx="38">
                  <c:v>-3.6622861797117925</c:v>
                </c:pt>
                <c:pt idx="39">
                  <c:v>-3.678759085025086</c:v>
                </c:pt>
                <c:pt idx="40">
                  <c:v>-3.4136524819886342</c:v>
                </c:pt>
                <c:pt idx="41">
                  <c:v>-3.5404310636727825</c:v>
                </c:pt>
                <c:pt idx="42">
                  <c:v>-3.7221753373730571</c:v>
                </c:pt>
                <c:pt idx="43">
                  <c:v>-3.7809571589703883</c:v>
                </c:pt>
                <c:pt idx="44">
                  <c:v>-3.8277078439352787</c:v>
                </c:pt>
                <c:pt idx="45">
                  <c:v>-3.8985377928675651</c:v>
                </c:pt>
                <c:pt idx="46">
                  <c:v>-3.8769221150143784</c:v>
                </c:pt>
                <c:pt idx="47">
                  <c:v>-3.7725494215111968</c:v>
                </c:pt>
                <c:pt idx="48">
                  <c:v>-3.6925007925632247</c:v>
                </c:pt>
                <c:pt idx="49">
                  <c:v>-3.151952559895685</c:v>
                </c:pt>
                <c:pt idx="50">
                  <c:v>-2.6302902686939005</c:v>
                </c:pt>
                <c:pt idx="51">
                  <c:v>-2.3211135368463105</c:v>
                </c:pt>
                <c:pt idx="52">
                  <c:v>-2.4094918486852803</c:v>
                </c:pt>
                <c:pt idx="53">
                  <c:v>-2.7726877845093383</c:v>
                </c:pt>
                <c:pt idx="54">
                  <c:v>-3.3084293685912827</c:v>
                </c:pt>
                <c:pt idx="55">
                  <c:v>-4.400389025202128</c:v>
                </c:pt>
                <c:pt idx="56">
                  <c:v>-5.6334335359454615</c:v>
                </c:pt>
                <c:pt idx="57">
                  <c:v>-6.753384634436201</c:v>
                </c:pt>
                <c:pt idx="58">
                  <c:v>-8.6842303044310025</c:v>
                </c:pt>
                <c:pt idx="59">
                  <c:v>-9.9429841728996529</c:v>
                </c:pt>
                <c:pt idx="60">
                  <c:v>-9.5929694471699403</c:v>
                </c:pt>
                <c:pt idx="61">
                  <c:v>-8.4053105846239937</c:v>
                </c:pt>
                <c:pt idx="62">
                  <c:v>-6.3818158779169698</c:v>
                </c:pt>
                <c:pt idx="63">
                  <c:v>-4.6916423783865158</c:v>
                </c:pt>
                <c:pt idx="64">
                  <c:v>-3.8902378023743482</c:v>
                </c:pt>
                <c:pt idx="65">
                  <c:v>-3.5776533049589112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0-4B7F-9CC8-F1183AD9C92E}"/>
            </c:ext>
          </c:extLst>
        </c:ser>
        <c:ser>
          <c:idx val="4"/>
          <c:order val="4"/>
          <c:tx>
            <c:strRef>
              <c:f>'3. adat'!$B$5</c:f>
              <c:strCache>
                <c:ptCount val="1"/>
                <c:pt idx="0">
                  <c:v>Other balance of goods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'3. adat'!$C$5:$BP$5</c:f>
              <c:numCache>
                <c:formatCode>0.0</c:formatCode>
                <c:ptCount val="66"/>
                <c:pt idx="0">
                  <c:v>4.199444541782718</c:v>
                </c:pt>
                <c:pt idx="1">
                  <c:v>4.4331157406259312</c:v>
                </c:pt>
                <c:pt idx="2">
                  <c:v>4.3705757740393665</c:v>
                </c:pt>
                <c:pt idx="3">
                  <c:v>4.8342554496767995</c:v>
                </c:pt>
                <c:pt idx="4">
                  <c:v>4.9888388457237003</c:v>
                </c:pt>
                <c:pt idx="5">
                  <c:v>5.2699898380179002</c:v>
                </c:pt>
                <c:pt idx="6">
                  <c:v>6.1191876670673864</c:v>
                </c:pt>
                <c:pt idx="7">
                  <c:v>6.8699551384780309</c:v>
                </c:pt>
                <c:pt idx="8">
                  <c:v>7.1015945040461306</c:v>
                </c:pt>
                <c:pt idx="9">
                  <c:v>7.3871235405232518</c:v>
                </c:pt>
                <c:pt idx="10">
                  <c:v>7.351545063558536</c:v>
                </c:pt>
                <c:pt idx="11">
                  <c:v>7.1940204524591671</c:v>
                </c:pt>
                <c:pt idx="12">
                  <c:v>7.8675952878689195</c:v>
                </c:pt>
                <c:pt idx="13">
                  <c:v>7.9748355330781129</c:v>
                </c:pt>
                <c:pt idx="14">
                  <c:v>8.1381441119101012</c:v>
                </c:pt>
                <c:pt idx="15">
                  <c:v>8.2495478044139396</c:v>
                </c:pt>
                <c:pt idx="16">
                  <c:v>8.091852801695131</c:v>
                </c:pt>
                <c:pt idx="17">
                  <c:v>8.4857080127087539</c:v>
                </c:pt>
                <c:pt idx="18">
                  <c:v>8.7870276728544017</c:v>
                </c:pt>
                <c:pt idx="19">
                  <c:v>8.3280307272543244</c:v>
                </c:pt>
                <c:pt idx="20">
                  <c:v>8.628372119064494</c:v>
                </c:pt>
                <c:pt idx="21">
                  <c:v>8.3709268866788786</c:v>
                </c:pt>
                <c:pt idx="22">
                  <c:v>8.4600633326177217</c:v>
                </c:pt>
                <c:pt idx="23">
                  <c:v>8.9165748062826449</c:v>
                </c:pt>
                <c:pt idx="24">
                  <c:v>8.6427817874692643</c:v>
                </c:pt>
                <c:pt idx="25">
                  <c:v>8.0616721011892061</c:v>
                </c:pt>
                <c:pt idx="26">
                  <c:v>7.7601627250107583</c:v>
                </c:pt>
                <c:pt idx="27">
                  <c:v>7.5076620718474523</c:v>
                </c:pt>
                <c:pt idx="28">
                  <c:v>7.3710018930836521</c:v>
                </c:pt>
                <c:pt idx="29">
                  <c:v>7.4816784404716943</c:v>
                </c:pt>
                <c:pt idx="30">
                  <c:v>7.1347592519385223</c:v>
                </c:pt>
                <c:pt idx="31">
                  <c:v>7.3391997944180467</c:v>
                </c:pt>
                <c:pt idx="32">
                  <c:v>6.7850611725145802</c:v>
                </c:pt>
                <c:pt idx="33">
                  <c:v>6.99592347859436</c:v>
                </c:pt>
                <c:pt idx="34">
                  <c:v>6.9035682197086983</c:v>
                </c:pt>
                <c:pt idx="35">
                  <c:v>6.1191619165623639</c:v>
                </c:pt>
                <c:pt idx="36">
                  <c:v>5.9299327377228028</c:v>
                </c:pt>
                <c:pt idx="37">
                  <c:v>5.666464334519965</c:v>
                </c:pt>
                <c:pt idx="38">
                  <c:v>5.0393876802814246</c:v>
                </c:pt>
                <c:pt idx="39">
                  <c:v>4.7004106840531659</c:v>
                </c:pt>
                <c:pt idx="40">
                  <c:v>4.1478812819975852</c:v>
                </c:pt>
                <c:pt idx="41">
                  <c:v>3.5144435827709772</c:v>
                </c:pt>
                <c:pt idx="42">
                  <c:v>2.5397498502675679</c:v>
                </c:pt>
                <c:pt idx="43">
                  <c:v>1.9882960870951232</c:v>
                </c:pt>
                <c:pt idx="44">
                  <c:v>1.8012642985918883</c:v>
                </c:pt>
                <c:pt idx="45">
                  <c:v>1.5904292768230248</c:v>
                </c:pt>
                <c:pt idx="46">
                  <c:v>1.6590777018586849</c:v>
                </c:pt>
                <c:pt idx="47">
                  <c:v>1.1706211855490145</c:v>
                </c:pt>
                <c:pt idx="48">
                  <c:v>1.1405032456736564</c:v>
                </c:pt>
                <c:pt idx="49">
                  <c:v>0.2856681797585674</c:v>
                </c:pt>
                <c:pt idx="50">
                  <c:v>0.66875654794603312</c:v>
                </c:pt>
                <c:pt idx="51">
                  <c:v>1.3043197840841296</c:v>
                </c:pt>
                <c:pt idx="52">
                  <c:v>2.2770142210812758</c:v>
                </c:pt>
                <c:pt idx="53">
                  <c:v>2.8196062042191783</c:v>
                </c:pt>
                <c:pt idx="54">
                  <c:v>1.9515750399777572</c:v>
                </c:pt>
                <c:pt idx="55">
                  <c:v>1.4509262589457266</c:v>
                </c:pt>
                <c:pt idx="56">
                  <c:v>0.54874936289670995</c:v>
                </c:pt>
                <c:pt idx="57">
                  <c:v>0.44382322839784738</c:v>
                </c:pt>
                <c:pt idx="58">
                  <c:v>0.54248163673986838</c:v>
                </c:pt>
                <c:pt idx="59">
                  <c:v>0.86949843525279036</c:v>
                </c:pt>
                <c:pt idx="60">
                  <c:v>1.7608860798518258</c:v>
                </c:pt>
                <c:pt idx="61">
                  <c:v>3.0156901093835708</c:v>
                </c:pt>
                <c:pt idx="62">
                  <c:v>4.2981163603476809</c:v>
                </c:pt>
                <c:pt idx="63">
                  <c:v>4.7310964324944687</c:v>
                </c:pt>
                <c:pt idx="64">
                  <c:v>4.9757283342040326</c:v>
                </c:pt>
                <c:pt idx="65">
                  <c:v>4.9452848783512229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 adat'!$C$2:$BP$2</c15:sqref>
                        </c15:formulaRef>
                      </c:ext>
                    </c:extLst>
                    <c:strCache>
                      <c:ptCount val="66"/>
                      <c:pt idx="0">
                        <c:v>2008 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  <c:pt idx="4">
                        <c:v>2009 Q1</c:v>
                      </c:pt>
                      <c:pt idx="5">
                        <c:v>Q2</c:v>
                      </c:pt>
                      <c:pt idx="6">
                        <c:v>Q3</c:v>
                      </c:pt>
                      <c:pt idx="7">
                        <c:v>Q4</c:v>
                      </c:pt>
                      <c:pt idx="8">
                        <c:v>2010 Q1</c:v>
                      </c:pt>
                      <c:pt idx="9">
                        <c:v>Q2</c:v>
                      </c:pt>
                      <c:pt idx="10">
                        <c:v>Q3</c:v>
                      </c:pt>
                      <c:pt idx="11">
                        <c:v>Q4</c:v>
                      </c:pt>
                      <c:pt idx="12">
                        <c:v>2011 Q1</c:v>
                      </c:pt>
                      <c:pt idx="13">
                        <c:v>Q2</c:v>
                      </c:pt>
                      <c:pt idx="14">
                        <c:v>Q3</c:v>
                      </c:pt>
                      <c:pt idx="15">
                        <c:v>Q4</c:v>
                      </c:pt>
                      <c:pt idx="16">
                        <c:v>2012 Q1</c:v>
                      </c:pt>
                      <c:pt idx="17">
                        <c:v>Q2</c:v>
                      </c:pt>
                      <c:pt idx="18">
                        <c:v>Q3</c:v>
                      </c:pt>
                      <c:pt idx="19">
                        <c:v>Q4</c:v>
                      </c:pt>
                      <c:pt idx="20">
                        <c:v>2013 Q1</c:v>
                      </c:pt>
                      <c:pt idx="21">
                        <c:v>Q2</c:v>
                      </c:pt>
                      <c:pt idx="22">
                        <c:v>Q3</c:v>
                      </c:pt>
                      <c:pt idx="23">
                        <c:v>Q4</c:v>
                      </c:pt>
                      <c:pt idx="24">
                        <c:v>2014 Q1</c:v>
                      </c:pt>
                      <c:pt idx="25">
                        <c:v>Q2</c:v>
                      </c:pt>
                      <c:pt idx="26">
                        <c:v>Q3</c:v>
                      </c:pt>
                      <c:pt idx="27">
                        <c:v>Q4</c:v>
                      </c:pt>
                      <c:pt idx="28">
                        <c:v>2015 Q1</c:v>
                      </c:pt>
                      <c:pt idx="29">
                        <c:v>Q2</c:v>
                      </c:pt>
                      <c:pt idx="30">
                        <c:v>Q3</c:v>
                      </c:pt>
                      <c:pt idx="31">
                        <c:v>Q4</c:v>
                      </c:pt>
                      <c:pt idx="32">
                        <c:v>2016 Q1</c:v>
                      </c:pt>
                      <c:pt idx="33">
                        <c:v>Q2</c:v>
                      </c:pt>
                      <c:pt idx="34">
                        <c:v>Q3</c:v>
                      </c:pt>
                      <c:pt idx="35">
                        <c:v>Q4</c:v>
                      </c:pt>
                      <c:pt idx="36">
                        <c:v>2017 Q1</c:v>
                      </c:pt>
                      <c:pt idx="37">
                        <c:v>Q2</c:v>
                      </c:pt>
                      <c:pt idx="38">
                        <c:v>Q3</c:v>
                      </c:pt>
                      <c:pt idx="39">
                        <c:v>Q4</c:v>
                      </c:pt>
                      <c:pt idx="40">
                        <c:v>2018 Q1</c:v>
                      </c:pt>
                      <c:pt idx="41">
                        <c:v>Q2</c:v>
                      </c:pt>
                      <c:pt idx="42">
                        <c:v>Q3</c:v>
                      </c:pt>
                      <c:pt idx="43">
                        <c:v>Q4</c:v>
                      </c:pt>
                      <c:pt idx="44">
                        <c:v>2019 Q1</c:v>
                      </c:pt>
                      <c:pt idx="45">
                        <c:v>Q2</c:v>
                      </c:pt>
                      <c:pt idx="46">
                        <c:v>Q3</c:v>
                      </c:pt>
                      <c:pt idx="47">
                        <c:v>Q4</c:v>
                      </c:pt>
                      <c:pt idx="48">
                        <c:v>2020 Q1</c:v>
                      </c:pt>
                      <c:pt idx="49">
                        <c:v>Q2</c:v>
                      </c:pt>
                      <c:pt idx="50">
                        <c:v>Q3</c:v>
                      </c:pt>
                      <c:pt idx="51">
                        <c:v>Q4</c:v>
                      </c:pt>
                      <c:pt idx="52">
                        <c:v>2021 Q1</c:v>
                      </c:pt>
                      <c:pt idx="53">
                        <c:v>Q2</c:v>
                      </c:pt>
                      <c:pt idx="54">
                        <c:v>Q3</c:v>
                      </c:pt>
                      <c:pt idx="55">
                        <c:v>Q4</c:v>
                      </c:pt>
                      <c:pt idx="56">
                        <c:v>2022 Q1</c:v>
                      </c:pt>
                      <c:pt idx="57">
                        <c:v>Q2</c:v>
                      </c:pt>
                      <c:pt idx="58">
                        <c:v>Q3</c:v>
                      </c:pt>
                      <c:pt idx="59">
                        <c:v>Q4</c:v>
                      </c:pt>
                      <c:pt idx="60">
                        <c:v>2023 Q1</c:v>
                      </c:pt>
                      <c:pt idx="61">
                        <c:v>Q2</c:v>
                      </c:pt>
                      <c:pt idx="62">
                        <c:v>Q3</c:v>
                      </c:pt>
                      <c:pt idx="63">
                        <c:v>Q4</c:v>
                      </c:pt>
                      <c:pt idx="64">
                        <c:v>2024 Q1</c:v>
                      </c:pt>
                      <c:pt idx="65">
                        <c:v>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-0.55134053352620527</c:v>
                      </c:pt>
                      <c:pt idx="1">
                        <c:v>-0.72055061316331726</c:v>
                      </c:pt>
                      <c:pt idx="2">
                        <c:v>-1.293068564897657</c:v>
                      </c:pt>
                      <c:pt idx="3">
                        <c:v>-1.3197304166625705</c:v>
                      </c:pt>
                      <c:pt idx="4">
                        <c:v>-1.0431932435541766</c:v>
                      </c:pt>
                      <c:pt idx="5">
                        <c:v>-0.21923768939742733</c:v>
                      </c:pt>
                      <c:pt idx="6">
                        <c:v>1.035702056434284</c:v>
                      </c:pt>
                      <c:pt idx="7">
                        <c:v>2.077758940205638</c:v>
                      </c:pt>
                      <c:pt idx="8">
                        <c:v>2.3221830797403324</c:v>
                      </c:pt>
                      <c:pt idx="9">
                        <c:v>2.2504597437308025</c:v>
                      </c:pt>
                      <c:pt idx="10">
                        <c:v>2.0731244228027794</c:v>
                      </c:pt>
                      <c:pt idx="11">
                        <c:v>1.937078413579332</c:v>
                      </c:pt>
                      <c:pt idx="12">
                        <c:v>2.4335032886566412</c:v>
                      </c:pt>
                      <c:pt idx="13">
                        <c:v>2.385194422771856</c:v>
                      </c:pt>
                      <c:pt idx="14">
                        <c:v>2.4785673395252994</c:v>
                      </c:pt>
                      <c:pt idx="15">
                        <c:v>2.3376865535134295</c:v>
                      </c:pt>
                      <c:pt idx="16">
                        <c:v>1.8554353386401989</c:v>
                      </c:pt>
                      <c:pt idx="17">
                        <c:v>2.1236732019998468</c:v>
                      </c:pt>
                      <c:pt idx="18">
                        <c:v>2.4734586990553455</c:v>
                      </c:pt>
                      <c:pt idx="19">
                        <c:v>2.1718099490266725</c:v>
                      </c:pt>
                      <c:pt idx="20">
                        <c:v>2.4032259954136261</c:v>
                      </c:pt>
                      <c:pt idx="21">
                        <c:v>2.1911339108214127</c:v>
                      </c:pt>
                      <c:pt idx="22">
                        <c:v>2.2782472895402623</c:v>
                      </c:pt>
                      <c:pt idx="23">
                        <c:v>2.6137672248650961</c:v>
                      </c:pt>
                      <c:pt idx="24">
                        <c:v>2.6967255496955387</c:v>
                      </c:pt>
                      <c:pt idx="25">
                        <c:v>2.1242021721827067</c:v>
                      </c:pt>
                      <c:pt idx="26">
                        <c:v>1.6721281149200888</c:v>
                      </c:pt>
                      <c:pt idx="27">
                        <c:v>1.3943258202499931</c:v>
                      </c:pt>
                      <c:pt idx="28">
                        <c:v>1.871290435905441</c:v>
                      </c:pt>
                      <c:pt idx="29">
                        <c:v>2.3368810466381245</c:v>
                      </c:pt>
                      <c:pt idx="30">
                        <c:v>2.434243694859632</c:v>
                      </c:pt>
                      <c:pt idx="31">
                        <c:v>3.25241970787518</c:v>
                      </c:pt>
                      <c:pt idx="32">
                        <c:v>2.9675446203440576</c:v>
                      </c:pt>
                      <c:pt idx="33">
                        <c:v>3.6064330983426069</c:v>
                      </c:pt>
                      <c:pt idx="34">
                        <c:v>3.6958735772565023</c:v>
                      </c:pt>
                      <c:pt idx="35">
                        <c:v>3.023633401027257</c:v>
                      </c:pt>
                      <c:pt idx="36">
                        <c:v>2.3638188892382677</c:v>
                      </c:pt>
                      <c:pt idx="37">
                        <c:v>1.992638610583602</c:v>
                      </c:pt>
                      <c:pt idx="38">
                        <c:v>1.3771015005696323</c:v>
                      </c:pt>
                      <c:pt idx="39">
                        <c:v>1.0216515990280803</c:v>
                      </c:pt>
                      <c:pt idx="40">
                        <c:v>0.73422880000895063</c:v>
                      </c:pt>
                      <c:pt idx="41">
                        <c:v>-2.5987480901805398E-2</c:v>
                      </c:pt>
                      <c:pt idx="42">
                        <c:v>-1.1824254871054893</c:v>
                      </c:pt>
                      <c:pt idx="43">
                        <c:v>-1.7926610718752651</c:v>
                      </c:pt>
                      <c:pt idx="44">
                        <c:v>-2.0264435453433904</c:v>
                      </c:pt>
                      <c:pt idx="45" formatCode="0.00">
                        <c:v>-2.3081085160445403</c:v>
                      </c:pt>
                      <c:pt idx="46" formatCode="0.00">
                        <c:v>-2.2178444131556936</c:v>
                      </c:pt>
                      <c:pt idx="47" formatCode="0.00">
                        <c:v>-2.6019282359621823</c:v>
                      </c:pt>
                      <c:pt idx="48" formatCode="0.00">
                        <c:v>-2.5519975468895684</c:v>
                      </c:pt>
                      <c:pt idx="49" formatCode="0.00">
                        <c:v>-2.8662843801371176</c:v>
                      </c:pt>
                      <c:pt idx="50">
                        <c:v>-1.9615337207478674</c:v>
                      </c:pt>
                      <c:pt idx="51">
                        <c:v>-1.0167937527621809</c:v>
                      </c:pt>
                      <c:pt idx="52">
                        <c:v>-0.13247762760400464</c:v>
                      </c:pt>
                      <c:pt idx="53">
                        <c:v>4.6918419709840051E-2</c:v>
                      </c:pt>
                      <c:pt idx="54">
                        <c:v>-1.3568543286135255</c:v>
                      </c:pt>
                      <c:pt idx="55">
                        <c:v>-2.9494627662564015</c:v>
                      </c:pt>
                      <c:pt idx="56">
                        <c:v>-5.0846841730487515</c:v>
                      </c:pt>
                      <c:pt idx="57">
                        <c:v>-6.3095614060383536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680-4B7F-9CC8-F1183AD9C92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'3. adat'!$B$7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'3. adat'!$C$7:$BP$7</c:f>
              <c:numCache>
                <c:formatCode>0.0</c:formatCode>
                <c:ptCount val="66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 formatCode="0.00">
                  <c:v>3.1451346060525589</c:v>
                </c:pt>
                <c:pt idx="46" formatCode="0.00">
                  <c:v>2.9854982368578424</c:v>
                </c:pt>
                <c:pt idx="47" formatCode="0.00">
                  <c:v>2.2218842392624878</c:v>
                </c:pt>
                <c:pt idx="48" formatCode="0.00">
                  <c:v>2.1194435909058997</c:v>
                </c:pt>
                <c:pt idx="49" formatCode="0.00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2.3203210819546114</c:v>
                </c:pt>
                <c:pt idx="53">
                  <c:v>3.0016751944595752</c:v>
                </c:pt>
                <c:pt idx="54">
                  <c:v>1.6389220748867346</c:v>
                </c:pt>
                <c:pt idx="55">
                  <c:v>0.12088431820159184</c:v>
                </c:pt>
                <c:pt idx="56">
                  <c:v>-1.6172712781647349</c:v>
                </c:pt>
                <c:pt idx="57">
                  <c:v>-2.6031153224707482</c:v>
                </c:pt>
                <c:pt idx="58">
                  <c:v>-4.0610881870358533</c:v>
                </c:pt>
                <c:pt idx="59">
                  <c:v>-4.7293445472853204</c:v>
                </c:pt>
                <c:pt idx="60">
                  <c:v>-3.2350278713722767</c:v>
                </c:pt>
                <c:pt idx="61">
                  <c:v>-0.70223555187415998</c:v>
                </c:pt>
                <c:pt idx="62">
                  <c:v>2.7383554675047641</c:v>
                </c:pt>
                <c:pt idx="63">
                  <c:v>5.0000565250525604</c:v>
                </c:pt>
                <c:pt idx="64">
                  <c:v>5.9981750908126399</c:v>
                </c:pt>
                <c:pt idx="65">
                  <c:v>6.3291888216138306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018392921061906E-2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51686920764314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9567950208563192E-2"/>
          <c:y val="0.89831226584044743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808659714714190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'4. adat'!$C$7:$BP$7</c:f>
              <c:numCache>
                <c:formatCode>0.0</c:formatCode>
                <c:ptCount val="66"/>
                <c:pt idx="0">
                  <c:v>1.5480624225234152</c:v>
                </c:pt>
                <c:pt idx="1">
                  <c:v>-1.3650505556817478</c:v>
                </c:pt>
                <c:pt idx="2">
                  <c:v>0.26799954488706135</c:v>
                </c:pt>
                <c:pt idx="3">
                  <c:v>2.634123689806728</c:v>
                </c:pt>
                <c:pt idx="4">
                  <c:v>2.7288526028640518</c:v>
                </c:pt>
                <c:pt idx="5">
                  <c:v>6.0260005571867197</c:v>
                </c:pt>
                <c:pt idx="6">
                  <c:v>3.975643436870115</c:v>
                </c:pt>
                <c:pt idx="7">
                  <c:v>0.84039893979580427</c:v>
                </c:pt>
                <c:pt idx="8">
                  <c:v>2.0278857965671193</c:v>
                </c:pt>
                <c:pt idx="9">
                  <c:v>0.565779505339151</c:v>
                </c:pt>
                <c:pt idx="10">
                  <c:v>0.11524796983431429</c:v>
                </c:pt>
                <c:pt idx="11">
                  <c:v>2.4271161512834283</c:v>
                </c:pt>
                <c:pt idx="12">
                  <c:v>1.346942724251079</c:v>
                </c:pt>
                <c:pt idx="13">
                  <c:v>0.96286318349395117</c:v>
                </c:pt>
                <c:pt idx="14">
                  <c:v>3.4220410677182116</c:v>
                </c:pt>
                <c:pt idx="15">
                  <c:v>3.3777956330938963</c:v>
                </c:pt>
                <c:pt idx="16">
                  <c:v>1.23773542530013</c:v>
                </c:pt>
                <c:pt idx="17">
                  <c:v>3.0373184311211361</c:v>
                </c:pt>
                <c:pt idx="18">
                  <c:v>2.387144365050645</c:v>
                </c:pt>
                <c:pt idx="19">
                  <c:v>-0.98927271175084286</c:v>
                </c:pt>
                <c:pt idx="20">
                  <c:v>1.029415310822472</c:v>
                </c:pt>
                <c:pt idx="21">
                  <c:v>-2.5758509328356354</c:v>
                </c:pt>
                <c:pt idx="22">
                  <c:v>1.2613291774926694</c:v>
                </c:pt>
                <c:pt idx="23">
                  <c:v>2.3719843550367159E-2</c:v>
                </c:pt>
                <c:pt idx="24">
                  <c:v>-8.338272801644564E-2</c:v>
                </c:pt>
                <c:pt idx="25">
                  <c:v>-2.5946273878595179</c:v>
                </c:pt>
                <c:pt idx="26">
                  <c:v>-3.2065857566295506</c:v>
                </c:pt>
                <c:pt idx="27">
                  <c:v>-0.85328492847597204</c:v>
                </c:pt>
                <c:pt idx="28">
                  <c:v>2.4243883246940783</c:v>
                </c:pt>
                <c:pt idx="29">
                  <c:v>2.390288063979483</c:v>
                </c:pt>
                <c:pt idx="30">
                  <c:v>0.55147271515727425</c:v>
                </c:pt>
                <c:pt idx="31">
                  <c:v>1.4846826411764056</c:v>
                </c:pt>
                <c:pt idx="32">
                  <c:v>-2.1119867696089614</c:v>
                </c:pt>
                <c:pt idx="33">
                  <c:v>2.268769037415538</c:v>
                </c:pt>
                <c:pt idx="34">
                  <c:v>0.9693266316835718</c:v>
                </c:pt>
                <c:pt idx="35">
                  <c:v>0.12604432983076208</c:v>
                </c:pt>
                <c:pt idx="36">
                  <c:v>-2.1525820875755812</c:v>
                </c:pt>
                <c:pt idx="37">
                  <c:v>-0.74868033242823628</c:v>
                </c:pt>
                <c:pt idx="38">
                  <c:v>-3.2484834038065742</c:v>
                </c:pt>
                <c:pt idx="39">
                  <c:v>-1.5882609103640846</c:v>
                </c:pt>
                <c:pt idx="40">
                  <c:v>-0.34238977115867897</c:v>
                </c:pt>
                <c:pt idx="41">
                  <c:v>-2.5813307371340244</c:v>
                </c:pt>
                <c:pt idx="42">
                  <c:v>-3.9792163442057529</c:v>
                </c:pt>
                <c:pt idx="43">
                  <c:v>-1.0616966022327148</c:v>
                </c:pt>
                <c:pt idx="44">
                  <c:v>-1.6660652040585262</c:v>
                </c:pt>
                <c:pt idx="45">
                  <c:v>-2.262944801592397</c:v>
                </c:pt>
                <c:pt idx="46">
                  <c:v>-1.7886264416627569</c:v>
                </c:pt>
                <c:pt idx="47">
                  <c:v>-4.9787874941973769</c:v>
                </c:pt>
                <c:pt idx="48">
                  <c:v>-2.7648383579984142</c:v>
                </c:pt>
                <c:pt idx="49">
                  <c:v>-7.7246062411291803</c:v>
                </c:pt>
                <c:pt idx="50">
                  <c:v>0.81771707126257809</c:v>
                </c:pt>
                <c:pt idx="51">
                  <c:v>0.93329813833074127</c:v>
                </c:pt>
                <c:pt idx="52">
                  <c:v>2.0141681735043448</c:v>
                </c:pt>
                <c:pt idx="53">
                  <c:v>8.9241580533330591</c:v>
                </c:pt>
                <c:pt idx="54">
                  <c:v>-3.6252104707042747</c:v>
                </c:pt>
                <c:pt idx="55">
                  <c:v>-0.94197039667642457</c:v>
                </c:pt>
                <c:pt idx="56">
                  <c:v>-2.1541462546487793</c:v>
                </c:pt>
                <c:pt idx="57">
                  <c:v>0.10239411059080794</c:v>
                </c:pt>
                <c:pt idx="58">
                  <c:v>1.4000959846896137</c:v>
                </c:pt>
                <c:pt idx="59">
                  <c:v>0.47406886237629919</c:v>
                </c:pt>
                <c:pt idx="60">
                  <c:v>3.5633760488630344</c:v>
                </c:pt>
                <c:pt idx="61">
                  <c:v>6.2216678640398442</c:v>
                </c:pt>
                <c:pt idx="62">
                  <c:v>6.4567689631087291</c:v>
                </c:pt>
                <c:pt idx="63">
                  <c:v>4.8130015786378806</c:v>
                </c:pt>
                <c:pt idx="64">
                  <c:v>4.0059413075936305</c:v>
                </c:pt>
                <c:pt idx="65">
                  <c:v>1.3215551927919762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'4. adat'!$C$3:$BP$3</c:f>
              <c:numCache>
                <c:formatCode>0.0</c:formatCode>
                <c:ptCount val="66"/>
                <c:pt idx="0">
                  <c:v>15.894272504940886</c:v>
                </c:pt>
                <c:pt idx="1">
                  <c:v>10.799685569668284</c:v>
                </c:pt>
                <c:pt idx="2">
                  <c:v>4.9417184274746404</c:v>
                </c:pt>
                <c:pt idx="3">
                  <c:v>-3.454588233004273</c:v>
                </c:pt>
                <c:pt idx="4">
                  <c:v>-18.191784991891396</c:v>
                </c:pt>
                <c:pt idx="5">
                  <c:v>-15.318345146441871</c:v>
                </c:pt>
                <c:pt idx="6">
                  <c:v>-9.0441498531856723</c:v>
                </c:pt>
                <c:pt idx="7">
                  <c:v>0.27230996077818759</c:v>
                </c:pt>
                <c:pt idx="8">
                  <c:v>10.233464908639704</c:v>
                </c:pt>
                <c:pt idx="9">
                  <c:v>13.371343169194546</c:v>
                </c:pt>
                <c:pt idx="10">
                  <c:v>11.160681260153311</c:v>
                </c:pt>
                <c:pt idx="11">
                  <c:v>9.813287556145383</c:v>
                </c:pt>
                <c:pt idx="12">
                  <c:v>12.903076816371282</c:v>
                </c:pt>
                <c:pt idx="13">
                  <c:v>6.1234198662998551</c:v>
                </c:pt>
                <c:pt idx="14">
                  <c:v>4.5845383474112822</c:v>
                </c:pt>
                <c:pt idx="15">
                  <c:v>2.8536657438277047</c:v>
                </c:pt>
                <c:pt idx="16">
                  <c:v>-0.67252143187977254</c:v>
                </c:pt>
                <c:pt idx="17">
                  <c:v>0.34272975865428634</c:v>
                </c:pt>
                <c:pt idx="18">
                  <c:v>-1.2631538163606706</c:v>
                </c:pt>
                <c:pt idx="19">
                  <c:v>-5.0515173805715534</c:v>
                </c:pt>
                <c:pt idx="20">
                  <c:v>-0.8454187045904149</c:v>
                </c:pt>
                <c:pt idx="21">
                  <c:v>2.6294644741214483</c:v>
                </c:pt>
                <c:pt idx="22">
                  <c:v>5.7195644606068186</c:v>
                </c:pt>
                <c:pt idx="23">
                  <c:v>8.7434074371015811</c:v>
                </c:pt>
                <c:pt idx="24">
                  <c:v>11.022690536185564</c:v>
                </c:pt>
                <c:pt idx="25">
                  <c:v>9.5784657425813151</c:v>
                </c:pt>
                <c:pt idx="26">
                  <c:v>8.7870546231196585</c:v>
                </c:pt>
                <c:pt idx="27">
                  <c:v>7.6126255805790208</c:v>
                </c:pt>
                <c:pt idx="28">
                  <c:v>7.2997931012966717</c:v>
                </c:pt>
                <c:pt idx="29">
                  <c:v>6.8001539958149095</c:v>
                </c:pt>
                <c:pt idx="30">
                  <c:v>6.459845769294148</c:v>
                </c:pt>
                <c:pt idx="31">
                  <c:v>8.8648106132892366</c:v>
                </c:pt>
                <c:pt idx="32">
                  <c:v>3.0674982223499683</c:v>
                </c:pt>
                <c:pt idx="33">
                  <c:v>7.6048730974626295</c:v>
                </c:pt>
                <c:pt idx="34">
                  <c:v>4.0398870899214501</c:v>
                </c:pt>
                <c:pt idx="35">
                  <c:v>0.62527646991097185</c:v>
                </c:pt>
                <c:pt idx="36">
                  <c:v>8.9566138697132942</c:v>
                </c:pt>
                <c:pt idx="37">
                  <c:v>5.126095355649781</c:v>
                </c:pt>
                <c:pt idx="38">
                  <c:v>5.0242472672555891</c:v>
                </c:pt>
                <c:pt idx="39">
                  <c:v>6.9978300510242804</c:v>
                </c:pt>
                <c:pt idx="40">
                  <c:v>4.6313894526208657</c:v>
                </c:pt>
                <c:pt idx="41">
                  <c:v>6.2886105053345744</c:v>
                </c:pt>
                <c:pt idx="42">
                  <c:v>2.2709568243634664</c:v>
                </c:pt>
                <c:pt idx="43">
                  <c:v>6.7193056192905942</c:v>
                </c:pt>
                <c:pt idx="44">
                  <c:v>6.7002058704772338</c:v>
                </c:pt>
                <c:pt idx="45">
                  <c:v>3.2849565429820871</c:v>
                </c:pt>
                <c:pt idx="46">
                  <c:v>9.6796470908887926</c:v>
                </c:pt>
                <c:pt idx="47">
                  <c:v>2.4626834748771529</c:v>
                </c:pt>
                <c:pt idx="48">
                  <c:v>0.18966214062545816</c:v>
                </c:pt>
                <c:pt idx="49">
                  <c:v>-23.949709953162127</c:v>
                </c:pt>
                <c:pt idx="50" formatCode="0.0000">
                  <c:v>-3.95109846504252</c:v>
                </c:pt>
                <c:pt idx="51" formatCode="0.0000">
                  <c:v>3.3417085450228967</c:v>
                </c:pt>
                <c:pt idx="52" formatCode="0.0000">
                  <c:v>3.2599033385490799</c:v>
                </c:pt>
                <c:pt idx="53" formatCode="0.0000">
                  <c:v>34.169662184567557</c:v>
                </c:pt>
                <c:pt idx="54" formatCode="0.0000">
                  <c:v>1.734456641183499</c:v>
                </c:pt>
                <c:pt idx="55" formatCode="0.0000">
                  <c:v>3.1688842779132642E-2</c:v>
                </c:pt>
                <c:pt idx="56" formatCode="0.0000">
                  <c:v>8.2615080002959758</c:v>
                </c:pt>
                <c:pt idx="57">
                  <c:v>9.3806806760094048</c:v>
                </c:pt>
                <c:pt idx="58">
                  <c:v>13.588421722705647</c:v>
                </c:pt>
                <c:pt idx="59">
                  <c:v>11.46484639647602</c:v>
                </c:pt>
                <c:pt idx="60">
                  <c:v>7.6868980288539603</c:v>
                </c:pt>
                <c:pt idx="61">
                  <c:v>2.3294900131133573</c:v>
                </c:pt>
                <c:pt idx="62">
                  <c:v>0.33629191031081973</c:v>
                </c:pt>
                <c:pt idx="63">
                  <c:v>-3.8926356511855147</c:v>
                </c:pt>
                <c:pt idx="64">
                  <c:v>-5.4013670961310822</c:v>
                </c:pt>
                <c:pt idx="65">
                  <c:v>-2.1071563699888003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'4.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'4. adat'!$C$4:$BP$4</c:f>
              <c:numCache>
                <c:formatCode>0.0</c:formatCode>
                <c:ptCount val="66"/>
                <c:pt idx="0">
                  <c:v>14.346210082417471</c:v>
                </c:pt>
                <c:pt idx="1">
                  <c:v>12.164736125350032</c:v>
                </c:pt>
                <c:pt idx="2">
                  <c:v>4.6737188825875791</c:v>
                </c:pt>
                <c:pt idx="3">
                  <c:v>-6.0887119228110009</c:v>
                </c:pt>
                <c:pt idx="4">
                  <c:v>-20.920637594755448</c:v>
                </c:pt>
                <c:pt idx="5">
                  <c:v>-21.344345703628591</c:v>
                </c:pt>
                <c:pt idx="6">
                  <c:v>-13.019793290055787</c:v>
                </c:pt>
                <c:pt idx="7">
                  <c:v>-0.56808897901761668</c:v>
                </c:pt>
                <c:pt idx="8">
                  <c:v>8.2055791120725843</c:v>
                </c:pt>
                <c:pt idx="9">
                  <c:v>12.805563663855395</c:v>
                </c:pt>
                <c:pt idx="10">
                  <c:v>11.045433290318996</c:v>
                </c:pt>
                <c:pt idx="11">
                  <c:v>7.3861714048619547</c:v>
                </c:pt>
                <c:pt idx="12">
                  <c:v>11.556134092120203</c:v>
                </c:pt>
                <c:pt idx="13">
                  <c:v>5.160556682805904</c:v>
                </c:pt>
                <c:pt idx="14">
                  <c:v>1.1624972796930706</c:v>
                </c:pt>
                <c:pt idx="15">
                  <c:v>-0.52412988926619164</c:v>
                </c:pt>
                <c:pt idx="16">
                  <c:v>-1.9102568571799026</c:v>
                </c:pt>
                <c:pt idx="17">
                  <c:v>-2.6945886724668497</c:v>
                </c:pt>
                <c:pt idx="18">
                  <c:v>-3.6502981814113156</c:v>
                </c:pt>
                <c:pt idx="19">
                  <c:v>-4.0622446688207106</c:v>
                </c:pt>
                <c:pt idx="20">
                  <c:v>-1.8748340154128869</c:v>
                </c:pt>
                <c:pt idx="21">
                  <c:v>5.2053154069570837</c:v>
                </c:pt>
                <c:pt idx="22">
                  <c:v>4.4582352831141492</c:v>
                </c:pt>
                <c:pt idx="23">
                  <c:v>8.7196875935512139</c:v>
                </c:pt>
                <c:pt idx="24">
                  <c:v>11.10607326420201</c:v>
                </c:pt>
                <c:pt idx="25">
                  <c:v>12.173093130440833</c:v>
                </c:pt>
                <c:pt idx="26">
                  <c:v>11.993640379749209</c:v>
                </c:pt>
                <c:pt idx="27">
                  <c:v>8.4659105090549929</c:v>
                </c:pt>
                <c:pt idx="28">
                  <c:v>4.8754047766025934</c:v>
                </c:pt>
                <c:pt idx="29">
                  <c:v>4.4098659318354265</c:v>
                </c:pt>
                <c:pt idx="30">
                  <c:v>5.9083730541368737</c:v>
                </c:pt>
                <c:pt idx="31">
                  <c:v>7.380127972112831</c:v>
                </c:pt>
                <c:pt idx="32">
                  <c:v>5.1794849919589296</c:v>
                </c:pt>
                <c:pt idx="33">
                  <c:v>5.3361040600470915</c:v>
                </c:pt>
                <c:pt idx="34">
                  <c:v>3.0705604582378783</c:v>
                </c:pt>
                <c:pt idx="35">
                  <c:v>0.49923214008020977</c:v>
                </c:pt>
                <c:pt idx="36">
                  <c:v>11.109195957288875</c:v>
                </c:pt>
                <c:pt idx="37">
                  <c:v>5.8747756880780173</c:v>
                </c:pt>
                <c:pt idx="38">
                  <c:v>8.2727306710621633</c:v>
                </c:pt>
                <c:pt idx="39">
                  <c:v>8.5860909613883649</c:v>
                </c:pt>
                <c:pt idx="40">
                  <c:v>4.9737792237795446</c:v>
                </c:pt>
                <c:pt idx="41">
                  <c:v>8.8699412424685988</c:v>
                </c:pt>
                <c:pt idx="42">
                  <c:v>6.2501731685692192</c:v>
                </c:pt>
                <c:pt idx="43">
                  <c:v>7.781002221523309</c:v>
                </c:pt>
                <c:pt idx="44">
                  <c:v>8.36627107453576</c:v>
                </c:pt>
                <c:pt idx="45">
                  <c:v>5.547901344574484</c:v>
                </c:pt>
                <c:pt idx="46">
                  <c:v>11.468273532551549</c:v>
                </c:pt>
                <c:pt idx="47">
                  <c:v>7.4414709690745298</c:v>
                </c:pt>
                <c:pt idx="48">
                  <c:v>2.9545004986238723</c:v>
                </c:pt>
                <c:pt idx="49">
                  <c:v>-16.225103712032947</c:v>
                </c:pt>
                <c:pt idx="50" formatCode="0.0000">
                  <c:v>-4.7688155363050981</c:v>
                </c:pt>
                <c:pt idx="51" formatCode="0.0000">
                  <c:v>2.4084104066921554</c:v>
                </c:pt>
                <c:pt idx="52" formatCode="0.0000">
                  <c:v>1.245735165044735</c:v>
                </c:pt>
                <c:pt idx="53" formatCode="0.0000">
                  <c:v>25.245504131234497</c:v>
                </c:pt>
                <c:pt idx="54" formatCode="0.0000">
                  <c:v>5.3596671118877737</c:v>
                </c:pt>
                <c:pt idx="55" formatCode="0.0000">
                  <c:v>0.97365923945555721</c:v>
                </c:pt>
                <c:pt idx="56" formatCode="0.0000">
                  <c:v>10.415654254944755</c:v>
                </c:pt>
                <c:pt idx="57">
                  <c:v>9.2782865654185969</c:v>
                </c:pt>
                <c:pt idx="58">
                  <c:v>12.188325738016033</c:v>
                </c:pt>
                <c:pt idx="59">
                  <c:v>10.99077753409972</c:v>
                </c:pt>
                <c:pt idx="60">
                  <c:v>4.123521979990926</c:v>
                </c:pt>
                <c:pt idx="61">
                  <c:v>-3.8921778509264868</c:v>
                </c:pt>
                <c:pt idx="62">
                  <c:v>-6.1204770527979093</c:v>
                </c:pt>
                <c:pt idx="63">
                  <c:v>-8.7056372298233953</c:v>
                </c:pt>
                <c:pt idx="64">
                  <c:v>-9.4073084037247128</c:v>
                </c:pt>
                <c:pt idx="65">
                  <c:v>-3.4287115627807765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8388616681585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8444845479281"/>
              <c:y val="4.966344644787779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217269102763E-2"/>
          <c:y val="0.93150524884037245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54290447459282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'4. adat'!$C$7:$BP$7</c:f>
              <c:numCache>
                <c:formatCode>0.0</c:formatCode>
                <c:ptCount val="66"/>
                <c:pt idx="0">
                  <c:v>1.5480624225234152</c:v>
                </c:pt>
                <c:pt idx="1">
                  <c:v>-1.3650505556817478</c:v>
                </c:pt>
                <c:pt idx="2">
                  <c:v>0.26799954488706135</c:v>
                </c:pt>
                <c:pt idx="3">
                  <c:v>2.634123689806728</c:v>
                </c:pt>
                <c:pt idx="4">
                  <c:v>2.7288526028640518</c:v>
                </c:pt>
                <c:pt idx="5">
                  <c:v>6.0260005571867197</c:v>
                </c:pt>
                <c:pt idx="6">
                  <c:v>3.975643436870115</c:v>
                </c:pt>
                <c:pt idx="7">
                  <c:v>0.84039893979580427</c:v>
                </c:pt>
                <c:pt idx="8">
                  <c:v>2.0278857965671193</c:v>
                </c:pt>
                <c:pt idx="9">
                  <c:v>0.565779505339151</c:v>
                </c:pt>
                <c:pt idx="10">
                  <c:v>0.11524796983431429</c:v>
                </c:pt>
                <c:pt idx="11">
                  <c:v>2.4271161512834283</c:v>
                </c:pt>
                <c:pt idx="12">
                  <c:v>1.346942724251079</c:v>
                </c:pt>
                <c:pt idx="13">
                  <c:v>0.96286318349395117</c:v>
                </c:pt>
                <c:pt idx="14">
                  <c:v>3.4220410677182116</c:v>
                </c:pt>
                <c:pt idx="15">
                  <c:v>3.3777956330938963</c:v>
                </c:pt>
                <c:pt idx="16">
                  <c:v>1.23773542530013</c:v>
                </c:pt>
                <c:pt idx="17">
                  <c:v>3.0373184311211361</c:v>
                </c:pt>
                <c:pt idx="18">
                  <c:v>2.387144365050645</c:v>
                </c:pt>
                <c:pt idx="19">
                  <c:v>-0.98927271175084286</c:v>
                </c:pt>
                <c:pt idx="20">
                  <c:v>1.029415310822472</c:v>
                </c:pt>
                <c:pt idx="21">
                  <c:v>-2.5758509328356354</c:v>
                </c:pt>
                <c:pt idx="22">
                  <c:v>1.2613291774926694</c:v>
                </c:pt>
                <c:pt idx="23">
                  <c:v>2.3719843550367159E-2</c:v>
                </c:pt>
                <c:pt idx="24">
                  <c:v>-8.338272801644564E-2</c:v>
                </c:pt>
                <c:pt idx="25">
                  <c:v>-2.5946273878595179</c:v>
                </c:pt>
                <c:pt idx="26">
                  <c:v>-3.2065857566295506</c:v>
                </c:pt>
                <c:pt idx="27">
                  <c:v>-0.85328492847597204</c:v>
                </c:pt>
                <c:pt idx="28">
                  <c:v>2.4243883246940783</c:v>
                </c:pt>
                <c:pt idx="29">
                  <c:v>2.390288063979483</c:v>
                </c:pt>
                <c:pt idx="30">
                  <c:v>0.55147271515727425</c:v>
                </c:pt>
                <c:pt idx="31">
                  <c:v>1.4846826411764056</c:v>
                </c:pt>
                <c:pt idx="32">
                  <c:v>-2.1119867696089614</c:v>
                </c:pt>
                <c:pt idx="33">
                  <c:v>2.268769037415538</c:v>
                </c:pt>
                <c:pt idx="34">
                  <c:v>0.9693266316835718</c:v>
                </c:pt>
                <c:pt idx="35">
                  <c:v>0.12604432983076208</c:v>
                </c:pt>
                <c:pt idx="36">
                  <c:v>-2.1525820875755812</c:v>
                </c:pt>
                <c:pt idx="37">
                  <c:v>-0.74868033242823628</c:v>
                </c:pt>
                <c:pt idx="38">
                  <c:v>-3.2484834038065742</c:v>
                </c:pt>
                <c:pt idx="39">
                  <c:v>-1.5882609103640846</c:v>
                </c:pt>
                <c:pt idx="40">
                  <c:v>-0.34238977115867897</c:v>
                </c:pt>
                <c:pt idx="41">
                  <c:v>-2.5813307371340244</c:v>
                </c:pt>
                <c:pt idx="42">
                  <c:v>-3.9792163442057529</c:v>
                </c:pt>
                <c:pt idx="43">
                  <c:v>-1.0616966022327148</c:v>
                </c:pt>
                <c:pt idx="44">
                  <c:v>-1.6660652040585262</c:v>
                </c:pt>
                <c:pt idx="45">
                  <c:v>-2.262944801592397</c:v>
                </c:pt>
                <c:pt idx="46">
                  <c:v>-1.7886264416627569</c:v>
                </c:pt>
                <c:pt idx="47">
                  <c:v>-4.9787874941973769</c:v>
                </c:pt>
                <c:pt idx="48">
                  <c:v>-2.7648383579984142</c:v>
                </c:pt>
                <c:pt idx="49">
                  <c:v>-7.7246062411291803</c:v>
                </c:pt>
                <c:pt idx="50">
                  <c:v>0.81771707126257809</c:v>
                </c:pt>
                <c:pt idx="51">
                  <c:v>0.93329813833074127</c:v>
                </c:pt>
                <c:pt idx="52">
                  <c:v>2.0141681735043448</c:v>
                </c:pt>
                <c:pt idx="53">
                  <c:v>8.9241580533330591</c:v>
                </c:pt>
                <c:pt idx="54">
                  <c:v>-3.6252104707042747</c:v>
                </c:pt>
                <c:pt idx="55">
                  <c:v>-0.94197039667642457</c:v>
                </c:pt>
                <c:pt idx="56">
                  <c:v>-2.1541462546487793</c:v>
                </c:pt>
                <c:pt idx="57">
                  <c:v>0.10239411059080794</c:v>
                </c:pt>
                <c:pt idx="58">
                  <c:v>1.4000959846896137</c:v>
                </c:pt>
                <c:pt idx="59">
                  <c:v>0.47406886237629919</c:v>
                </c:pt>
                <c:pt idx="60">
                  <c:v>3.5633760488630344</c:v>
                </c:pt>
                <c:pt idx="61">
                  <c:v>6.2216678640398442</c:v>
                </c:pt>
                <c:pt idx="62">
                  <c:v>6.4567689631087291</c:v>
                </c:pt>
                <c:pt idx="63">
                  <c:v>4.8130015786378806</c:v>
                </c:pt>
                <c:pt idx="64">
                  <c:v>4.0059413075936305</c:v>
                </c:pt>
                <c:pt idx="65">
                  <c:v>1.3215551927919762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'4. adat'!$C$3:$BP$3</c:f>
              <c:numCache>
                <c:formatCode>0.0</c:formatCode>
                <c:ptCount val="66"/>
                <c:pt idx="0">
                  <c:v>15.894272504940886</c:v>
                </c:pt>
                <c:pt idx="1">
                  <c:v>10.799685569668284</c:v>
                </c:pt>
                <c:pt idx="2">
                  <c:v>4.9417184274746404</c:v>
                </c:pt>
                <c:pt idx="3">
                  <c:v>-3.454588233004273</c:v>
                </c:pt>
                <c:pt idx="4">
                  <c:v>-18.191784991891396</c:v>
                </c:pt>
                <c:pt idx="5">
                  <c:v>-15.318345146441871</c:v>
                </c:pt>
                <c:pt idx="6">
                  <c:v>-9.0441498531856723</c:v>
                </c:pt>
                <c:pt idx="7">
                  <c:v>0.27230996077818759</c:v>
                </c:pt>
                <c:pt idx="8">
                  <c:v>10.233464908639704</c:v>
                </c:pt>
                <c:pt idx="9">
                  <c:v>13.371343169194546</c:v>
                </c:pt>
                <c:pt idx="10">
                  <c:v>11.160681260153311</c:v>
                </c:pt>
                <c:pt idx="11">
                  <c:v>9.813287556145383</c:v>
                </c:pt>
                <c:pt idx="12">
                  <c:v>12.903076816371282</c:v>
                </c:pt>
                <c:pt idx="13">
                  <c:v>6.1234198662998551</c:v>
                </c:pt>
                <c:pt idx="14">
                  <c:v>4.5845383474112822</c:v>
                </c:pt>
                <c:pt idx="15">
                  <c:v>2.8536657438277047</c:v>
                </c:pt>
                <c:pt idx="16">
                  <c:v>-0.67252143187977254</c:v>
                </c:pt>
                <c:pt idx="17">
                  <c:v>0.34272975865428634</c:v>
                </c:pt>
                <c:pt idx="18">
                  <c:v>-1.2631538163606706</c:v>
                </c:pt>
                <c:pt idx="19">
                  <c:v>-5.0515173805715534</c:v>
                </c:pt>
                <c:pt idx="20">
                  <c:v>-0.8454187045904149</c:v>
                </c:pt>
                <c:pt idx="21">
                  <c:v>2.6294644741214483</c:v>
                </c:pt>
                <c:pt idx="22">
                  <c:v>5.7195644606068186</c:v>
                </c:pt>
                <c:pt idx="23">
                  <c:v>8.7434074371015811</c:v>
                </c:pt>
                <c:pt idx="24">
                  <c:v>11.022690536185564</c:v>
                </c:pt>
                <c:pt idx="25">
                  <c:v>9.5784657425813151</c:v>
                </c:pt>
                <c:pt idx="26">
                  <c:v>8.7870546231196585</c:v>
                </c:pt>
                <c:pt idx="27">
                  <c:v>7.6126255805790208</c:v>
                </c:pt>
                <c:pt idx="28">
                  <c:v>7.2997931012966717</c:v>
                </c:pt>
                <c:pt idx="29">
                  <c:v>6.8001539958149095</c:v>
                </c:pt>
                <c:pt idx="30">
                  <c:v>6.459845769294148</c:v>
                </c:pt>
                <c:pt idx="31">
                  <c:v>8.8648106132892366</c:v>
                </c:pt>
                <c:pt idx="32">
                  <c:v>3.0674982223499683</c:v>
                </c:pt>
                <c:pt idx="33">
                  <c:v>7.6048730974626295</c:v>
                </c:pt>
                <c:pt idx="34">
                  <c:v>4.0398870899214501</c:v>
                </c:pt>
                <c:pt idx="35">
                  <c:v>0.62527646991097185</c:v>
                </c:pt>
                <c:pt idx="36">
                  <c:v>8.9566138697132942</c:v>
                </c:pt>
                <c:pt idx="37">
                  <c:v>5.126095355649781</c:v>
                </c:pt>
                <c:pt idx="38">
                  <c:v>5.0242472672555891</c:v>
                </c:pt>
                <c:pt idx="39">
                  <c:v>6.9978300510242804</c:v>
                </c:pt>
                <c:pt idx="40">
                  <c:v>4.6313894526208657</c:v>
                </c:pt>
                <c:pt idx="41">
                  <c:v>6.2886105053345744</c:v>
                </c:pt>
                <c:pt idx="42">
                  <c:v>2.2709568243634664</c:v>
                </c:pt>
                <c:pt idx="43">
                  <c:v>6.7193056192905942</c:v>
                </c:pt>
                <c:pt idx="44">
                  <c:v>6.7002058704772338</c:v>
                </c:pt>
                <c:pt idx="45">
                  <c:v>3.2849565429820871</c:v>
                </c:pt>
                <c:pt idx="46">
                  <c:v>9.6796470908887926</c:v>
                </c:pt>
                <c:pt idx="47">
                  <c:v>2.4626834748771529</c:v>
                </c:pt>
                <c:pt idx="48">
                  <c:v>0.18966214062545816</c:v>
                </c:pt>
                <c:pt idx="49">
                  <c:v>-23.949709953162127</c:v>
                </c:pt>
                <c:pt idx="50" formatCode="0.0000">
                  <c:v>-3.95109846504252</c:v>
                </c:pt>
                <c:pt idx="51" formatCode="0.0000">
                  <c:v>3.3417085450228967</c:v>
                </c:pt>
                <c:pt idx="52" formatCode="0.0000">
                  <c:v>3.2599033385490799</c:v>
                </c:pt>
                <c:pt idx="53" formatCode="0.0000">
                  <c:v>34.169662184567557</c:v>
                </c:pt>
                <c:pt idx="54" formatCode="0.0000">
                  <c:v>1.734456641183499</c:v>
                </c:pt>
                <c:pt idx="55" formatCode="0.0000">
                  <c:v>3.1688842779132642E-2</c:v>
                </c:pt>
                <c:pt idx="56" formatCode="0.0000">
                  <c:v>8.2615080002959758</c:v>
                </c:pt>
                <c:pt idx="57">
                  <c:v>9.3806806760094048</c:v>
                </c:pt>
                <c:pt idx="58">
                  <c:v>13.588421722705647</c:v>
                </c:pt>
                <c:pt idx="59">
                  <c:v>11.46484639647602</c:v>
                </c:pt>
                <c:pt idx="60">
                  <c:v>7.6868980288539603</c:v>
                </c:pt>
                <c:pt idx="61">
                  <c:v>2.3294900131133573</c:v>
                </c:pt>
                <c:pt idx="62">
                  <c:v>0.33629191031081973</c:v>
                </c:pt>
                <c:pt idx="63">
                  <c:v>-3.8926356511855147</c:v>
                </c:pt>
                <c:pt idx="64">
                  <c:v>-5.4013670961310822</c:v>
                </c:pt>
                <c:pt idx="65">
                  <c:v>-2.1071563699888003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'4.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'3. adat'!$C$2:$BP$2</c:f>
              <c:strCache>
                <c:ptCount val="6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</c:strCache>
            </c:strRef>
          </c:cat>
          <c:val>
            <c:numRef>
              <c:f>'4. adat'!$C$4:$BP$4</c:f>
              <c:numCache>
                <c:formatCode>0.0</c:formatCode>
                <c:ptCount val="66"/>
                <c:pt idx="0">
                  <c:v>14.346210082417471</c:v>
                </c:pt>
                <c:pt idx="1">
                  <c:v>12.164736125350032</c:v>
                </c:pt>
                <c:pt idx="2">
                  <c:v>4.6737188825875791</c:v>
                </c:pt>
                <c:pt idx="3">
                  <c:v>-6.0887119228110009</c:v>
                </c:pt>
                <c:pt idx="4">
                  <c:v>-20.920637594755448</c:v>
                </c:pt>
                <c:pt idx="5">
                  <c:v>-21.344345703628591</c:v>
                </c:pt>
                <c:pt idx="6">
                  <c:v>-13.019793290055787</c:v>
                </c:pt>
                <c:pt idx="7">
                  <c:v>-0.56808897901761668</c:v>
                </c:pt>
                <c:pt idx="8">
                  <c:v>8.2055791120725843</c:v>
                </c:pt>
                <c:pt idx="9">
                  <c:v>12.805563663855395</c:v>
                </c:pt>
                <c:pt idx="10">
                  <c:v>11.045433290318996</c:v>
                </c:pt>
                <c:pt idx="11">
                  <c:v>7.3861714048619547</c:v>
                </c:pt>
                <c:pt idx="12">
                  <c:v>11.556134092120203</c:v>
                </c:pt>
                <c:pt idx="13">
                  <c:v>5.160556682805904</c:v>
                </c:pt>
                <c:pt idx="14">
                  <c:v>1.1624972796930706</c:v>
                </c:pt>
                <c:pt idx="15">
                  <c:v>-0.52412988926619164</c:v>
                </c:pt>
                <c:pt idx="16">
                  <c:v>-1.9102568571799026</c:v>
                </c:pt>
                <c:pt idx="17">
                  <c:v>-2.6945886724668497</c:v>
                </c:pt>
                <c:pt idx="18">
                  <c:v>-3.6502981814113156</c:v>
                </c:pt>
                <c:pt idx="19">
                  <c:v>-4.0622446688207106</c:v>
                </c:pt>
                <c:pt idx="20">
                  <c:v>-1.8748340154128869</c:v>
                </c:pt>
                <c:pt idx="21">
                  <c:v>5.2053154069570837</c:v>
                </c:pt>
                <c:pt idx="22">
                  <c:v>4.4582352831141492</c:v>
                </c:pt>
                <c:pt idx="23">
                  <c:v>8.7196875935512139</c:v>
                </c:pt>
                <c:pt idx="24">
                  <c:v>11.10607326420201</c:v>
                </c:pt>
                <c:pt idx="25">
                  <c:v>12.173093130440833</c:v>
                </c:pt>
                <c:pt idx="26">
                  <c:v>11.993640379749209</c:v>
                </c:pt>
                <c:pt idx="27">
                  <c:v>8.4659105090549929</c:v>
                </c:pt>
                <c:pt idx="28">
                  <c:v>4.8754047766025934</c:v>
                </c:pt>
                <c:pt idx="29">
                  <c:v>4.4098659318354265</c:v>
                </c:pt>
                <c:pt idx="30">
                  <c:v>5.9083730541368737</c:v>
                </c:pt>
                <c:pt idx="31">
                  <c:v>7.380127972112831</c:v>
                </c:pt>
                <c:pt idx="32">
                  <c:v>5.1794849919589296</c:v>
                </c:pt>
                <c:pt idx="33">
                  <c:v>5.3361040600470915</c:v>
                </c:pt>
                <c:pt idx="34">
                  <c:v>3.0705604582378783</c:v>
                </c:pt>
                <c:pt idx="35">
                  <c:v>0.49923214008020977</c:v>
                </c:pt>
                <c:pt idx="36">
                  <c:v>11.109195957288875</c:v>
                </c:pt>
                <c:pt idx="37">
                  <c:v>5.8747756880780173</c:v>
                </c:pt>
                <c:pt idx="38">
                  <c:v>8.2727306710621633</c:v>
                </c:pt>
                <c:pt idx="39">
                  <c:v>8.5860909613883649</c:v>
                </c:pt>
                <c:pt idx="40">
                  <c:v>4.9737792237795446</c:v>
                </c:pt>
                <c:pt idx="41">
                  <c:v>8.8699412424685988</c:v>
                </c:pt>
                <c:pt idx="42">
                  <c:v>6.2501731685692192</c:v>
                </c:pt>
                <c:pt idx="43">
                  <c:v>7.781002221523309</c:v>
                </c:pt>
                <c:pt idx="44">
                  <c:v>8.36627107453576</c:v>
                </c:pt>
                <c:pt idx="45">
                  <c:v>5.547901344574484</c:v>
                </c:pt>
                <c:pt idx="46">
                  <c:v>11.468273532551549</c:v>
                </c:pt>
                <c:pt idx="47">
                  <c:v>7.4414709690745298</c:v>
                </c:pt>
                <c:pt idx="48">
                  <c:v>2.9545004986238723</c:v>
                </c:pt>
                <c:pt idx="49">
                  <c:v>-16.225103712032947</c:v>
                </c:pt>
                <c:pt idx="50" formatCode="0.0000">
                  <c:v>-4.7688155363050981</c:v>
                </c:pt>
                <c:pt idx="51" formatCode="0.0000">
                  <c:v>2.4084104066921554</c:v>
                </c:pt>
                <c:pt idx="52" formatCode="0.0000">
                  <c:v>1.245735165044735</c:v>
                </c:pt>
                <c:pt idx="53" formatCode="0.0000">
                  <c:v>25.245504131234497</c:v>
                </c:pt>
                <c:pt idx="54" formatCode="0.0000">
                  <c:v>5.3596671118877737</c:v>
                </c:pt>
                <c:pt idx="55" formatCode="0.0000">
                  <c:v>0.97365923945555721</c:v>
                </c:pt>
                <c:pt idx="56" formatCode="0.0000">
                  <c:v>10.415654254944755</c:v>
                </c:pt>
                <c:pt idx="57">
                  <c:v>9.2782865654185969</c:v>
                </c:pt>
                <c:pt idx="58">
                  <c:v>12.188325738016033</c:v>
                </c:pt>
                <c:pt idx="59">
                  <c:v>10.99077753409972</c:v>
                </c:pt>
                <c:pt idx="60">
                  <c:v>4.123521979990926</c:v>
                </c:pt>
                <c:pt idx="61">
                  <c:v>-3.8921778509264868</c:v>
                </c:pt>
                <c:pt idx="62">
                  <c:v>-6.1204770527979093</c:v>
                </c:pt>
                <c:pt idx="63">
                  <c:v>-8.7056372298233953</c:v>
                </c:pt>
                <c:pt idx="64">
                  <c:v>-9.4073084037247128</c:v>
                </c:pt>
                <c:pt idx="65">
                  <c:v>-3.4287115627807765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792064721986E-2"/>
          <c:y val="0.93165416942768453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'5. adat'!$C$4:$BP$4</c:f>
              <c:numCache>
                <c:formatCode>0.0</c:formatCode>
                <c:ptCount val="66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-1.1267406986062549</c:v>
                </c:pt>
                <c:pt idx="45">
                  <c:v>-1.7796714759106218</c:v>
                </c:pt>
                <c:pt idx="46">
                  <c:v>-1.1952371762060072</c:v>
                </c:pt>
                <c:pt idx="47">
                  <c:v>-4.0319994648678774</c:v>
                </c:pt>
                <c:pt idx="48">
                  <c:v>-2.5901621737266369</c:v>
                </c:pt>
                <c:pt idx="49">
                  <c:v>-7.9494609054780661</c:v>
                </c:pt>
                <c:pt idx="50">
                  <c:v>0.58373285250672546</c:v>
                </c:pt>
                <c:pt idx="51">
                  <c:v>0.75617289395423504</c:v>
                </c:pt>
                <c:pt idx="52">
                  <c:v>1.982584058364369</c:v>
                </c:pt>
                <c:pt idx="53">
                  <c:v>6.3316656235049606</c:v>
                </c:pt>
                <c:pt idx="54">
                  <c:v>-3.0498469567985627</c:v>
                </c:pt>
                <c:pt idx="55">
                  <c:v>-0.79550156458784005</c:v>
                </c:pt>
                <c:pt idx="56">
                  <c:v>-2.0891594083266551</c:v>
                </c:pt>
                <c:pt idx="57">
                  <c:v>3.1893126324664248E-2</c:v>
                </c:pt>
                <c:pt idx="58">
                  <c:v>2.9145307495423025</c:v>
                </c:pt>
                <c:pt idx="59">
                  <c:v>1.4561987114546313</c:v>
                </c:pt>
                <c:pt idx="60">
                  <c:v>4.9109391318105029</c:v>
                </c:pt>
                <c:pt idx="61">
                  <c:v>6.3076118093203872</c:v>
                </c:pt>
                <c:pt idx="62">
                  <c:v>4.6121660449862922</c:v>
                </c:pt>
                <c:pt idx="63">
                  <c:v>3.8805458017927466</c:v>
                </c:pt>
                <c:pt idx="64">
                  <c:v>3.6790774183278168</c:v>
                </c:pt>
                <c:pt idx="65">
                  <c:v>1.1487447630295067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'3. adat'!$C$1:$BP$1</c:f>
              <c:strCache>
                <c:ptCount val="6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  <c:pt idx="61">
                  <c:v>II.</c:v>
                </c:pt>
                <c:pt idx="62">
                  <c:v>III.</c:v>
                </c:pt>
                <c:pt idx="63">
                  <c:v>IV.</c:v>
                </c:pt>
                <c:pt idx="64">
                  <c:v>2024. I.</c:v>
                </c:pt>
                <c:pt idx="65">
                  <c:v>II.</c:v>
                </c:pt>
              </c:strCache>
            </c:strRef>
          </c:cat>
          <c:val>
            <c:numRef>
              <c:f>'5. adat'!$C$3:$BP$3</c:f>
              <c:numCache>
                <c:formatCode>0.0</c:formatCode>
                <c:ptCount val="66"/>
                <c:pt idx="0">
                  <c:v>0.61523896426666624</c:v>
                </c:pt>
                <c:pt idx="1">
                  <c:v>3.68053243204605</c:v>
                </c:pt>
                <c:pt idx="2">
                  <c:v>1.7313292433142067</c:v>
                </c:pt>
                <c:pt idx="3">
                  <c:v>-4.2424828193010455</c:v>
                </c:pt>
                <c:pt idx="4">
                  <c:v>-9.5596679483946048</c:v>
                </c:pt>
                <c:pt idx="5">
                  <c:v>-13.001101451105214</c:v>
                </c:pt>
                <c:pt idx="6">
                  <c:v>-10.638223560573067</c:v>
                </c:pt>
                <c:pt idx="7">
                  <c:v>-4.8286628757266357</c:v>
                </c:pt>
                <c:pt idx="8">
                  <c:v>-2.0407111946052225</c:v>
                </c:pt>
                <c:pt idx="9">
                  <c:v>-0.22614456729411359</c:v>
                </c:pt>
                <c:pt idx="10">
                  <c:v>1.1823713793703803</c:v>
                </c:pt>
                <c:pt idx="11">
                  <c:v>-0.14601760768833572</c:v>
                </c:pt>
                <c:pt idx="12">
                  <c:v>1.2958338708304922</c:v>
                </c:pt>
                <c:pt idx="13">
                  <c:v>0.47235263382528103</c:v>
                </c:pt>
                <c:pt idx="14">
                  <c:v>-1.5735527258962492</c:v>
                </c:pt>
                <c:pt idx="15">
                  <c:v>-0.69416524877740926</c:v>
                </c:pt>
                <c:pt idx="16">
                  <c:v>-1.1971681464269608</c:v>
                </c:pt>
                <c:pt idx="17">
                  <c:v>-3.9457417275995823</c:v>
                </c:pt>
                <c:pt idx="18">
                  <c:v>-3.2419482658363847</c:v>
                </c:pt>
                <c:pt idx="19">
                  <c:v>-1.5953625394802202</c:v>
                </c:pt>
                <c:pt idx="20">
                  <c:v>-1.5050653516084509</c:v>
                </c:pt>
                <c:pt idx="21">
                  <c:v>3.6843792872811321</c:v>
                </c:pt>
                <c:pt idx="22">
                  <c:v>1.770391630627671</c:v>
                </c:pt>
                <c:pt idx="23">
                  <c:v>3.5637442255640934</c:v>
                </c:pt>
                <c:pt idx="24">
                  <c:v>4.1161740048524678</c:v>
                </c:pt>
                <c:pt idx="25">
                  <c:v>6.6941241750767944</c:v>
                </c:pt>
                <c:pt idx="26">
                  <c:v>6.3684687784605387</c:v>
                </c:pt>
                <c:pt idx="27">
                  <c:v>4.4996140957160264</c:v>
                </c:pt>
                <c:pt idx="28">
                  <c:v>2.1012385471347699</c:v>
                </c:pt>
                <c:pt idx="29">
                  <c:v>1.1187113646744535</c:v>
                </c:pt>
                <c:pt idx="30">
                  <c:v>2.3323913670505902</c:v>
                </c:pt>
                <c:pt idx="31">
                  <c:v>2.3333220496609215</c:v>
                </c:pt>
                <c:pt idx="32">
                  <c:v>3.1759034523841905</c:v>
                </c:pt>
                <c:pt idx="33">
                  <c:v>1.0559110125031737</c:v>
                </c:pt>
                <c:pt idx="34">
                  <c:v>1.8231181763688653</c:v>
                </c:pt>
                <c:pt idx="35">
                  <c:v>2.1415930760805679</c:v>
                </c:pt>
                <c:pt idx="36">
                  <c:v>6.0232381691996011</c:v>
                </c:pt>
                <c:pt idx="37">
                  <c:v>4.014078947550658</c:v>
                </c:pt>
                <c:pt idx="38">
                  <c:v>6.7179353486261277</c:v>
                </c:pt>
                <c:pt idx="39">
                  <c:v>5.4840343519338148</c:v>
                </c:pt>
                <c:pt idx="40">
                  <c:v>5.6451970509754403</c:v>
                </c:pt>
                <c:pt idx="41">
                  <c:v>7.8658287272170213</c:v>
                </c:pt>
                <c:pt idx="42">
                  <c:v>9.2572842818446901</c:v>
                </c:pt>
                <c:pt idx="43">
                  <c:v>6.4529118006571622</c:v>
                </c:pt>
                <c:pt idx="44">
                  <c:v>7.0395624435553259</c:v>
                </c:pt>
                <c:pt idx="45">
                  <c:v>7.0708071565354089</c:v>
                </c:pt>
                <c:pt idx="46">
                  <c:v>6.4545329282875912</c:v>
                </c:pt>
                <c:pt idx="47">
                  <c:v>8.599723142788875</c:v>
                </c:pt>
                <c:pt idx="48">
                  <c:v>4.8592777237807212</c:v>
                </c:pt>
                <c:pt idx="49">
                  <c:v>-5.8416998619716765</c:v>
                </c:pt>
                <c:pt idx="50">
                  <c:v>-4.6334878969469457</c:v>
                </c:pt>
                <c:pt idx="51">
                  <c:v>-3.3513916411873339</c:v>
                </c:pt>
                <c:pt idx="52">
                  <c:v>-4.2397229814067856</c:v>
                </c:pt>
                <c:pt idx="53">
                  <c:v>11.838472820402558</c:v>
                </c:pt>
                <c:pt idx="54">
                  <c:v>9.2178736503816481</c:v>
                </c:pt>
                <c:pt idx="55">
                  <c:v>8.318303066539869</c:v>
                </c:pt>
                <c:pt idx="56">
                  <c:v>9.8506375012598966</c:v>
                </c:pt>
                <c:pt idx="57">
                  <c:v>6.3107888478760827</c:v>
                </c:pt>
                <c:pt idx="58">
                  <c:v>2.9931304086388195</c:v>
                </c:pt>
                <c:pt idx="59">
                  <c:v>-0.51542552515090279</c:v>
                </c:pt>
                <c:pt idx="60">
                  <c:v>-4.0626762137944041</c:v>
                </c:pt>
                <c:pt idx="61">
                  <c:v>-8.0125205137692035</c:v>
                </c:pt>
                <c:pt idx="62">
                  <c:v>-5.8263757889487664</c:v>
                </c:pt>
                <c:pt idx="63">
                  <c:v>-4.418990937690765</c:v>
                </c:pt>
                <c:pt idx="64">
                  <c:v>-3.0952799601691225</c:v>
                </c:pt>
                <c:pt idx="65">
                  <c:v>0.87738062255637317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902142961791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387234924197337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9054685592717886"/>
          <c:w val="0.97084696040425855"/>
          <c:h val="9.69138213650472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240506</xdr:colOff>
      <xdr:row>10</xdr:row>
      <xdr:rowOff>57389</xdr:rowOff>
    </xdr:from>
    <xdr:to>
      <xdr:col>110</xdr:col>
      <xdr:colOff>475918</xdr:colOff>
      <xdr:row>29</xdr:row>
      <xdr:rowOff>33322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6B670B-955E-4F25-A8E8-B41BB00FF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102</xdr:col>
      <xdr:colOff>190500</xdr:colOff>
      <xdr:row>32</xdr:row>
      <xdr:rowOff>60960</xdr:rowOff>
    </xdr:from>
    <xdr:to>
      <xdr:col>110</xdr:col>
      <xdr:colOff>425912</xdr:colOff>
      <xdr:row>51</xdr:row>
      <xdr:rowOff>36893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D8EDED9-F5F5-4430-9D36-DB016FF45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184</xdr:col>
      <xdr:colOff>45979</xdr:colOff>
      <xdr:row>10</xdr:row>
      <xdr:rowOff>125980</xdr:rowOff>
    </xdr:from>
    <xdr:to>
      <xdr:col>192</xdr:col>
      <xdr:colOff>186364</xdr:colOff>
      <xdr:row>29</xdr:row>
      <xdr:rowOff>97679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192</xdr:col>
      <xdr:colOff>353847</xdr:colOff>
      <xdr:row>10</xdr:row>
      <xdr:rowOff>150246</xdr:rowOff>
    </xdr:from>
    <xdr:to>
      <xdr:col>200</xdr:col>
      <xdr:colOff>491512</xdr:colOff>
      <xdr:row>29</xdr:row>
      <xdr:rowOff>133841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39508</xdr:colOff>
      <xdr:row>6</xdr:row>
      <xdr:rowOff>112623</xdr:rowOff>
    </xdr:from>
    <xdr:to>
      <xdr:col>74</xdr:col>
      <xdr:colOff>509059</xdr:colOff>
      <xdr:row>25</xdr:row>
      <xdr:rowOff>84324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800364</xdr:colOff>
      <xdr:row>26</xdr:row>
      <xdr:rowOff>18430</xdr:rowOff>
    </xdr:from>
    <xdr:to>
      <xdr:col>74</xdr:col>
      <xdr:colOff>649648</xdr:colOff>
      <xdr:row>44</xdr:row>
      <xdr:rowOff>149585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88302</xdr:colOff>
      <xdr:row>8</xdr:row>
      <xdr:rowOff>150159</xdr:rowOff>
    </xdr:from>
    <xdr:to>
      <xdr:col>77</xdr:col>
      <xdr:colOff>146670</xdr:colOff>
      <xdr:row>29</xdr:row>
      <xdr:rowOff>73580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142508</xdr:colOff>
      <xdr:row>30</xdr:row>
      <xdr:rowOff>85739</xdr:rowOff>
    </xdr:from>
    <xdr:to>
      <xdr:col>77</xdr:col>
      <xdr:colOff>275690</xdr:colOff>
      <xdr:row>49</xdr:row>
      <xdr:rowOff>60426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0.43608</cdr:x>
      <cdr:y>0.56424</cdr:y>
    </cdr:from>
    <cdr:to>
      <cdr:x>0.93116</cdr:x>
      <cdr:y>0.61787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05318" y="1762570"/>
          <a:ext cx="2503646" cy="16753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0.36979</cdr:x>
      <cdr:y>0.09829</cdr:y>
    </cdr:from>
    <cdr:to>
      <cdr:x>0.83104</cdr:x>
      <cdr:y>0.15562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870038" y="307041"/>
          <a:ext cx="2332590" cy="179086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0.43373</cdr:x>
      <cdr:y>0.56215</cdr:y>
    </cdr:from>
    <cdr:to>
      <cdr:x>0.85719</cdr:x>
      <cdr:y>0.61835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25849" y="1613521"/>
          <a:ext cx="2173163" cy="16131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0.42213</cdr:x>
      <cdr:y>0.10654</cdr:y>
    </cdr:from>
    <cdr:to>
      <cdr:x>0.82676</cdr:x>
      <cdr:y>0.16658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2166352" y="305814"/>
          <a:ext cx="2076516" cy="172327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360471</xdr:colOff>
      <xdr:row>2</xdr:row>
      <xdr:rowOff>10384</xdr:rowOff>
    </xdr:from>
    <xdr:to>
      <xdr:col>77</xdr:col>
      <xdr:colOff>266700</xdr:colOff>
      <xdr:row>20</xdr:row>
      <xdr:rowOff>117339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345698</xdr:colOff>
      <xdr:row>21</xdr:row>
      <xdr:rowOff>27080</xdr:rowOff>
    </xdr:from>
    <xdr:to>
      <xdr:col>77</xdr:col>
      <xdr:colOff>478879</xdr:colOff>
      <xdr:row>39</xdr:row>
      <xdr:rowOff>151997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41322</xdr:colOff>
      <xdr:row>5</xdr:row>
      <xdr:rowOff>50174</xdr:rowOff>
    </xdr:from>
    <xdr:to>
      <xdr:col>41</xdr:col>
      <xdr:colOff>357193</xdr:colOff>
      <xdr:row>23</xdr:row>
      <xdr:rowOff>47761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25951</xdr:colOff>
      <xdr:row>24</xdr:row>
      <xdr:rowOff>34047</xdr:rowOff>
    </xdr:from>
    <xdr:to>
      <xdr:col>41</xdr:col>
      <xdr:colOff>338546</xdr:colOff>
      <xdr:row>43</xdr:row>
      <xdr:rowOff>18448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25202</xdr:colOff>
      <xdr:row>23</xdr:row>
      <xdr:rowOff>151896</xdr:rowOff>
    </xdr:from>
    <xdr:to>
      <xdr:col>76</xdr:col>
      <xdr:colOff>250735</xdr:colOff>
      <xdr:row>42</xdr:row>
      <xdr:rowOff>126419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179272</xdr:colOff>
      <xdr:row>3</xdr:row>
      <xdr:rowOff>89453</xdr:rowOff>
    </xdr:from>
    <xdr:to>
      <xdr:col>76</xdr:col>
      <xdr:colOff>404805</xdr:colOff>
      <xdr:row>22</xdr:row>
      <xdr:rowOff>68209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2FA4392E-CAB8-4273-97AA-06AFE959C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139541</xdr:colOff>
      <xdr:row>11</xdr:row>
      <xdr:rowOff>76200</xdr:rowOff>
    </xdr:from>
    <xdr:to>
      <xdr:col>105</xdr:col>
      <xdr:colOff>327328</xdr:colOff>
      <xdr:row>31</xdr:row>
      <xdr:rowOff>107617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A54DC23F-2F67-4F38-80B7-4C3641781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105</xdr:col>
      <xdr:colOff>568166</xdr:colOff>
      <xdr:row>11</xdr:row>
      <xdr:rowOff>44054</xdr:rowOff>
    </xdr:from>
    <xdr:to>
      <xdr:col>114</xdr:col>
      <xdr:colOff>184453</xdr:colOff>
      <xdr:row>32</xdr:row>
      <xdr:rowOff>21892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4C7586-0171-1EF6-25CD-D1899D9BB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169546</xdr:colOff>
      <xdr:row>5</xdr:row>
      <xdr:rowOff>145203</xdr:rowOff>
    </xdr:from>
    <xdr:to>
      <xdr:col>60</xdr:col>
      <xdr:colOff>377190</xdr:colOff>
      <xdr:row>24</xdr:row>
      <xdr:rowOff>116903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129540</xdr:colOff>
      <xdr:row>26</xdr:row>
      <xdr:rowOff>129540</xdr:rowOff>
    </xdr:from>
    <xdr:to>
      <xdr:col>60</xdr:col>
      <xdr:colOff>337184</xdr:colOff>
      <xdr:row>45</xdr:row>
      <xdr:rowOff>101240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F255F97-C0CF-49E9-92E1-94336F883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258831</xdr:colOff>
      <xdr:row>9</xdr:row>
      <xdr:rowOff>82093</xdr:rowOff>
    </xdr:from>
    <xdr:to>
      <xdr:col>77</xdr:col>
      <xdr:colOff>502479</xdr:colOff>
      <xdr:row>28</xdr:row>
      <xdr:rowOff>53794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243047</xdr:colOff>
      <xdr:row>30</xdr:row>
      <xdr:rowOff>52181</xdr:rowOff>
    </xdr:from>
    <xdr:to>
      <xdr:col>77</xdr:col>
      <xdr:colOff>376229</xdr:colOff>
      <xdr:row>49</xdr:row>
      <xdr:rowOff>23881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403225</xdr:colOff>
      <xdr:row>9</xdr:row>
      <xdr:rowOff>73025</xdr:rowOff>
    </xdr:from>
    <xdr:to>
      <xdr:col>79</xdr:col>
      <xdr:colOff>504657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479425</xdr:colOff>
      <xdr:row>30</xdr:row>
      <xdr:rowOff>15875</xdr:rowOff>
    </xdr:from>
    <xdr:to>
      <xdr:col>80</xdr:col>
      <xdr:colOff>6182</xdr:colOff>
      <xdr:row>48</xdr:row>
      <xdr:rowOff>139975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1586</xdr:colOff>
      <xdr:row>11</xdr:row>
      <xdr:rowOff>112711</xdr:rowOff>
    </xdr:from>
    <xdr:to>
      <xdr:col>77</xdr:col>
      <xdr:colOff>103018</xdr:colOff>
      <xdr:row>30</xdr:row>
      <xdr:rowOff>84411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98425</xdr:colOff>
      <xdr:row>31</xdr:row>
      <xdr:rowOff>117474</xdr:rowOff>
    </xdr:from>
    <xdr:to>
      <xdr:col>77</xdr:col>
      <xdr:colOff>231607</xdr:colOff>
      <xdr:row>50</xdr:row>
      <xdr:rowOff>89174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1265555</xdr:colOff>
      <xdr:row>8</xdr:row>
      <xdr:rowOff>46355</xdr:rowOff>
    </xdr:from>
    <xdr:to>
      <xdr:col>10</xdr:col>
      <xdr:colOff>121472</xdr:colOff>
      <xdr:row>24</xdr:row>
      <xdr:rowOff>143399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C884ADA-738E-42F6-82DD-C1B54198E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</xdr:row>
      <xdr:rowOff>0</xdr:rowOff>
    </xdr:from>
    <xdr:to>
      <xdr:col>19</xdr:col>
      <xdr:colOff>197672</xdr:colOff>
      <xdr:row>24</xdr:row>
      <xdr:rowOff>97044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636564-7A26-4983-9973-C8865B9B1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0.2416</cdr:x>
      <cdr:y>0.09346</cdr:y>
    </cdr:from>
    <cdr:to>
      <cdr:x>0.24202</cdr:x>
      <cdr:y>0.71248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V="1">
          <a:off x="1225534" y="302684"/>
          <a:ext cx="2133" cy="200481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0.50073</cdr:x>
      <cdr:y>0.08411</cdr:y>
    </cdr:from>
    <cdr:to>
      <cdr:x>0.50253</cdr:x>
      <cdr:y>0.70126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2540000" y="272405"/>
          <a:ext cx="9133" cy="199877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0.05026</cdr:x>
      <cdr:y>0.01847</cdr:y>
    </cdr:from>
    <cdr:to>
      <cdr:x>0.44522</cdr:x>
      <cdr:y>0.11258</cdr:y>
    </cdr:to>
    <cdr:sp macro="" textlink="">
      <cdr:nvSpPr>
        <cdr:cNvPr id="23" name="PrimaryTitle">
          <a:extLst xmlns:a="http://schemas.openxmlformats.org/drawingml/2006/main">
            <a:ext uri="{FF2B5EF4-FFF2-40B4-BE49-F238E27FC236}">
              <a16:creationId xmlns:a16="http://schemas.microsoft.com/office/drawing/2014/main" id="{B83631FC-09D9-652E-33E8-CC74503249FE}"/>
            </a:ext>
          </a:extLst>
        </cdr:cNvPr>
        <cdr:cNvSpPr txBox="1"/>
      </cdr:nvSpPr>
      <cdr:spPr>
        <a:xfrm xmlns:a="http://schemas.openxmlformats.org/drawingml/2006/main">
          <a:off x="260357" y="63329"/>
          <a:ext cx="2046097" cy="32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0.89014</cdr:x>
      <cdr:y>0.02958</cdr:y>
    </cdr:from>
    <cdr:to>
      <cdr:x>0.95914</cdr:x>
      <cdr:y>0.12369</cdr:y>
    </cdr:to>
    <cdr:sp macro="" textlink="">
      <cdr:nvSpPr>
        <cdr:cNvPr id="24" name="SecondaryTitle">
          <a:extLst xmlns:a="http://schemas.openxmlformats.org/drawingml/2006/main">
            <a:ext uri="{FF2B5EF4-FFF2-40B4-BE49-F238E27FC236}">
              <a16:creationId xmlns:a16="http://schemas.microsoft.com/office/drawing/2014/main" id="{C40D2EFF-F37B-EA4A-1285-C3ECD1FEE89B}"/>
            </a:ext>
          </a:extLst>
        </cdr:cNvPr>
        <cdr:cNvSpPr txBox="1"/>
      </cdr:nvSpPr>
      <cdr:spPr>
        <a:xfrm xmlns:a="http://schemas.openxmlformats.org/drawingml/2006/main">
          <a:off x="4611370" y="101429"/>
          <a:ext cx="357480" cy="32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0.2416</cdr:x>
      <cdr:y>0.09346</cdr:y>
    </cdr:from>
    <cdr:to>
      <cdr:x>0.24202</cdr:x>
      <cdr:y>0.71248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V="1">
          <a:off x="1225534" y="302684"/>
          <a:ext cx="2133" cy="200481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0.50073</cdr:x>
      <cdr:y>0.08411</cdr:y>
    </cdr:from>
    <cdr:to>
      <cdr:x>0.50253</cdr:x>
      <cdr:y>0.70126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2540000" y="272405"/>
          <a:ext cx="9133" cy="199877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0.05945</cdr:x>
      <cdr:y>0.0268</cdr:y>
    </cdr:from>
    <cdr:to>
      <cdr:x>0.45441</cdr:x>
      <cdr:y>0.12091</cdr:y>
    </cdr:to>
    <cdr:sp macro="" textlink="">
      <cdr:nvSpPr>
        <cdr:cNvPr id="23" name="PrimaryTitle">
          <a:extLst xmlns:a="http://schemas.openxmlformats.org/drawingml/2006/main">
            <a:ext uri="{FF2B5EF4-FFF2-40B4-BE49-F238E27FC236}">
              <a16:creationId xmlns:a16="http://schemas.microsoft.com/office/drawing/2014/main" id="{B83631FC-09D9-652E-33E8-CC74503249FE}"/>
            </a:ext>
          </a:extLst>
        </cdr:cNvPr>
        <cdr:cNvSpPr txBox="1"/>
      </cdr:nvSpPr>
      <cdr:spPr>
        <a:xfrm xmlns:a="http://schemas.openxmlformats.org/drawingml/2006/main">
          <a:off x="301677" y="91904"/>
          <a:ext cx="2004214" cy="32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0.83528</cdr:x>
      <cdr:y>0.0268</cdr:y>
    </cdr:from>
    <cdr:to>
      <cdr:x>0.96313</cdr:x>
      <cdr:y>0.12091</cdr:y>
    </cdr:to>
    <cdr:sp macro="" textlink="">
      <cdr:nvSpPr>
        <cdr:cNvPr id="24" name="SecondaryTitle">
          <a:extLst xmlns:a="http://schemas.openxmlformats.org/drawingml/2006/main">
            <a:ext uri="{FF2B5EF4-FFF2-40B4-BE49-F238E27FC236}">
              <a16:creationId xmlns:a16="http://schemas.microsoft.com/office/drawing/2014/main" id="{C40D2EFF-F37B-EA4A-1285-C3ECD1FEE89B}"/>
            </a:ext>
          </a:extLst>
        </cdr:cNvPr>
        <cdr:cNvSpPr txBox="1"/>
      </cdr:nvSpPr>
      <cdr:spPr>
        <a:xfrm xmlns:a="http://schemas.openxmlformats.org/drawingml/2006/main">
          <a:off x="4238625" y="91904"/>
          <a:ext cx="648733" cy="32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  <a:p xmlns:a="http://schemas.openxmlformats.org/drawingml/2006/main">
          <a:endParaRPr lang="hu-HU" sz="12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10</xdr:col>
      <xdr:colOff>197672</xdr:colOff>
      <xdr:row>26</xdr:row>
      <xdr:rowOff>136800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C79821F-B6D4-41C1-B4D8-3FA4811DE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19</xdr:col>
      <xdr:colOff>197672</xdr:colOff>
      <xdr:row>26</xdr:row>
      <xdr:rowOff>136800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F2B757-FE7B-433E-A4A6-92FC7EDD4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0.00261</cdr:y>
    </cdr:from>
    <cdr:to>
      <cdr:x>0.45441</cdr:x>
      <cdr:y>0.09673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80C3EA0B-4D37-A9C8-E3E0-F0F9284CA5EB}"/>
            </a:ext>
          </a:extLst>
        </cdr:cNvPr>
        <cdr:cNvSpPr txBox="1"/>
      </cdr:nvSpPr>
      <cdr:spPr>
        <a:xfrm xmlns:a="http://schemas.openxmlformats.org/drawingml/2006/main">
          <a:off x="301573" y="8466"/>
          <a:ext cx="200345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  <a:endParaRPr lang="hu-HU" sz="1200"/>
        </a:p>
      </cdr:txBody>
    </cdr:sp>
  </cdr:relSizeAnchor>
  <cdr:relSizeAnchor xmlns:cdr="http://schemas.openxmlformats.org/drawingml/2006/chartDrawing">
    <cdr:from>
      <cdr:x>0.85936</cdr:x>
      <cdr:y>0.00588</cdr:y>
    </cdr:from>
    <cdr:to>
      <cdr:x>0.94811</cdr:x>
      <cdr:y>0.09999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DDA3B076-6BC2-B87B-2083-27FB8224CAEE}"/>
            </a:ext>
          </a:extLst>
        </cdr:cNvPr>
        <cdr:cNvSpPr txBox="1"/>
      </cdr:nvSpPr>
      <cdr:spPr>
        <a:xfrm xmlns:a="http://schemas.openxmlformats.org/drawingml/2006/main">
          <a:off x="4362450" y="16912"/>
          <a:ext cx="450514" cy="270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  <a:endParaRPr lang="hu-HU" sz="12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0.00261</cdr:y>
    </cdr:from>
    <cdr:to>
      <cdr:x>0.45441</cdr:x>
      <cdr:y>0.09673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80C3EA0B-4D37-A9C8-E3E0-F0F9284CA5EB}"/>
            </a:ext>
          </a:extLst>
        </cdr:cNvPr>
        <cdr:cNvSpPr txBox="1"/>
      </cdr:nvSpPr>
      <cdr:spPr>
        <a:xfrm xmlns:a="http://schemas.openxmlformats.org/drawingml/2006/main">
          <a:off x="301573" y="8466"/>
          <a:ext cx="2003457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0.81968</cdr:x>
      <cdr:y>0.00588</cdr:y>
    </cdr:from>
    <cdr:to>
      <cdr:x>0.94811</cdr:x>
      <cdr:y>0.09999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DDA3B076-6BC2-B87B-2083-27FB8224CAEE}"/>
            </a:ext>
          </a:extLst>
        </cdr:cNvPr>
        <cdr:cNvSpPr txBox="1"/>
      </cdr:nvSpPr>
      <cdr:spPr>
        <a:xfrm xmlns:a="http://schemas.openxmlformats.org/drawingml/2006/main">
          <a:off x="4182717" y="17146"/>
          <a:ext cx="655376" cy="27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221032</xdr:colOff>
      <xdr:row>13</xdr:row>
      <xdr:rowOff>9151</xdr:rowOff>
    </xdr:from>
    <xdr:to>
      <xdr:col>70</xdr:col>
      <xdr:colOff>407100</xdr:colOff>
      <xdr:row>31</xdr:row>
      <xdr:rowOff>135747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105159</xdr:colOff>
      <xdr:row>12</xdr:row>
      <xdr:rowOff>126695</xdr:rowOff>
    </xdr:from>
    <xdr:to>
      <xdr:col>79</xdr:col>
      <xdr:colOff>258625</xdr:colOff>
      <xdr:row>31</xdr:row>
      <xdr:rowOff>104586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30AD80-917A-4117-B6EA-1AB372FA6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11</xdr:col>
      <xdr:colOff>133661</xdr:colOff>
      <xdr:row>22</xdr:row>
      <xdr:rowOff>136800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F05CBA-05F3-4FF4-B6D3-97F59BAF1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20</xdr:col>
      <xdr:colOff>129851</xdr:colOff>
      <xdr:row>22</xdr:row>
      <xdr:rowOff>136800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215636-F9F2-4736-B042-08CAE6FF5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92DBA870-2503-6F26-A138-36D9839DF693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  <a:endParaRPr lang="hu-HU" sz="1200"/>
        </a:p>
      </cdr:txBody>
    </cdr:sp>
  </cdr:relSizeAnchor>
  <cdr:relSizeAnchor xmlns:cdr="http://schemas.openxmlformats.org/drawingml/2006/chartDrawing">
    <cdr:from>
      <cdr:x>0.87711</cdr:x>
      <cdr:y>0.01569</cdr:y>
    </cdr:from>
    <cdr:to>
      <cdr:x>0.94811</cdr:x>
      <cdr:y>0.1098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765626B5-FF87-0AE9-9F58-F4C1AA6A98A6}"/>
            </a:ext>
          </a:extLst>
        </cdr:cNvPr>
        <cdr:cNvSpPr txBox="1"/>
      </cdr:nvSpPr>
      <cdr:spPr>
        <a:xfrm xmlns:a="http://schemas.openxmlformats.org/drawingml/2006/main">
          <a:off x="4414630" y="45751"/>
          <a:ext cx="357355" cy="274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0.05945</cdr:x>
      <cdr:y>0</cdr:y>
    </cdr:from>
    <cdr:to>
      <cdr:x>0.45441</cdr:x>
      <cdr:y>0.09411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92DBA870-2503-6F26-A138-36D9839DF693}"/>
            </a:ext>
          </a:extLst>
        </cdr:cNvPr>
        <cdr:cNvSpPr txBox="1"/>
      </cdr:nvSpPr>
      <cdr:spPr>
        <a:xfrm xmlns:a="http://schemas.openxmlformats.org/drawingml/2006/main">
          <a:off x="299448" y="0"/>
          <a:ext cx="1989399" cy="274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0.81879</cdr:x>
      <cdr:y>0.00433</cdr:y>
    </cdr:from>
    <cdr:to>
      <cdr:x>0.97606</cdr:x>
      <cdr:y>0.09844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765626B5-FF87-0AE9-9F58-F4C1AA6A98A6}"/>
            </a:ext>
          </a:extLst>
        </cdr:cNvPr>
        <cdr:cNvSpPr txBox="1"/>
      </cdr:nvSpPr>
      <cdr:spPr>
        <a:xfrm xmlns:a="http://schemas.openxmlformats.org/drawingml/2006/main">
          <a:off x="4124237" y="12620"/>
          <a:ext cx="792164" cy="274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505239</xdr:colOff>
      <xdr:row>14</xdr:row>
      <xdr:rowOff>152400</xdr:rowOff>
    </xdr:from>
    <xdr:to>
      <xdr:col>11</xdr:col>
      <xdr:colOff>27080</xdr:colOff>
      <xdr:row>31</xdr:row>
      <xdr:rowOff>117750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C3C295-D5EA-49D9-AF3A-8AA2A8EC9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20</xdr:col>
      <xdr:colOff>130944</xdr:colOff>
      <xdr:row>31</xdr:row>
      <xdr:rowOff>136800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46F27-3C91-44CA-A389-9E727FC36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10</xdr:col>
      <xdr:colOff>129851</xdr:colOff>
      <xdr:row>23</xdr:row>
      <xdr:rowOff>127275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F3261A3-6583-4347-A2BF-EC7F2FCF3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</xdr:row>
      <xdr:rowOff>168519</xdr:rowOff>
    </xdr:from>
    <xdr:to>
      <xdr:col>19</xdr:col>
      <xdr:colOff>129851</xdr:colOff>
      <xdr:row>24</xdr:row>
      <xdr:rowOff>519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77BDFF-1182-4898-AFB4-AF16ABABE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F3F1DAF5-5A0B-4E48-367A-53EDB446127B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0.87067</cdr:x>
      <cdr:y>0.01569</cdr:y>
    </cdr:from>
    <cdr:to>
      <cdr:x>0.94811</cdr:x>
      <cdr:y>0.1098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9C6437C7-4BB8-0FCB-7130-6B63DA20331C}"/>
            </a:ext>
          </a:extLst>
        </cdr:cNvPr>
        <cdr:cNvSpPr txBox="1"/>
      </cdr:nvSpPr>
      <cdr:spPr>
        <a:xfrm xmlns:a="http://schemas.openxmlformats.org/drawingml/2006/main">
          <a:off x="4362450" y="45247"/>
          <a:ext cx="388018" cy="271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F3F1DAF5-5A0B-4E48-367A-53EDB446127B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0.82375</cdr:x>
      <cdr:y>0.01569</cdr:y>
    </cdr:from>
    <cdr:to>
      <cdr:x>0.94811</cdr:x>
      <cdr:y>0.1098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9C6437C7-4BB8-0FCB-7130-6B63DA20331C}"/>
            </a:ext>
          </a:extLst>
        </cdr:cNvPr>
        <cdr:cNvSpPr txBox="1"/>
      </cdr:nvSpPr>
      <cdr:spPr>
        <a:xfrm xmlns:a="http://schemas.openxmlformats.org/drawingml/2006/main">
          <a:off x="4117729" y="45127"/>
          <a:ext cx="621623" cy="27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247651</xdr:colOff>
      <xdr:row>15</xdr:row>
      <xdr:rowOff>76199</xdr:rowOff>
    </xdr:from>
    <xdr:to>
      <xdr:col>11</xdr:col>
      <xdr:colOff>403231</xdr:colOff>
      <xdr:row>33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133043-F9B1-467A-90AB-ED9D8DA01D2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584829</xdr:colOff>
      <xdr:row>14</xdr:row>
      <xdr:rowOff>112386</xdr:rowOff>
    </xdr:from>
    <xdr:to>
      <xdr:col>20</xdr:col>
      <xdr:colOff>279159</xdr:colOff>
      <xdr:row>32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984C21-7D4A-4E6A-9158-DE677E02DF6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0.01663</cdr:y>
    </cdr:from>
    <cdr:to>
      <cdr:x>0.45441</cdr:x>
      <cdr:y>0.11644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28A53B8E-9B0E-B87A-D2AC-9A4B03563351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0.73325</cdr:x>
      <cdr:y>0.01663</cdr:y>
    </cdr:from>
    <cdr:to>
      <cdr:x>0.94811</cdr:x>
      <cdr:y>0.11644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B0054FD3-9432-FF3E-CCD5-4A3A2C3565BE}"/>
            </a:ext>
          </a:extLst>
        </cdr:cNvPr>
        <cdr:cNvSpPr txBox="1"/>
      </cdr:nvSpPr>
      <cdr:spPr>
        <a:xfrm xmlns:a="http://schemas.openxmlformats.org/drawingml/2006/main">
          <a:off x="3689984" y="50308"/>
          <a:ext cx="1081266" cy="301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0.05945</cdr:x>
      <cdr:y>0.01663</cdr:y>
    </cdr:from>
    <cdr:to>
      <cdr:x>0.45441</cdr:x>
      <cdr:y>0.11644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28A53B8E-9B0E-B87A-D2AC-9A4B03563351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  <cdr:relSizeAnchor xmlns:cdr="http://schemas.openxmlformats.org/drawingml/2006/chartDrawing">
    <cdr:from>
      <cdr:x>0.70055</cdr:x>
      <cdr:y>0.01663</cdr:y>
    </cdr:from>
    <cdr:to>
      <cdr:x>0.94811</cdr:x>
      <cdr:y>0.11644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B0054FD3-9432-FF3E-CCD5-4A3A2C3565BE}"/>
            </a:ext>
          </a:extLst>
        </cdr:cNvPr>
        <cdr:cNvSpPr txBox="1"/>
      </cdr:nvSpPr>
      <cdr:spPr>
        <a:xfrm xmlns:a="http://schemas.openxmlformats.org/drawingml/2006/main">
          <a:off x="3202311" y="51164"/>
          <a:ext cx="1131623" cy="307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Percentage of GDP</a:t>
          </a:r>
          <a:endParaRPr lang="hu-HU" sz="1000"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382032</xdr:colOff>
      <xdr:row>3</xdr:row>
      <xdr:rowOff>66405</xdr:rowOff>
    </xdr:from>
    <xdr:to>
      <xdr:col>76</xdr:col>
      <xdr:colOff>479654</xdr:colOff>
      <xdr:row>22</xdr:row>
      <xdr:rowOff>30485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348887</xdr:colOff>
      <xdr:row>22</xdr:row>
      <xdr:rowOff>125108</xdr:rowOff>
    </xdr:from>
    <xdr:to>
      <xdr:col>76</xdr:col>
      <xdr:colOff>476354</xdr:colOff>
      <xdr:row>41</xdr:row>
      <xdr:rowOff>98713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129540</xdr:rowOff>
    </xdr:from>
    <xdr:to>
      <xdr:col>11</xdr:col>
      <xdr:colOff>15691</xdr:colOff>
      <xdr:row>27</xdr:row>
      <xdr:rowOff>94890</xdr:rowOff>
    </xdr:to>
    <xdr:graphicFrame macro="">
      <xdr:nvGraphicFramePr>
        <xdr:cNvPr id="4" name="Diagram 6">
          <a:extLst>
            <a:ext uri="{FF2B5EF4-FFF2-40B4-BE49-F238E27FC236}">
              <a16:creationId xmlns:a16="http://schemas.microsoft.com/office/drawing/2014/main" id="{629FA861-B3C6-46DD-BB60-E5E551F20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612913</xdr:colOff>
      <xdr:row>11</xdr:row>
      <xdr:rowOff>0</xdr:rowOff>
    </xdr:from>
    <xdr:to>
      <xdr:col>20</xdr:col>
      <xdr:colOff>15691</xdr:colOff>
      <xdr:row>27</xdr:row>
      <xdr:rowOff>97044</xdr:rowOff>
    </xdr:to>
    <xdr:graphicFrame macro="">
      <xdr:nvGraphicFramePr>
        <xdr:cNvPr id="5" name="Diagram 6">
          <a:extLst>
            <a:ext uri="{FF2B5EF4-FFF2-40B4-BE49-F238E27FC236}">
              <a16:creationId xmlns:a16="http://schemas.microsoft.com/office/drawing/2014/main" id="{654FAD6D-C872-40A3-BB34-D894872D1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0.05762</cdr:x>
      <cdr:y>0.02034</cdr:y>
    </cdr:from>
    <cdr:to>
      <cdr:x>0.45258</cdr:x>
      <cdr:y>0.11445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57E36A92-C4A4-08EC-898A-B8C14569355C}"/>
            </a:ext>
          </a:extLst>
        </cdr:cNvPr>
        <cdr:cNvSpPr txBox="1"/>
      </cdr:nvSpPr>
      <cdr:spPr>
        <a:xfrm xmlns:a="http://schemas.openxmlformats.org/drawingml/2006/main">
          <a:off x="282102" y="58569"/>
          <a:ext cx="1933843" cy="271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0.88846</cdr:x>
      <cdr:y>0.01984</cdr:y>
    </cdr:from>
    <cdr:to>
      <cdr:x>1</cdr:x>
      <cdr:y>0.11576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6473B6D0-CBA5-7A99-CDBE-56CD366BED5F}"/>
            </a:ext>
          </a:extLst>
        </cdr:cNvPr>
        <cdr:cNvSpPr txBox="1"/>
      </cdr:nvSpPr>
      <cdr:spPr>
        <a:xfrm xmlns:a="http://schemas.openxmlformats.org/drawingml/2006/main">
          <a:off x="4350157" y="57151"/>
          <a:ext cx="546144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0.05567</cdr:x>
      <cdr:y>0.0038</cdr:y>
    </cdr:from>
    <cdr:to>
      <cdr:x>0.45063</cdr:x>
      <cdr:y>0.09791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57E36A92-C4A4-08EC-898A-B8C14569355C}"/>
            </a:ext>
          </a:extLst>
        </cdr:cNvPr>
        <cdr:cNvSpPr txBox="1"/>
      </cdr:nvSpPr>
      <cdr:spPr>
        <a:xfrm xmlns:a="http://schemas.openxmlformats.org/drawingml/2006/main">
          <a:off x="280510" y="12162"/>
          <a:ext cx="1990080" cy="301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0.84461</cdr:x>
      <cdr:y>3.47682E-7</cdr:y>
    </cdr:from>
    <cdr:to>
      <cdr:x>0.99862</cdr:x>
      <cdr:y>0.07728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6473B6D0-CBA5-7A99-CDBE-56CD366BED5F}"/>
            </a:ext>
          </a:extLst>
        </cdr:cNvPr>
        <cdr:cNvSpPr txBox="1"/>
      </cdr:nvSpPr>
      <cdr:spPr>
        <a:xfrm xmlns:a="http://schemas.openxmlformats.org/drawingml/2006/main">
          <a:off x="4157870" y="1"/>
          <a:ext cx="758143" cy="222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1943099" y="1847850"/>
    <xdr:ext cx="50387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D453A4-EDE4-4EF7-8370-819A347C33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553325" y="1724025"/>
    <xdr:ext cx="5038700" cy="2880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260028-84C2-47EC-95FD-D386A9D02F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0.43083</cdr:x>
      <cdr:y>0.08925</cdr:y>
    </cdr:from>
    <cdr:to>
      <cdr:x>0.43462</cdr:x>
      <cdr:y>0.82744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2170847" y="257046"/>
          <a:ext cx="19097" cy="212598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0.03479</cdr:x>
      <cdr:y>0.00706</cdr:y>
    </cdr:from>
    <cdr:to>
      <cdr:x>0.42975</cdr:x>
      <cdr:y>0.10117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66B9CA96-296A-151A-1CF2-5E72D96D033B}"/>
            </a:ext>
          </a:extLst>
        </cdr:cNvPr>
        <cdr:cNvSpPr txBox="1"/>
      </cdr:nvSpPr>
      <cdr:spPr>
        <a:xfrm xmlns:a="http://schemas.openxmlformats.org/drawingml/2006/main">
          <a:off x="175311" y="20339"/>
          <a:ext cx="1990085" cy="271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0.90146</cdr:x>
      <cdr:y>0.01569</cdr:y>
    </cdr:from>
    <cdr:to>
      <cdr:x>0.94811</cdr:x>
      <cdr:y>0.1098</cdr:y>
    </cdr:to>
    <cdr:sp macro="" textlink="">
      <cdr:nvSpPr>
        <cdr:cNvPr id="4" name="SecondaryTitle">
          <a:extLst xmlns:a="http://schemas.openxmlformats.org/drawingml/2006/main">
            <a:ext uri="{FF2B5EF4-FFF2-40B4-BE49-F238E27FC236}">
              <a16:creationId xmlns:a16="http://schemas.microsoft.com/office/drawing/2014/main" id="{65C7AA64-874B-9540-DF8D-1B2393887460}"/>
            </a:ext>
          </a:extLst>
        </cdr:cNvPr>
        <cdr:cNvSpPr txBox="1"/>
      </cdr:nvSpPr>
      <cdr:spPr>
        <a:xfrm xmlns:a="http://schemas.openxmlformats.org/drawingml/2006/main">
          <a:off x="4542184" y="45187"/>
          <a:ext cx="235058" cy="271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0.23397</cdr:x>
      <cdr:y>0.09087</cdr:y>
    </cdr:from>
    <cdr:to>
      <cdr:x>0.23775</cdr:x>
      <cdr:y>0.82906</cdr:y>
    </cdr:to>
    <cdr:cxnSp macro="">
      <cdr:nvCxnSpPr>
        <cdr:cNvPr id="10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9F31D221-82B9-5D80-0969-C406D303A50F}"/>
            </a:ext>
          </a:extLst>
        </cdr:cNvPr>
        <cdr:cNvCxnSpPr/>
      </cdr:nvCxnSpPr>
      <cdr:spPr>
        <a:xfrm xmlns:a="http://schemas.openxmlformats.org/drawingml/2006/main" flipV="1">
          <a:off x="1178903" y="261710"/>
          <a:ext cx="19046" cy="212598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0.62429</cdr:x>
      <cdr:y>0.08857</cdr:y>
    </cdr:from>
    <cdr:to>
      <cdr:x>0.62806</cdr:x>
      <cdr:y>0.82676</cdr:y>
    </cdr:to>
    <cdr:cxnSp macro="">
      <cdr:nvCxnSpPr>
        <cdr:cNvPr id="11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9F31D221-82B9-5D80-0969-C406D303A50F}"/>
            </a:ext>
          </a:extLst>
        </cdr:cNvPr>
        <cdr:cNvCxnSpPr/>
      </cdr:nvCxnSpPr>
      <cdr:spPr>
        <a:xfrm xmlns:a="http://schemas.openxmlformats.org/drawingml/2006/main" flipV="1">
          <a:off x="3145585" y="255085"/>
          <a:ext cx="19046" cy="212598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0.81579</cdr:x>
      <cdr:y>0.08269</cdr:y>
    </cdr:from>
    <cdr:to>
      <cdr:x>0.81957</cdr:x>
      <cdr:y>0.82088</cdr:y>
    </cdr:to>
    <cdr:cxnSp macro="">
      <cdr:nvCxnSpPr>
        <cdr:cNvPr id="12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9F31D221-82B9-5D80-0969-C406D303A50F}"/>
            </a:ext>
          </a:extLst>
        </cdr:cNvPr>
        <cdr:cNvCxnSpPr/>
      </cdr:nvCxnSpPr>
      <cdr:spPr>
        <a:xfrm xmlns:a="http://schemas.openxmlformats.org/drawingml/2006/main" flipV="1">
          <a:off x="4110521" y="238149"/>
          <a:ext cx="19046" cy="212598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0.43289</cdr:x>
      <cdr:y>0.08823</cdr:y>
    </cdr:from>
    <cdr:to>
      <cdr:x>0.43668</cdr:x>
      <cdr:y>0.86171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2181225" y="285750"/>
          <a:ext cx="19050" cy="25050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0.61815</cdr:x>
      <cdr:y>0.08823</cdr:y>
    </cdr:from>
    <cdr:to>
      <cdr:x>0.62004</cdr:x>
      <cdr:y>0.84407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91E22168-29B8-4483-AA98-6D0387DEBA42}"/>
            </a:ext>
          </a:extLst>
        </cdr:cNvPr>
        <cdr:cNvCxnSpPr/>
      </cdr:nvCxnSpPr>
      <cdr:spPr>
        <a:xfrm xmlns:a="http://schemas.openxmlformats.org/drawingml/2006/main" flipH="1" flipV="1">
          <a:off x="3114675" y="285750"/>
          <a:ext cx="9525" cy="24479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0.80341</cdr:x>
      <cdr:y>0.09411</cdr:y>
    </cdr:from>
    <cdr:to>
      <cdr:x>0.8053</cdr:x>
      <cdr:y>0.83524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BAE3FE3E-D319-4C0C-9E28-1614D8F4037F}"/>
            </a:ext>
          </a:extLst>
        </cdr:cNvPr>
        <cdr:cNvCxnSpPr/>
      </cdr:nvCxnSpPr>
      <cdr:spPr>
        <a:xfrm xmlns:a="http://schemas.openxmlformats.org/drawingml/2006/main" flipH="1" flipV="1">
          <a:off x="4048125" y="304800"/>
          <a:ext cx="9525" cy="24003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0.24197</cdr:x>
      <cdr:y>0.09117</cdr:y>
    </cdr:from>
    <cdr:to>
      <cdr:x>0.24575</cdr:x>
      <cdr:y>0.84995</cdr:y>
    </cdr:to>
    <cdr:cxnSp macro="">
      <cdr:nvCxnSpPr>
        <cdr:cNvPr id="8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4673A981-E468-44F5-AAEC-345623E84D6B}"/>
            </a:ext>
          </a:extLst>
        </cdr:cNvPr>
        <cdr:cNvCxnSpPr/>
      </cdr:nvCxnSpPr>
      <cdr:spPr>
        <a:xfrm xmlns:a="http://schemas.openxmlformats.org/drawingml/2006/main" flipV="1">
          <a:off x="1219200" y="295275"/>
          <a:ext cx="19050" cy="24574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0.05945</cdr:x>
      <cdr:y>0.01569</cdr:y>
    </cdr:from>
    <cdr:to>
      <cdr:x>0.45441</cdr:x>
      <cdr:y>0.1098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A790D3A-DB08-1866-CA81-4C338775FF84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0.84006</cdr:x>
      <cdr:y>0.01569</cdr:y>
    </cdr:from>
    <cdr:to>
      <cdr:x>0.94811</cdr:x>
      <cdr:y>0.1098</cdr:y>
    </cdr:to>
    <cdr:sp macro="" textlink="">
      <cdr:nvSpPr>
        <cdr:cNvPr id="4" name="SecondaryTitle">
          <a:extLst xmlns:a="http://schemas.openxmlformats.org/drawingml/2006/main">
            <a:ext uri="{FF2B5EF4-FFF2-40B4-BE49-F238E27FC236}">
              <a16:creationId xmlns:a16="http://schemas.microsoft.com/office/drawing/2014/main" id="{89AE0CDD-E46E-F23D-0B1C-D200ED0BCAF3}"/>
            </a:ext>
          </a:extLst>
        </cdr:cNvPr>
        <cdr:cNvSpPr txBox="1"/>
      </cdr:nvSpPr>
      <cdr:spPr>
        <a:xfrm xmlns:a="http://schemas.openxmlformats.org/drawingml/2006/main">
          <a:off x="4232827" y="50815"/>
          <a:ext cx="544415" cy="304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657227" y="2143126"/>
    <xdr:ext cx="5915024" cy="36766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D3D605-6578-4E26-B09A-A52FBA807C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762750" y="2114550"/>
    <xdr:ext cx="5915024" cy="36766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BD6638-7F90-4ED3-B758-E3B1E5EF3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441343</xdr:colOff>
      <xdr:row>8</xdr:row>
      <xdr:rowOff>106959</xdr:rowOff>
    </xdr:from>
    <xdr:to>
      <xdr:col>63</xdr:col>
      <xdr:colOff>580240</xdr:colOff>
      <xdr:row>27</xdr:row>
      <xdr:rowOff>72944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425973</xdr:colOff>
      <xdr:row>29</xdr:row>
      <xdr:rowOff>51907</xdr:rowOff>
    </xdr:from>
    <xdr:to>
      <xdr:col>63</xdr:col>
      <xdr:colOff>559155</xdr:colOff>
      <xdr:row>48</xdr:row>
      <xdr:rowOff>23607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534222</xdr:colOff>
      <xdr:row>6</xdr:row>
      <xdr:rowOff>26179</xdr:rowOff>
    </xdr:from>
    <xdr:to>
      <xdr:col>74</xdr:col>
      <xdr:colOff>56786</xdr:colOff>
      <xdr:row>25</xdr:row>
      <xdr:rowOff>2641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491305</xdr:colOff>
      <xdr:row>25</xdr:row>
      <xdr:rowOff>101395</xdr:rowOff>
    </xdr:from>
    <xdr:to>
      <xdr:col>74</xdr:col>
      <xdr:colOff>18351</xdr:colOff>
      <xdr:row>44</xdr:row>
      <xdr:rowOff>73095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247399</xdr:colOff>
      <xdr:row>9</xdr:row>
      <xdr:rowOff>126142</xdr:rowOff>
    </xdr:from>
    <xdr:to>
      <xdr:col>71</xdr:col>
      <xdr:colOff>380581</xdr:colOff>
      <xdr:row>28</xdr:row>
      <xdr:rowOff>19709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188595</xdr:colOff>
      <xdr:row>30</xdr:row>
      <xdr:rowOff>74930</xdr:rowOff>
    </xdr:from>
    <xdr:to>
      <xdr:col>71</xdr:col>
      <xdr:colOff>309077</xdr:colOff>
      <xdr:row>49</xdr:row>
      <xdr:rowOff>46630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4814309" y="660790"/>
    <xdr:ext cx="8760599" cy="537482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C6C64E-0368-49D8-B44E-8086342D4E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175250" y="4603750"/>
    <xdr:ext cx="8760599" cy="537482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43195F-016D-45E8-907E-135469F732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64989</xdr:colOff>
      <xdr:row>10</xdr:row>
      <xdr:rowOff>102894</xdr:rowOff>
    </xdr:from>
    <xdr:to>
      <xdr:col>68</xdr:col>
      <xdr:colOff>192456</xdr:colOff>
      <xdr:row>29</xdr:row>
      <xdr:rowOff>76499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81899</xdr:colOff>
      <xdr:row>31</xdr:row>
      <xdr:rowOff>111368</xdr:rowOff>
    </xdr:from>
    <xdr:to>
      <xdr:col>68</xdr:col>
      <xdr:colOff>215081</xdr:colOff>
      <xdr:row>50</xdr:row>
      <xdr:rowOff>83068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oldizsár Anna" id="{9B908EE2-3FA4-49C2-BCA6-AE1A21FDF283}" userId="S::boldizsara@mnb.hu::fa17663d47448b0a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0-09-18T08:36:34.63" personId="{9B908EE2-3FA4-49C2-BCA6-AE1A21FDF283}" id="{4C4B73ED-B1B1-42B7-94CB-C5B423051FAC}">
    <text>MÓK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CW45"/>
  <sheetViews>
    <sheetView showGridLines="0" tabSelected="1" zoomScale="90" zoomScaleNormal="90" workbookViewId="0">
      <pane xSplit="2" ySplit="3" topLeftCell="CP4" activePane="bottomRight" state="frozen"/>
      <selection activeCell="BH32" sqref="BH32"/>
      <selection pane="topRight" activeCell="BH32" sqref="BH32"/>
      <selection pane="bottomLeft" activeCell="BH32" sqref="BH32"/>
      <selection pane="bottomRight" activeCell="CV15" sqref="CV15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31" width="10.28515625" style="1" customWidth="1"/>
    <col min="32" max="34" width="9.85546875" style="1" customWidth="1"/>
    <col min="35" max="35" width="11.5703125" style="1" bestFit="1" customWidth="1"/>
    <col min="36" max="42" width="9.85546875" style="1" bestFit="1" customWidth="1"/>
    <col min="43" max="95" width="9.7109375" style="1" bestFit="1" customWidth="1"/>
    <col min="96" max="96" width="8.5703125" style="1" customWidth="1"/>
    <col min="97" max="97" width="9.7109375" style="1" bestFit="1" customWidth="1"/>
    <col min="98" max="98" width="9" style="1"/>
    <col min="99" max="100" width="9.7109375" style="1" bestFit="1" customWidth="1"/>
    <col min="101" max="16384" width="9" style="1"/>
  </cols>
  <sheetData>
    <row r="1" spans="1:101" x14ac:dyDescent="0.2">
      <c r="C1" s="1">
        <v>2000</v>
      </c>
      <c r="G1" s="1">
        <v>2001</v>
      </c>
      <c r="K1" s="1">
        <v>2002</v>
      </c>
      <c r="O1" s="1">
        <v>2003</v>
      </c>
      <c r="S1" s="1">
        <v>2004</v>
      </c>
      <c r="W1" s="1">
        <v>2005</v>
      </c>
      <c r="AA1" s="1">
        <v>2006</v>
      </c>
      <c r="AE1" s="1" t="s">
        <v>180</v>
      </c>
      <c r="AF1" s="17" t="s">
        <v>149</v>
      </c>
      <c r="AG1" s="17" t="s">
        <v>10</v>
      </c>
      <c r="AH1" s="1" t="s">
        <v>150</v>
      </c>
      <c r="AI1" s="1" t="s">
        <v>151</v>
      </c>
      <c r="AJ1" s="17" t="s">
        <v>149</v>
      </c>
      <c r="AK1" s="17" t="s">
        <v>10</v>
      </c>
      <c r="AL1" s="1" t="s">
        <v>150</v>
      </c>
      <c r="AM1" s="1" t="s">
        <v>152</v>
      </c>
      <c r="AN1" s="17" t="s">
        <v>149</v>
      </c>
      <c r="AO1" s="17" t="s">
        <v>10</v>
      </c>
      <c r="AP1" s="1" t="s">
        <v>150</v>
      </c>
      <c r="AQ1" s="1" t="s">
        <v>153</v>
      </c>
      <c r="AR1" s="17" t="s">
        <v>149</v>
      </c>
      <c r="AS1" s="17" t="s">
        <v>10</v>
      </c>
      <c r="AT1" s="1" t="s">
        <v>150</v>
      </c>
      <c r="AU1" s="1" t="s">
        <v>154</v>
      </c>
      <c r="AV1" s="17" t="s">
        <v>149</v>
      </c>
      <c r="AW1" s="17" t="s">
        <v>10</v>
      </c>
      <c r="AX1" s="1" t="s">
        <v>150</v>
      </c>
      <c r="AY1" s="1" t="s">
        <v>155</v>
      </c>
      <c r="AZ1" s="17" t="s">
        <v>149</v>
      </c>
      <c r="BA1" s="17" t="s">
        <v>10</v>
      </c>
      <c r="BB1" s="1" t="s">
        <v>150</v>
      </c>
      <c r="BC1" s="1" t="s">
        <v>156</v>
      </c>
      <c r="BD1" s="17" t="s">
        <v>149</v>
      </c>
      <c r="BE1" s="17" t="s">
        <v>10</v>
      </c>
      <c r="BF1" s="1" t="s">
        <v>150</v>
      </c>
      <c r="BG1" s="1" t="s">
        <v>157</v>
      </c>
      <c r="BH1" s="17" t="s">
        <v>149</v>
      </c>
      <c r="BI1" s="17" t="s">
        <v>10</v>
      </c>
      <c r="BJ1" s="1" t="s">
        <v>150</v>
      </c>
      <c r="BK1" s="1" t="s">
        <v>158</v>
      </c>
      <c r="BL1" s="17" t="s">
        <v>149</v>
      </c>
      <c r="BM1" s="17" t="s">
        <v>10</v>
      </c>
      <c r="BN1" s="1" t="s">
        <v>150</v>
      </c>
      <c r="BO1" s="1" t="s">
        <v>159</v>
      </c>
      <c r="BP1" s="17" t="s">
        <v>149</v>
      </c>
      <c r="BQ1" s="17" t="s">
        <v>10</v>
      </c>
      <c r="BR1" s="1" t="s">
        <v>150</v>
      </c>
      <c r="BS1" s="1" t="s">
        <v>160</v>
      </c>
      <c r="BT1" s="17" t="s">
        <v>149</v>
      </c>
      <c r="BU1" s="17" t="s">
        <v>10</v>
      </c>
      <c r="BV1" s="1" t="s">
        <v>150</v>
      </c>
      <c r="BW1" s="1" t="s">
        <v>161</v>
      </c>
      <c r="BX1" s="17" t="s">
        <v>149</v>
      </c>
      <c r="BY1" s="17" t="s">
        <v>10</v>
      </c>
      <c r="BZ1" s="1" t="s">
        <v>150</v>
      </c>
      <c r="CA1" s="1" t="s">
        <v>162</v>
      </c>
      <c r="CB1" s="17" t="s">
        <v>149</v>
      </c>
      <c r="CC1" s="17" t="s">
        <v>10</v>
      </c>
      <c r="CD1" s="1" t="s">
        <v>150</v>
      </c>
      <c r="CE1" s="17" t="s">
        <v>163</v>
      </c>
      <c r="CF1" s="17" t="s">
        <v>149</v>
      </c>
      <c r="CG1" s="17" t="s">
        <v>10</v>
      </c>
      <c r="CH1" s="1" t="s">
        <v>150</v>
      </c>
      <c r="CI1" s="17" t="s">
        <v>164</v>
      </c>
      <c r="CJ1" s="17" t="s">
        <v>149</v>
      </c>
      <c r="CK1" s="17" t="s">
        <v>10</v>
      </c>
      <c r="CL1" s="1" t="s">
        <v>150</v>
      </c>
      <c r="CM1" s="17" t="s">
        <v>165</v>
      </c>
      <c r="CN1" s="17" t="s">
        <v>149</v>
      </c>
      <c r="CO1" s="17" t="str">
        <f>CK1</f>
        <v>III.</v>
      </c>
      <c r="CP1" s="17" t="str">
        <f>CL1</f>
        <v>IV.</v>
      </c>
      <c r="CQ1" s="17" t="s">
        <v>189</v>
      </c>
      <c r="CR1" s="1" t="str">
        <f>CN1</f>
        <v>II.</v>
      </c>
      <c r="CS1" s="1" t="str">
        <f t="shared" ref="CS1:CT2" si="0">CO1</f>
        <v>III.</v>
      </c>
      <c r="CT1" s="1" t="str">
        <f t="shared" si="0"/>
        <v>IV.</v>
      </c>
      <c r="CU1" s="1" t="s">
        <v>193</v>
      </c>
      <c r="CV1" s="1" t="str">
        <f>+CR1</f>
        <v>II.</v>
      </c>
    </row>
    <row r="2" spans="1:101" x14ac:dyDescent="0.2">
      <c r="C2" s="1">
        <f>+YEAR(C3)</f>
        <v>2000</v>
      </c>
      <c r="G2" s="1">
        <f>+YEAR(G3)</f>
        <v>2001</v>
      </c>
      <c r="K2" s="1">
        <f>+YEAR(K3)</f>
        <v>2002</v>
      </c>
      <c r="O2" s="1">
        <f>+YEAR(O3)</f>
        <v>2003</v>
      </c>
      <c r="S2" s="1">
        <f>+YEAR(S3)</f>
        <v>2004</v>
      </c>
      <c r="W2" s="1">
        <f>+YEAR(W3)</f>
        <v>2005</v>
      </c>
      <c r="AA2" s="1">
        <f>+YEAR(AA3)</f>
        <v>2006</v>
      </c>
      <c r="AE2" s="1" t="s">
        <v>21</v>
      </c>
      <c r="AF2" s="1" t="s">
        <v>17</v>
      </c>
      <c r="AG2" s="1" t="s">
        <v>18</v>
      </c>
      <c r="AH2" s="1" t="s">
        <v>19</v>
      </c>
      <c r="AI2" s="1" t="s">
        <v>166</v>
      </c>
      <c r="AJ2" s="1" t="s">
        <v>17</v>
      </c>
      <c r="AK2" s="1" t="s">
        <v>18</v>
      </c>
      <c r="AL2" s="1" t="s">
        <v>19</v>
      </c>
      <c r="AM2" s="1" t="s">
        <v>167</v>
      </c>
      <c r="AN2" s="1" t="s">
        <v>17</v>
      </c>
      <c r="AO2" s="1" t="s">
        <v>18</v>
      </c>
      <c r="AP2" s="1" t="s">
        <v>19</v>
      </c>
      <c r="AQ2" s="1" t="s">
        <v>168</v>
      </c>
      <c r="AR2" s="1" t="s">
        <v>17</v>
      </c>
      <c r="AS2" s="1" t="s">
        <v>18</v>
      </c>
      <c r="AT2" s="1" t="s">
        <v>19</v>
      </c>
      <c r="AU2" s="1" t="s">
        <v>169</v>
      </c>
      <c r="AV2" s="1" t="s">
        <v>17</v>
      </c>
      <c r="AW2" s="1" t="s">
        <v>18</v>
      </c>
      <c r="AX2" s="1" t="s">
        <v>19</v>
      </c>
      <c r="AY2" s="1" t="s">
        <v>170</v>
      </c>
      <c r="AZ2" s="1" t="s">
        <v>17</v>
      </c>
      <c r="BA2" s="1" t="s">
        <v>18</v>
      </c>
      <c r="BB2" s="1" t="s">
        <v>19</v>
      </c>
      <c r="BC2" s="1" t="s">
        <v>171</v>
      </c>
      <c r="BD2" s="1" t="s">
        <v>17</v>
      </c>
      <c r="BE2" s="1" t="s">
        <v>18</v>
      </c>
      <c r="BF2" s="1" t="s">
        <v>19</v>
      </c>
      <c r="BG2" s="1" t="s">
        <v>172</v>
      </c>
      <c r="BH2" s="1" t="s">
        <v>17</v>
      </c>
      <c r="BI2" s="1" t="s">
        <v>18</v>
      </c>
      <c r="BJ2" s="1" t="s">
        <v>19</v>
      </c>
      <c r="BK2" s="1" t="s">
        <v>173</v>
      </c>
      <c r="BL2" s="1" t="s">
        <v>17</v>
      </c>
      <c r="BM2" s="1" t="s">
        <v>18</v>
      </c>
      <c r="BN2" s="1" t="s">
        <v>19</v>
      </c>
      <c r="BO2" s="1" t="s">
        <v>174</v>
      </c>
      <c r="BP2" s="1" t="s">
        <v>17</v>
      </c>
      <c r="BQ2" s="1" t="s">
        <v>18</v>
      </c>
      <c r="BR2" s="1" t="s">
        <v>19</v>
      </c>
      <c r="BS2" s="1" t="s">
        <v>175</v>
      </c>
      <c r="BT2" s="1" t="s">
        <v>17</v>
      </c>
      <c r="BU2" s="1" t="s">
        <v>18</v>
      </c>
      <c r="BV2" s="1" t="s">
        <v>19</v>
      </c>
      <c r="BW2" s="1" t="s">
        <v>176</v>
      </c>
      <c r="BX2" s="1" t="s">
        <v>17</v>
      </c>
      <c r="BY2" s="1" t="s">
        <v>18</v>
      </c>
      <c r="BZ2" s="1" t="s">
        <v>19</v>
      </c>
      <c r="CA2" s="1" t="s">
        <v>177</v>
      </c>
      <c r="CB2" s="1" t="s">
        <v>17</v>
      </c>
      <c r="CC2" s="1" t="s">
        <v>18</v>
      </c>
      <c r="CD2" s="17" t="s">
        <v>19</v>
      </c>
      <c r="CE2" s="17" t="s">
        <v>178</v>
      </c>
      <c r="CF2" s="1" t="s">
        <v>17</v>
      </c>
      <c r="CG2" s="1" t="s">
        <v>18</v>
      </c>
      <c r="CH2" s="17" t="s">
        <v>19</v>
      </c>
      <c r="CI2" s="17" t="s">
        <v>179</v>
      </c>
      <c r="CJ2" s="1" t="s">
        <v>17</v>
      </c>
      <c r="CK2" s="17" t="s">
        <v>18</v>
      </c>
      <c r="CL2" s="1" t="s">
        <v>19</v>
      </c>
      <c r="CM2" s="17" t="s">
        <v>136</v>
      </c>
      <c r="CN2" s="1" t="s">
        <v>17</v>
      </c>
      <c r="CO2" s="17" t="str">
        <f>CK2</f>
        <v>Q3</v>
      </c>
      <c r="CP2" s="17" t="str">
        <f>CL2</f>
        <v>Q4</v>
      </c>
      <c r="CQ2" s="17" t="s">
        <v>190</v>
      </c>
      <c r="CR2" s="1" t="str">
        <f>CN2</f>
        <v>Q2</v>
      </c>
      <c r="CS2" s="1" t="str">
        <f t="shared" si="0"/>
        <v>Q3</v>
      </c>
      <c r="CT2" s="1" t="str">
        <f t="shared" si="0"/>
        <v>Q4</v>
      </c>
      <c r="CU2" s="1" t="s">
        <v>194</v>
      </c>
      <c r="CV2" s="1" t="str">
        <f>+CR2</f>
        <v>Q2</v>
      </c>
    </row>
    <row r="3" spans="1:101" x14ac:dyDescent="0.2">
      <c r="A3" s="2"/>
      <c r="B3" s="2"/>
      <c r="C3" s="3">
        <v>36616</v>
      </c>
      <c r="D3" s="3">
        <v>36707</v>
      </c>
      <c r="E3" s="3">
        <v>36799</v>
      </c>
      <c r="F3" s="3">
        <v>36891</v>
      </c>
      <c r="G3" s="3">
        <v>36981</v>
      </c>
      <c r="H3" s="3">
        <v>37072</v>
      </c>
      <c r="I3" s="3">
        <v>37164</v>
      </c>
      <c r="J3" s="3">
        <v>37256</v>
      </c>
      <c r="K3" s="3">
        <v>37346</v>
      </c>
      <c r="L3" s="3">
        <v>37437</v>
      </c>
      <c r="M3" s="3">
        <v>37529</v>
      </c>
      <c r="N3" s="3">
        <v>37621</v>
      </c>
      <c r="O3" s="3">
        <v>37711</v>
      </c>
      <c r="P3" s="3">
        <v>37802</v>
      </c>
      <c r="Q3" s="3">
        <v>37894</v>
      </c>
      <c r="R3" s="3">
        <v>37986</v>
      </c>
      <c r="S3" s="3">
        <v>38077</v>
      </c>
      <c r="T3" s="3">
        <v>38168</v>
      </c>
      <c r="U3" s="3">
        <v>38260</v>
      </c>
      <c r="V3" s="3">
        <v>38352</v>
      </c>
      <c r="W3" s="3">
        <v>38442</v>
      </c>
      <c r="X3" s="3">
        <v>38533</v>
      </c>
      <c r="Y3" s="3">
        <v>38625</v>
      </c>
      <c r="Z3" s="3">
        <v>38717</v>
      </c>
      <c r="AA3" s="3">
        <v>38807</v>
      </c>
      <c r="AB3" s="3">
        <v>38898</v>
      </c>
      <c r="AC3" s="3">
        <v>38990</v>
      </c>
      <c r="AD3" s="3">
        <v>39082</v>
      </c>
      <c r="AE3" s="3">
        <v>39172</v>
      </c>
      <c r="AF3" s="3">
        <v>39263</v>
      </c>
      <c r="AG3" s="3">
        <v>39355</v>
      </c>
      <c r="AH3" s="3">
        <v>39447</v>
      </c>
      <c r="AI3" s="3">
        <v>39538</v>
      </c>
      <c r="AJ3" s="3">
        <v>39629</v>
      </c>
      <c r="AK3" s="3">
        <v>39721</v>
      </c>
      <c r="AL3" s="3">
        <v>39813</v>
      </c>
      <c r="AM3" s="3">
        <v>39903</v>
      </c>
      <c r="AN3" s="3">
        <v>39994</v>
      </c>
      <c r="AO3" s="3">
        <v>40086</v>
      </c>
      <c r="AP3" s="3">
        <v>40178</v>
      </c>
      <c r="AQ3" s="3">
        <v>40268</v>
      </c>
      <c r="AR3" s="3">
        <v>40359</v>
      </c>
      <c r="AS3" s="3">
        <v>40451</v>
      </c>
      <c r="AT3" s="3">
        <v>40543</v>
      </c>
      <c r="AU3" s="3">
        <v>40633</v>
      </c>
      <c r="AV3" s="3">
        <v>40724</v>
      </c>
      <c r="AW3" s="3">
        <v>40816</v>
      </c>
      <c r="AX3" s="3">
        <v>40908</v>
      </c>
      <c r="AY3" s="3">
        <v>40999</v>
      </c>
      <c r="AZ3" s="3">
        <v>41090</v>
      </c>
      <c r="BA3" s="3">
        <v>41182</v>
      </c>
      <c r="BB3" s="3">
        <v>41274</v>
      </c>
      <c r="BC3" s="3">
        <v>41364</v>
      </c>
      <c r="BD3" s="3">
        <v>41455</v>
      </c>
      <c r="BE3" s="3">
        <v>41547</v>
      </c>
      <c r="BF3" s="3">
        <v>41639</v>
      </c>
      <c r="BG3" s="3">
        <v>41729</v>
      </c>
      <c r="BH3" s="3">
        <v>41820</v>
      </c>
      <c r="BI3" s="3">
        <v>41912</v>
      </c>
      <c r="BJ3" s="3">
        <v>42004</v>
      </c>
      <c r="BK3" s="3">
        <v>42094</v>
      </c>
      <c r="BL3" s="3">
        <v>42185</v>
      </c>
      <c r="BM3" s="3">
        <v>42277</v>
      </c>
      <c r="BN3" s="3">
        <v>42369</v>
      </c>
      <c r="BO3" s="3">
        <v>42460</v>
      </c>
      <c r="BP3" s="3">
        <v>42551</v>
      </c>
      <c r="BQ3" s="3">
        <v>42643</v>
      </c>
      <c r="BR3" s="3">
        <v>42735</v>
      </c>
      <c r="BS3" s="3">
        <v>42825</v>
      </c>
      <c r="BT3" s="3">
        <v>42916</v>
      </c>
      <c r="BU3" s="3">
        <v>43008</v>
      </c>
      <c r="BV3" s="3">
        <v>43100</v>
      </c>
      <c r="BW3" s="3">
        <v>43190</v>
      </c>
      <c r="BX3" s="3">
        <v>43281</v>
      </c>
      <c r="BY3" s="3">
        <v>43373</v>
      </c>
      <c r="BZ3" s="3">
        <v>43465</v>
      </c>
      <c r="CA3" s="3">
        <v>43555</v>
      </c>
      <c r="CB3" s="3">
        <v>43646</v>
      </c>
      <c r="CC3" s="3">
        <v>43738</v>
      </c>
      <c r="CD3" s="3">
        <v>43830</v>
      </c>
      <c r="CE3" s="3">
        <v>43921</v>
      </c>
      <c r="CF3" s="27">
        <v>44012</v>
      </c>
      <c r="CG3" s="3">
        <v>44104</v>
      </c>
      <c r="CH3" s="3">
        <v>44196</v>
      </c>
      <c r="CI3" s="3">
        <v>44286</v>
      </c>
      <c r="CJ3" s="27">
        <v>44377</v>
      </c>
      <c r="CK3" s="3">
        <v>44469</v>
      </c>
      <c r="CL3" s="27">
        <v>44561</v>
      </c>
      <c r="CM3" s="3">
        <v>44651</v>
      </c>
      <c r="CN3" s="27">
        <v>44742</v>
      </c>
      <c r="CO3" s="3">
        <v>44834</v>
      </c>
      <c r="CP3" s="27">
        <v>44926</v>
      </c>
      <c r="CQ3" s="3">
        <v>45016</v>
      </c>
      <c r="CR3" s="27">
        <v>45107</v>
      </c>
      <c r="CS3" s="3">
        <v>45199</v>
      </c>
      <c r="CT3" s="3">
        <v>45291</v>
      </c>
      <c r="CU3" s="3">
        <v>45382</v>
      </c>
      <c r="CV3" s="3">
        <v>45473</v>
      </c>
    </row>
    <row r="4" spans="1:101" x14ac:dyDescent="0.2">
      <c r="A4" s="4" t="s">
        <v>1</v>
      </c>
      <c r="B4" s="5" t="s">
        <v>56</v>
      </c>
      <c r="C4" s="11">
        <v>-3.1301267979366658</v>
      </c>
      <c r="D4" s="11">
        <v>-2.5833787960518868</v>
      </c>
      <c r="E4" s="11">
        <v>-2.8539850928545647</v>
      </c>
      <c r="F4" s="11">
        <v>-3.7379018083784459</v>
      </c>
      <c r="G4" s="11">
        <v>-3.6412623199060667</v>
      </c>
      <c r="H4" s="11">
        <v>-3.5276859886762808</v>
      </c>
      <c r="I4" s="11">
        <v>-2.246228739838473</v>
      </c>
      <c r="J4" s="11">
        <v>-1.1136252647630924</v>
      </c>
      <c r="K4" s="11">
        <v>-0.79507216245563261</v>
      </c>
      <c r="L4" s="11">
        <v>-0.22588349756404616</v>
      </c>
      <c r="M4" s="11">
        <v>-0.64383085677091911</v>
      </c>
      <c r="N4" s="11">
        <v>-1.5011665506530782</v>
      </c>
      <c r="O4" s="11">
        <v>-1.8415442147910344</v>
      </c>
      <c r="P4" s="11">
        <v>-3.0813008180901167</v>
      </c>
      <c r="Q4" s="11">
        <v>-4.0723790320924751</v>
      </c>
      <c r="R4" s="11">
        <v>-3.873081433453307</v>
      </c>
      <c r="S4" s="11">
        <v>-3.328271351725224</v>
      </c>
      <c r="T4" s="11">
        <v>-3.5998186863246371</v>
      </c>
      <c r="U4" s="11">
        <v>-3.5389082952318094</v>
      </c>
      <c r="V4" s="11">
        <v>-3.2200001258933146</v>
      </c>
      <c r="W4" s="11">
        <v>-2.8397810153298702</v>
      </c>
      <c r="X4" s="11">
        <v>-1.6529866465402876</v>
      </c>
      <c r="Y4" s="11">
        <v>-1.2881259662711966</v>
      </c>
      <c r="Z4" s="11">
        <v>-1.0525920451359025</v>
      </c>
      <c r="AA4" s="11">
        <v>-1.6713814539838734</v>
      </c>
      <c r="AB4" s="11">
        <v>-1.595308163186258</v>
      </c>
      <c r="AC4" s="11">
        <v>-1.3686026882998705</v>
      </c>
      <c r="AD4" s="11">
        <v>-0.95409112193357604</v>
      </c>
      <c r="AE4" s="11">
        <v>-0.24496853439483188</v>
      </c>
      <c r="AF4" s="11">
        <v>1.2318552912980374E-2</v>
      </c>
      <c r="AG4" s="11">
        <v>0.59423160643897244</v>
      </c>
      <c r="AH4" s="11">
        <v>0.49420245082069858</v>
      </c>
      <c r="AI4" s="11">
        <v>0.44006793341859918</v>
      </c>
      <c r="AJ4" s="11">
        <v>0.40625287151789041</v>
      </c>
      <c r="AK4" s="11">
        <v>-3.1648132221334391E-2</v>
      </c>
      <c r="AL4" s="11">
        <v>-5.5061424372473008E-2</v>
      </c>
      <c r="AM4" s="11">
        <v>0.25488334964142501</v>
      </c>
      <c r="AN4" s="11">
        <v>1.169070324068235</v>
      </c>
      <c r="AO4" s="11">
        <v>2.4618895214160741</v>
      </c>
      <c r="AP4" s="11">
        <v>3.3873327890907343</v>
      </c>
      <c r="AQ4" s="11">
        <v>4.1008433355926677</v>
      </c>
      <c r="AR4" s="11">
        <v>4.2460502323876934</v>
      </c>
      <c r="AS4" s="11">
        <v>4.2765745108688611</v>
      </c>
      <c r="AT4" s="11">
        <v>4.6717941225764292</v>
      </c>
      <c r="AU4" s="11">
        <v>5.0323395538736628</v>
      </c>
      <c r="AV4" s="11">
        <v>5.2207450858883337</v>
      </c>
      <c r="AW4" s="11">
        <v>5.5673464065487686</v>
      </c>
      <c r="AX4" s="11">
        <v>5.6626223136929825</v>
      </c>
      <c r="AY4" s="11">
        <v>5.4699760478734101</v>
      </c>
      <c r="AZ4" s="11">
        <v>5.8120409329872471</v>
      </c>
      <c r="BA4" s="11">
        <v>6.2647911642900693</v>
      </c>
      <c r="BB4" s="11">
        <v>6.0099620227924264</v>
      </c>
      <c r="BC4" s="11">
        <v>6.3071552797741441</v>
      </c>
      <c r="BD4" s="11">
        <v>5.9972780927768286</v>
      </c>
      <c r="BE4" s="11">
        <v>6.1957543941409812</v>
      </c>
      <c r="BF4" s="11">
        <v>6.3054250125043412</v>
      </c>
      <c r="BG4" s="11">
        <v>6.3807623029574048</v>
      </c>
      <c r="BH4" s="11">
        <v>5.9771333452402935</v>
      </c>
      <c r="BI4" s="11">
        <v>5.6715027397825457</v>
      </c>
      <c r="BJ4" s="11">
        <v>5.6874622580822036</v>
      </c>
      <c r="BK4" s="11">
        <v>6.2782411782040635</v>
      </c>
      <c r="BL4" s="11">
        <v>6.8089114344987154</v>
      </c>
      <c r="BM4" s="11">
        <v>7.0416911269285887</v>
      </c>
      <c r="BN4" s="11">
        <v>7.575760216672947</v>
      </c>
      <c r="BO4" s="11">
        <v>7.3812748714785981</v>
      </c>
      <c r="BP4" s="11">
        <v>8.109546838240087</v>
      </c>
      <c r="BQ4" s="11">
        <v>8.4604383473996521</v>
      </c>
      <c r="BR4" s="11">
        <v>8.2503382669971899</v>
      </c>
      <c r="BS4" s="11">
        <v>7.681470743790765</v>
      </c>
      <c r="BT4" s="11">
        <v>7.4695196358221612</v>
      </c>
      <c r="BU4" s="11">
        <v>6.7855216541608687</v>
      </c>
      <c r="BV4" s="11">
        <v>6.4615382979760678</v>
      </c>
      <c r="BW4" s="11">
        <v>6.2885939862379931</v>
      </c>
      <c r="BX4" s="11">
        <v>5.6390891004401702</v>
      </c>
      <c r="BY4" s="11">
        <v>4.5556959055745985</v>
      </c>
      <c r="BZ4" s="11">
        <v>4.1092136680945606</v>
      </c>
      <c r="CA4" s="11">
        <v>3.6355751537630612</v>
      </c>
      <c r="CB4" s="11">
        <v>3.1451346060525589</v>
      </c>
      <c r="CC4" s="11">
        <v>2.9854982368578424</v>
      </c>
      <c r="CD4" s="11">
        <v>2.2218842392624878</v>
      </c>
      <c r="CE4" s="11">
        <v>2.1194435909058997</v>
      </c>
      <c r="CF4" s="11">
        <v>0.8985483138511543</v>
      </c>
      <c r="CG4" s="11">
        <v>1.3413899682018522</v>
      </c>
      <c r="CH4" s="11">
        <v>1.880855717361765</v>
      </c>
      <c r="CI4" s="11">
        <v>2.3203210819546114</v>
      </c>
      <c r="CJ4" s="11">
        <v>3.0016751944595752</v>
      </c>
      <c r="CK4" s="11">
        <v>1.6389220748867346</v>
      </c>
      <c r="CL4" s="11">
        <v>0.12088431820159184</v>
      </c>
      <c r="CM4" s="11">
        <v>-1.6172712781647349</v>
      </c>
      <c r="CN4" s="11">
        <v>-2.6031153224707482</v>
      </c>
      <c r="CO4" s="6">
        <v>-4.0610881870358533</v>
      </c>
      <c r="CP4" s="11">
        <v>-4.7293445472853204</v>
      </c>
      <c r="CQ4" s="6">
        <v>-3.2350278713722767</v>
      </c>
      <c r="CR4" s="6">
        <v>-0.70223555187415998</v>
      </c>
      <c r="CS4" s="6">
        <v>2.7383554675047641</v>
      </c>
      <c r="CT4" s="6">
        <v>5.0000565250525604</v>
      </c>
      <c r="CU4" s="6">
        <v>5.9981750908126399</v>
      </c>
      <c r="CV4" s="6">
        <v>6.3291888216138306</v>
      </c>
      <c r="CW4" s="6"/>
    </row>
    <row r="5" spans="1:101" x14ac:dyDescent="0.2">
      <c r="A5" s="4" t="s">
        <v>0</v>
      </c>
      <c r="B5" s="5" t="s">
        <v>57</v>
      </c>
      <c r="C5" s="11">
        <v>-5.9856242515888347</v>
      </c>
      <c r="D5" s="11">
        <v>-5.9868212602953577</v>
      </c>
      <c r="E5" s="11">
        <v>-5.838258071013585</v>
      </c>
      <c r="F5" s="11">
        <v>-5.7955501910712792</v>
      </c>
      <c r="G5" s="11">
        <v>-5.6743532243532169</v>
      </c>
      <c r="H5" s="11">
        <v>-5.8087917002244538</v>
      </c>
      <c r="I5" s="11">
        <v>-5.6384575844870488</v>
      </c>
      <c r="J5" s="11">
        <v>-5.6182855382622181</v>
      </c>
      <c r="K5" s="11">
        <v>-5.5029242134808136</v>
      </c>
      <c r="L5" s="11">
        <v>-5.6246402805363109</v>
      </c>
      <c r="M5" s="11">
        <v>-5.6353191479324831</v>
      </c>
      <c r="N5" s="11">
        <v>-5.5594532426709513</v>
      </c>
      <c r="O5" s="11">
        <v>-5.6022925148814826</v>
      </c>
      <c r="P5" s="11">
        <v>-5.4054018449360859</v>
      </c>
      <c r="Q5" s="11">
        <v>-5.2017211306253097</v>
      </c>
      <c r="R5" s="11">
        <v>-5.0926964452322458</v>
      </c>
      <c r="S5" s="11">
        <v>-5.2435469089619922</v>
      </c>
      <c r="T5" s="11">
        <v>-5.2661093827369427</v>
      </c>
      <c r="U5" s="11">
        <v>-5.6661282353850213</v>
      </c>
      <c r="V5" s="11">
        <v>-5.9054529246452372</v>
      </c>
      <c r="W5" s="11">
        <v>-6.0757127088273881</v>
      </c>
      <c r="X5" s="11">
        <v>-6.3291960931855806</v>
      </c>
      <c r="Y5" s="11">
        <v>-6.3624834267173807</v>
      </c>
      <c r="Z5" s="11">
        <v>-6.3299624637801362</v>
      </c>
      <c r="AA5" s="11">
        <v>-6.2756487049946506</v>
      </c>
      <c r="AB5" s="11">
        <v>-6.3929864047850264</v>
      </c>
      <c r="AC5" s="11">
        <v>-6.4270168399215413</v>
      </c>
      <c r="AD5" s="11">
        <v>-6.5276596689334223</v>
      </c>
      <c r="AE5" s="11">
        <v>-6.8341069272805033</v>
      </c>
      <c r="AF5" s="11">
        <v>-7.2722511553663685</v>
      </c>
      <c r="AG5" s="11">
        <v>-7.4848375710373256</v>
      </c>
      <c r="AH5" s="11">
        <v>-7.7451568344258339</v>
      </c>
      <c r="AI5" s="11">
        <v>-7.4931494434752262</v>
      </c>
      <c r="AJ5" s="11">
        <v>-6.8972846766900062</v>
      </c>
      <c r="AK5" s="11">
        <v>-7.098548522089013</v>
      </c>
      <c r="AL5" s="11">
        <v>-7.2313466068034824</v>
      </c>
      <c r="AM5" s="11">
        <v>-7.1036516616351628</v>
      </c>
      <c r="AN5" s="11">
        <v>-6.9376975689942153</v>
      </c>
      <c r="AO5" s="11">
        <v>-6.2236428285511858</v>
      </c>
      <c r="AP5" s="11">
        <v>-5.3740804701133973</v>
      </c>
      <c r="AQ5" s="11">
        <v>-5.450119614326888</v>
      </c>
      <c r="AR5" s="11">
        <v>-5.453973057751452</v>
      </c>
      <c r="AS5" s="11">
        <v>-5.474483612125713</v>
      </c>
      <c r="AT5" s="11">
        <v>-5.4497611798352743</v>
      </c>
      <c r="AU5" s="11">
        <v>-5.5361004470050394</v>
      </c>
      <c r="AV5" s="11">
        <v>-5.6213477731117507</v>
      </c>
      <c r="AW5" s="11">
        <v>-5.6713781234215066</v>
      </c>
      <c r="AX5" s="11">
        <v>-5.8763527829282021</v>
      </c>
      <c r="AY5" s="11">
        <v>-5.6468311219047651</v>
      </c>
      <c r="AZ5" s="11">
        <v>-5.5637893365446862</v>
      </c>
      <c r="BA5" s="11">
        <v>-5.3110795849322967</v>
      </c>
      <c r="BB5" s="11">
        <v>-5.2577092267634269</v>
      </c>
      <c r="BC5" s="11">
        <v>-4.959695186071297</v>
      </c>
      <c r="BD5" s="11">
        <v>-4.6304808152638479</v>
      </c>
      <c r="BE5" s="11">
        <v>-4.3798570203556855</v>
      </c>
      <c r="BF5" s="11">
        <v>-4.0325741004257791</v>
      </c>
      <c r="BG5" s="11">
        <v>-4.3677600001825168</v>
      </c>
      <c r="BH5" s="11">
        <v>-4.7749543844385975</v>
      </c>
      <c r="BI5" s="11">
        <v>-5.159441086122909</v>
      </c>
      <c r="BJ5" s="11">
        <v>-5.3933547004542195</v>
      </c>
      <c r="BK5" s="11">
        <v>-5.1239957940544638</v>
      </c>
      <c r="BL5" s="11">
        <v>-5.0525626261445735</v>
      </c>
      <c r="BM5" s="11">
        <v>-5.1374829873183696</v>
      </c>
      <c r="BN5" s="11">
        <v>-5.5642641686520316</v>
      </c>
      <c r="BO5" s="11">
        <v>-5.2326187148883081</v>
      </c>
      <c r="BP5" s="11">
        <v>-4.7095358035519075</v>
      </c>
      <c r="BQ5" s="11">
        <v>-4.1573360740279819</v>
      </c>
      <c r="BR5" s="11">
        <v>-3.4598880479465923</v>
      </c>
      <c r="BS5" s="11">
        <v>-3.8837873158094234</v>
      </c>
      <c r="BT5" s="11">
        <v>-4.3491124899939351</v>
      </c>
      <c r="BU5" s="11">
        <v>-4.5757226676862626</v>
      </c>
      <c r="BV5" s="11">
        <v>-4.7774546569530036</v>
      </c>
      <c r="BW5" s="11">
        <v>-4.6378961015264979</v>
      </c>
      <c r="BX5" s="11">
        <v>-4.5189731475639778</v>
      </c>
      <c r="BY5" s="11">
        <v>-4.4833891180338226</v>
      </c>
      <c r="BZ5" s="11">
        <v>-4.4001982615868185</v>
      </c>
      <c r="CA5" s="11">
        <v>-4.0046005815382637</v>
      </c>
      <c r="CB5" s="11">
        <v>-3.7108747129657309</v>
      </c>
      <c r="CC5" s="11">
        <v>-3.3448529595127381</v>
      </c>
      <c r="CD5" s="11">
        <v>-3.0724176817419999</v>
      </c>
      <c r="CE5" s="11">
        <v>-3.232672405465947</v>
      </c>
      <c r="CF5" s="11">
        <v>-3.1200057535920496</v>
      </c>
      <c r="CG5" s="11">
        <v>-3.2439729968331181</v>
      </c>
      <c r="CH5" s="11">
        <v>-3.2119914732349755</v>
      </c>
      <c r="CI5" s="11">
        <v>-3.2748745461911364</v>
      </c>
      <c r="CJ5" s="11">
        <v>-3.3904262126311826</v>
      </c>
      <c r="CK5" s="11">
        <v>-3.597338166495708</v>
      </c>
      <c r="CL5" s="11">
        <v>-3.8475665811138025</v>
      </c>
      <c r="CM5" s="11">
        <v>-3.6085871657084594</v>
      </c>
      <c r="CN5" s="11">
        <v>-3.5100861305689639</v>
      </c>
      <c r="CO5" s="6">
        <v>-3.5535451467061621</v>
      </c>
      <c r="CP5" s="11">
        <v>-3.5343786499403951</v>
      </c>
      <c r="CQ5" s="6">
        <v>-3.6441922839332097</v>
      </c>
      <c r="CR5" s="6">
        <v>-3.7835228651752062</v>
      </c>
      <c r="CS5" s="6">
        <v>-3.8066650159995827</v>
      </c>
      <c r="CT5" s="6">
        <v>-3.7497909480659319</v>
      </c>
      <c r="CU5" s="6">
        <v>-3.59164080983538</v>
      </c>
      <c r="CV5" s="6">
        <v>-3.5918540596291821</v>
      </c>
      <c r="CW5" s="6"/>
    </row>
    <row r="6" spans="1:101" x14ac:dyDescent="0.2">
      <c r="A6" s="4" t="s">
        <v>2</v>
      </c>
      <c r="B6" s="5" t="s">
        <v>58</v>
      </c>
      <c r="C6" s="11">
        <v>0.92766104972025176</v>
      </c>
      <c r="D6" s="11">
        <v>1.3528334393062864</v>
      </c>
      <c r="E6" s="11">
        <v>1.2635224945244066</v>
      </c>
      <c r="F6" s="11">
        <v>1.2650143024371574</v>
      </c>
      <c r="G6" s="11">
        <v>1.3124097180891148</v>
      </c>
      <c r="H6" s="11">
        <v>1.3658512774343257</v>
      </c>
      <c r="I6" s="11">
        <v>1.3602409442032997</v>
      </c>
      <c r="J6" s="11">
        <v>1.2239896625035678</v>
      </c>
      <c r="K6" s="11">
        <v>1.2527239372142416</v>
      </c>
      <c r="L6" s="11">
        <v>1.1341818976546807</v>
      </c>
      <c r="M6" s="11">
        <v>0.99559289546685814</v>
      </c>
      <c r="N6" s="11">
        <v>0.95962195577209475</v>
      </c>
      <c r="O6" s="11">
        <v>0.73114766137290765</v>
      </c>
      <c r="P6" s="11">
        <v>0.70318692970449548</v>
      </c>
      <c r="Q6" s="11">
        <v>0.71397528284536094</v>
      </c>
      <c r="R6" s="11">
        <v>0.67626493564899959</v>
      </c>
      <c r="S6" s="11">
        <v>0.43802638200562249</v>
      </c>
      <c r="T6" s="11">
        <v>6.5857574846200917E-2</v>
      </c>
      <c r="U6" s="11">
        <v>9.2704704128712451E-4</v>
      </c>
      <c r="V6" s="11">
        <v>9.7092669071023222E-2</v>
      </c>
      <c r="W6" s="11">
        <v>0.2063542415156801</v>
      </c>
      <c r="X6" s="11">
        <v>0.51244153771750711</v>
      </c>
      <c r="Y6" s="11">
        <v>0.69405423210607931</v>
      </c>
      <c r="Z6" s="11">
        <v>0.85140959396654858</v>
      </c>
      <c r="AA6" s="11">
        <v>1.0342251731738561</v>
      </c>
      <c r="AB6" s="11">
        <v>0.99619554679914712</v>
      </c>
      <c r="AC6" s="11">
        <v>1.0467151095012401</v>
      </c>
      <c r="AD6" s="11">
        <v>0.97944239563397206</v>
      </c>
      <c r="AE6" s="11">
        <v>0.76419540758991011</v>
      </c>
      <c r="AF6" s="11">
        <v>0.91694485187728014</v>
      </c>
      <c r="AG6" s="11">
        <v>0.74985308425722519</v>
      </c>
      <c r="AH6" s="11">
        <v>0.72112287433770561</v>
      </c>
      <c r="AI6" s="11">
        <v>0.63898427632870136</v>
      </c>
      <c r="AJ6" s="11">
        <v>0.495843573781789</v>
      </c>
      <c r="AK6" s="11">
        <v>0.50269789787460151</v>
      </c>
      <c r="AL6" s="11">
        <v>0.86095444271223953</v>
      </c>
      <c r="AM6" s="11">
        <v>1.3191961461435113</v>
      </c>
      <c r="AN6" s="11">
        <v>1.7700440331200711</v>
      </c>
      <c r="AO6" s="11">
        <v>2.3750793383673456</v>
      </c>
      <c r="AP6" s="11">
        <v>2.5274237733278042</v>
      </c>
      <c r="AQ6" s="11">
        <v>2.7485540651510436</v>
      </c>
      <c r="AR6" s="11">
        <v>2.9041548875995584</v>
      </c>
      <c r="AS6" s="11">
        <v>2.9496058368275202</v>
      </c>
      <c r="AT6" s="11">
        <v>2.419453754646403</v>
      </c>
      <c r="AU6" s="11">
        <v>2.2768878495202185</v>
      </c>
      <c r="AV6" s="11">
        <v>2.0279285490662815</v>
      </c>
      <c r="AW6" s="11">
        <v>2.2047528632557132</v>
      </c>
      <c r="AX6" s="11">
        <v>2.9386906159023667</v>
      </c>
      <c r="AY6" s="11">
        <v>2.6514546776091525</v>
      </c>
      <c r="AZ6" s="11">
        <v>2.6927087226952904</v>
      </c>
      <c r="BA6" s="11">
        <v>2.3152553666526892</v>
      </c>
      <c r="BB6" s="11">
        <v>2.9391856260730709</v>
      </c>
      <c r="BC6" s="11">
        <v>3.3951235718021664</v>
      </c>
      <c r="BD6" s="11">
        <v>3.9196905210167166</v>
      </c>
      <c r="BE6" s="11">
        <v>4.0750717148189111</v>
      </c>
      <c r="BF6" s="11">
        <v>4.5665551097362762</v>
      </c>
      <c r="BG6" s="11">
        <v>4.3069417669081886</v>
      </c>
      <c r="BH6" s="11">
        <v>3.9181113013813809</v>
      </c>
      <c r="BI6" s="11">
        <v>4.3243521466791028</v>
      </c>
      <c r="BJ6" s="11">
        <v>4.1829315144959862</v>
      </c>
      <c r="BK6" s="11">
        <v>4.3897704163054883</v>
      </c>
      <c r="BL6" s="11">
        <v>4.8798119405813276</v>
      </c>
      <c r="BM6" s="11">
        <v>4.3554294833409619</v>
      </c>
      <c r="BN6" s="11">
        <v>4.6916878917831308</v>
      </c>
      <c r="BO6" s="11">
        <v>4.0044236483257993</v>
      </c>
      <c r="BP6" s="11">
        <v>2.8024940397954321</v>
      </c>
      <c r="BQ6" s="11">
        <v>1.9292723196149004</v>
      </c>
      <c r="BR6" s="11">
        <v>-0.49690222262689793</v>
      </c>
      <c r="BS6" s="11">
        <v>-0.21686619340022745</v>
      </c>
      <c r="BT6" s="11">
        <v>0.28058453520552562</v>
      </c>
      <c r="BU6" s="11">
        <v>0.48035261631143039</v>
      </c>
      <c r="BV6" s="11">
        <v>0.89751857920765454</v>
      </c>
      <c r="BW6" s="11">
        <v>1.3168176029488288</v>
      </c>
      <c r="BX6" s="11">
        <v>1.4766633110425362</v>
      </c>
      <c r="BY6" s="11">
        <v>2.1304535618972711</v>
      </c>
      <c r="BZ6" s="11">
        <v>2.7318854075247208</v>
      </c>
      <c r="CA6" s="11">
        <v>2.1388512371112567</v>
      </c>
      <c r="CB6" s="11">
        <v>2.0256540563241821</v>
      </c>
      <c r="CC6" s="11">
        <v>1.5696645245579646</v>
      </c>
      <c r="CD6" s="11">
        <v>2.010213590348767</v>
      </c>
      <c r="CE6" s="11">
        <v>2.2814906717732035</v>
      </c>
      <c r="CF6" s="11">
        <v>2.3750866900235708</v>
      </c>
      <c r="CG6" s="11">
        <v>2.8450615049524148</v>
      </c>
      <c r="CH6" s="11">
        <v>2.3941086376103828</v>
      </c>
      <c r="CI6" s="11">
        <v>2.4244033265372718</v>
      </c>
      <c r="CJ6" s="11">
        <v>1.9530149252375488</v>
      </c>
      <c r="CK6" s="11">
        <v>1.7423588371891614</v>
      </c>
      <c r="CL6" s="11">
        <v>2.0375383690218625</v>
      </c>
      <c r="CM6" s="11">
        <v>2.7386086845766147</v>
      </c>
      <c r="CN6" s="6">
        <v>3.0565135191521864</v>
      </c>
      <c r="CO6" s="6">
        <v>2.6570183555749698</v>
      </c>
      <c r="CP6" s="6">
        <v>1.6864085687599168</v>
      </c>
      <c r="CQ6" s="6">
        <v>0.85455023703388966</v>
      </c>
      <c r="CR6" s="6">
        <v>0.51746223260201152</v>
      </c>
      <c r="CS6" s="6">
        <v>0.46718202778767598</v>
      </c>
      <c r="CT6" s="6">
        <v>0.40487642049671724</v>
      </c>
      <c r="CU6" s="6">
        <v>0.3937200544148689</v>
      </c>
      <c r="CV6" s="6">
        <v>0.17886712032899477</v>
      </c>
      <c r="CW6" s="6"/>
    </row>
    <row r="7" spans="1:101" x14ac:dyDescent="0.2">
      <c r="A7" s="4" t="s">
        <v>3</v>
      </c>
      <c r="B7" s="5" t="s">
        <v>59</v>
      </c>
      <c r="C7" s="11">
        <v>-8.1880899998052481</v>
      </c>
      <c r="D7" s="11">
        <v>-7.2173666170409589</v>
      </c>
      <c r="E7" s="11">
        <v>-7.4287206693437424</v>
      </c>
      <c r="F7" s="11">
        <v>-8.2684376970125673</v>
      </c>
      <c r="G7" s="11">
        <v>-8.0032058261701682</v>
      </c>
      <c r="H7" s="11">
        <v>-7.9706264114664096</v>
      </c>
      <c r="I7" s="11">
        <v>-6.5244453801222209</v>
      </c>
      <c r="J7" s="11">
        <v>-5.5079211405217414</v>
      </c>
      <c r="K7" s="11">
        <v>-5.0452724387222041</v>
      </c>
      <c r="L7" s="11">
        <v>-4.7163418804456763</v>
      </c>
      <c r="M7" s="11">
        <v>-5.2835571092365443</v>
      </c>
      <c r="N7" s="11">
        <v>-6.100997837551934</v>
      </c>
      <c r="O7" s="11">
        <v>-6.7126890682996097</v>
      </c>
      <c r="P7" s="11">
        <v>-7.7835157333217069</v>
      </c>
      <c r="Q7" s="11">
        <v>-8.5601248798724239</v>
      </c>
      <c r="R7" s="11">
        <v>-8.2895129430365539</v>
      </c>
      <c r="S7" s="11">
        <v>-8.1337918786815937</v>
      </c>
      <c r="T7" s="11">
        <v>-8.8000704942153796</v>
      </c>
      <c r="U7" s="11">
        <v>-9.2041094835755413</v>
      </c>
      <c r="V7" s="11">
        <v>-9.0283603814675288</v>
      </c>
      <c r="W7" s="11">
        <v>-8.7091394826415804</v>
      </c>
      <c r="X7" s="11">
        <v>-7.469741202008362</v>
      </c>
      <c r="Y7" s="11">
        <v>-6.9565551608824983</v>
      </c>
      <c r="Z7" s="11">
        <v>-6.5311449149494907</v>
      </c>
      <c r="AA7" s="11">
        <v>-6.9128049858046676</v>
      </c>
      <c r="AB7" s="11">
        <v>-6.9920990211721366</v>
      </c>
      <c r="AC7" s="11">
        <v>-6.748904418720171</v>
      </c>
      <c r="AD7" s="11">
        <v>-6.5023083952330269</v>
      </c>
      <c r="AE7" s="11">
        <v>-6.3148800540854237</v>
      </c>
      <c r="AF7" s="11">
        <v>-6.3429877505761079</v>
      </c>
      <c r="AG7" s="11">
        <v>-6.1407528803411271</v>
      </c>
      <c r="AH7" s="11">
        <v>-6.5298315092674306</v>
      </c>
      <c r="AI7" s="11">
        <v>-6.414097233727925</v>
      </c>
      <c r="AJ7" s="11">
        <v>-5.9951882313903271</v>
      </c>
      <c r="AK7" s="11">
        <v>-6.6274987564357444</v>
      </c>
      <c r="AL7" s="11">
        <v>-6.4254535884637161</v>
      </c>
      <c r="AM7" s="11">
        <v>-5.5295721658502259</v>
      </c>
      <c r="AN7" s="11">
        <v>-3.9985832118059088</v>
      </c>
      <c r="AO7" s="11">
        <v>-1.3866739687677658</v>
      </c>
      <c r="AP7" s="11">
        <v>0.5406760923051418</v>
      </c>
      <c r="AQ7" s="11">
        <v>1.3992777864168233</v>
      </c>
      <c r="AR7" s="11">
        <v>1.6962320622358009</v>
      </c>
      <c r="AS7" s="11">
        <v>1.7516967355706692</v>
      </c>
      <c r="AT7" s="11">
        <v>1.6414866973875588</v>
      </c>
      <c r="AU7" s="11">
        <v>1.7731269563888419</v>
      </c>
      <c r="AV7" s="11">
        <v>1.6273258618428643</v>
      </c>
      <c r="AW7" s="11">
        <v>2.1007211463829738</v>
      </c>
      <c r="AX7" s="11">
        <v>2.7249601466671467</v>
      </c>
      <c r="AY7" s="11">
        <v>2.4745996035777984</v>
      </c>
      <c r="AZ7" s="11">
        <v>2.9409603191378517</v>
      </c>
      <c r="BA7" s="11">
        <v>3.2689669460104631</v>
      </c>
      <c r="BB7" s="11">
        <v>3.6914384221020695</v>
      </c>
      <c r="BC7" s="11">
        <v>4.7425836655050153</v>
      </c>
      <c r="BD7" s="11">
        <v>5.2864877985296967</v>
      </c>
      <c r="BE7" s="11">
        <v>5.8909690886042068</v>
      </c>
      <c r="BF7" s="11">
        <v>6.8394060218148383</v>
      </c>
      <c r="BG7" s="11">
        <v>6.3199440696830766</v>
      </c>
      <c r="BH7" s="11">
        <v>5.1202902621830741</v>
      </c>
      <c r="BI7" s="11">
        <v>4.8364138003387396</v>
      </c>
      <c r="BJ7" s="11">
        <v>4.4770390721239721</v>
      </c>
      <c r="BK7" s="11">
        <v>5.5440158004550888</v>
      </c>
      <c r="BL7" s="11">
        <v>6.6361607489354695</v>
      </c>
      <c r="BM7" s="11">
        <v>6.259637622951181</v>
      </c>
      <c r="BN7" s="11">
        <v>6.7031839398040489</v>
      </c>
      <c r="BO7" s="11">
        <v>6.1530798049160875</v>
      </c>
      <c r="BP7" s="11">
        <v>6.2025050744836125</v>
      </c>
      <c r="BQ7" s="11">
        <v>6.2323745929865684</v>
      </c>
      <c r="BR7" s="11">
        <v>4.2935479964236993</v>
      </c>
      <c r="BS7" s="11">
        <v>3.5808172345811129</v>
      </c>
      <c r="BT7" s="11">
        <v>3.4009916810337515</v>
      </c>
      <c r="BU7" s="11">
        <v>2.6901516027860355</v>
      </c>
      <c r="BV7" s="11">
        <v>2.5816022202307201</v>
      </c>
      <c r="BW7" s="11">
        <v>2.9675154876603242</v>
      </c>
      <c r="BX7" s="11">
        <v>2.5967792639187275</v>
      </c>
      <c r="BY7" s="11">
        <v>2.202760349438047</v>
      </c>
      <c r="BZ7" s="11">
        <v>2.4409008140324628</v>
      </c>
      <c r="CA7" s="11">
        <v>1.7698258093360537</v>
      </c>
      <c r="CB7" s="11">
        <v>1.45991394941101</v>
      </c>
      <c r="CC7" s="11">
        <v>1.2103098019030682</v>
      </c>
      <c r="CD7" s="11">
        <v>1.1596801478692547</v>
      </c>
      <c r="CE7" s="11">
        <v>1.1682618572131562</v>
      </c>
      <c r="CF7" s="11">
        <v>0.15362925028267543</v>
      </c>
      <c r="CG7" s="11">
        <v>0.94247847632114878</v>
      </c>
      <c r="CH7" s="6">
        <v>1.0629728817371717</v>
      </c>
      <c r="CI7" s="6">
        <v>1.4698498623007461</v>
      </c>
      <c r="CJ7" s="6">
        <v>1.564263907065941</v>
      </c>
      <c r="CK7" s="6">
        <v>-0.21605725441981175</v>
      </c>
      <c r="CL7" s="6">
        <v>-1.689143893890348</v>
      </c>
      <c r="CM7" s="11">
        <v>-2.4872497592965797</v>
      </c>
      <c r="CN7" s="11">
        <v>-3.0566879338875257</v>
      </c>
      <c r="CO7" s="6">
        <v>-4.9576149781670464</v>
      </c>
      <c r="CP7" s="11">
        <v>-6.577314628465798</v>
      </c>
      <c r="CQ7" s="6">
        <v>-6.0246699182715959</v>
      </c>
      <c r="CR7" s="6">
        <v>-3.9682961844473543</v>
      </c>
      <c r="CS7" s="6">
        <v>-0.60112752070714215</v>
      </c>
      <c r="CT7" s="6">
        <v>1.6551419974833459</v>
      </c>
      <c r="CU7" s="6">
        <v>2.800254335392129</v>
      </c>
      <c r="CV7" s="6">
        <v>2.9162018823136444</v>
      </c>
      <c r="CW7" s="6"/>
    </row>
    <row r="8" spans="1:101" x14ac:dyDescent="0.2">
      <c r="A8" s="1" t="s">
        <v>28</v>
      </c>
      <c r="B8" s="5" t="s">
        <v>42</v>
      </c>
      <c r="C8" s="6">
        <v>-8.3112865707358576</v>
      </c>
      <c r="D8" s="6">
        <v>-7.728493487901174</v>
      </c>
      <c r="E8" s="6">
        <v>-7.9193049162227993</v>
      </c>
      <c r="F8" s="6">
        <v>-8.8535780585402026</v>
      </c>
      <c r="G8" s="6">
        <v>-8.649214174945314</v>
      </c>
      <c r="H8" s="6">
        <v>-8.7361791749572468</v>
      </c>
      <c r="I8" s="6">
        <v>-7.2505071490692252</v>
      </c>
      <c r="J8" s="6">
        <v>-6.1026308572926142</v>
      </c>
      <c r="K8" s="6">
        <v>-5.6009393388498143</v>
      </c>
      <c r="L8" s="6">
        <v>-5.114683757986187</v>
      </c>
      <c r="M8" s="6">
        <v>-5.5715852116460587</v>
      </c>
      <c r="N8" s="6">
        <v>-6.3826395986111422</v>
      </c>
      <c r="O8" s="6">
        <v>-6.7969208103892038</v>
      </c>
      <c r="P8" s="6">
        <v>-7.7951558458241932</v>
      </c>
      <c r="Q8" s="6">
        <v>-8.5560271443818703</v>
      </c>
      <c r="R8" s="6">
        <v>-8.2463778415003262</v>
      </c>
      <c r="S8" s="6">
        <v>-8.1367461989061578</v>
      </c>
      <c r="T8" s="6">
        <v>-8.8034039662388768</v>
      </c>
      <c r="U8" s="6">
        <v>-9.2407616949554026</v>
      </c>
      <c r="V8" s="6">
        <v>-9.0975294822184303</v>
      </c>
      <c r="W8" s="6">
        <v>-8.9312929690580081</v>
      </c>
      <c r="X8" s="6">
        <v>-7.8926726018834161</v>
      </c>
      <c r="Y8" s="6">
        <v>-7.4996156685500468</v>
      </c>
      <c r="Z8" s="6">
        <v>-7.1894603289052563</v>
      </c>
      <c r="AA8" s="6">
        <v>-7.6363648297687821</v>
      </c>
      <c r="AB8" s="6">
        <v>-7.4752625215935371</v>
      </c>
      <c r="AC8" s="6">
        <v>-7.3003071109003308</v>
      </c>
      <c r="AD8" s="6">
        <v>-7.246916926967593</v>
      </c>
      <c r="AE8" s="6">
        <v>-6.9149659965363695</v>
      </c>
      <c r="AF8" s="6">
        <v>-7.2011552676747765</v>
      </c>
      <c r="AG8" s="6">
        <v>-7.0320562322222893</v>
      </c>
      <c r="AH8" s="6">
        <v>-7.2359186982531813</v>
      </c>
      <c r="AI8" s="6">
        <v>-7.1127180983535583</v>
      </c>
      <c r="AJ8" s="6">
        <v>-6.5544046837218026</v>
      </c>
      <c r="AK8" s="6">
        <v>-7.0326079880658501</v>
      </c>
      <c r="AL8" s="6">
        <v>-7.3655474836096717</v>
      </c>
      <c r="AM8" s="6">
        <v>-6.7392776249019963</v>
      </c>
      <c r="AN8" s="6">
        <v>-5.5535617723382158</v>
      </c>
      <c r="AO8" s="6">
        <v>-3.3207011022726682</v>
      </c>
      <c r="AP8" s="6">
        <v>-1.2391071086245249</v>
      </c>
      <c r="AQ8" s="6">
        <v>-0.61232214765562909</v>
      </c>
      <c r="AR8" s="6">
        <v>-0.44572562421988171</v>
      </c>
      <c r="AS8" s="6">
        <v>-0.49893579654638232</v>
      </c>
      <c r="AT8" s="6">
        <v>-0.18345339808870514</v>
      </c>
      <c r="AU8" s="6">
        <v>2.3064376369588503E-2</v>
      </c>
      <c r="AV8" s="6">
        <v>2.1786553941819761E-2</v>
      </c>
      <c r="AW8" s="6">
        <v>0.32001854797429607</v>
      </c>
      <c r="AX8" s="6">
        <v>0.42036635834196806</v>
      </c>
      <c r="AY8" s="6">
        <v>0.20126079141824926</v>
      </c>
      <c r="AZ8" s="6">
        <v>0.5694273223519688</v>
      </c>
      <c r="BA8" s="6">
        <v>1.1202457539948145</v>
      </c>
      <c r="BB8" s="6">
        <v>1.1796603945287396</v>
      </c>
      <c r="BC8" s="6">
        <v>2.0375452590599017</v>
      </c>
      <c r="BD8" s="6">
        <v>2.201574293343866</v>
      </c>
      <c r="BE8" s="6">
        <v>2.670274282812457</v>
      </c>
      <c r="BF8" s="6">
        <v>3.0939173744175852</v>
      </c>
      <c r="BG8" s="6">
        <v>2.8717718427638754</v>
      </c>
      <c r="BH8" s="6">
        <v>1.9956388539110506</v>
      </c>
      <c r="BI8" s="6">
        <v>1.4176628200075385</v>
      </c>
      <c r="BJ8" s="6">
        <v>0.84023507768611272</v>
      </c>
      <c r="BK8" s="6">
        <v>1.5325221680379324</v>
      </c>
      <c r="BL8" s="6">
        <v>2.033049807546158</v>
      </c>
      <c r="BM8" s="6">
        <v>1.9596338738766403</v>
      </c>
      <c r="BN8" s="6">
        <v>2.1662206455080826</v>
      </c>
      <c r="BO8" s="6">
        <v>2.2652426758177571</v>
      </c>
      <c r="BP8" s="6">
        <v>3.4359503002663794</v>
      </c>
      <c r="BQ8" s="6">
        <v>4.2462697274523187</v>
      </c>
      <c r="BR8" s="6">
        <v>4.3697406474902643</v>
      </c>
      <c r="BS8" s="6">
        <v>3.5361627136255258</v>
      </c>
      <c r="BT8" s="6">
        <v>3.0616574724389003</v>
      </c>
      <c r="BU8" s="6">
        <v>2.1772720970003325</v>
      </c>
      <c r="BV8" s="6">
        <v>1.7819652682801403</v>
      </c>
      <c r="BW8" s="6">
        <v>1.9038842377606642</v>
      </c>
      <c r="BX8" s="6">
        <v>1.3992135107325385</v>
      </c>
      <c r="BY8" s="6">
        <v>0.70902783678233694</v>
      </c>
      <c r="BZ8" s="6">
        <v>0.24261994926046701</v>
      </c>
      <c r="CA8" s="6">
        <v>-0.18120786756841001</v>
      </c>
      <c r="CB8" s="6">
        <v>-0.3452066149197513</v>
      </c>
      <c r="CC8" s="6">
        <v>-0.54217488232126965</v>
      </c>
      <c r="CD8" s="6">
        <v>-0.64020528882150429</v>
      </c>
      <c r="CE8" s="6">
        <v>-0.79808744961579103</v>
      </c>
      <c r="CF8" s="6">
        <v>-1.9807416240875957</v>
      </c>
      <c r="CG8" s="6">
        <v>-1.4031567175410729</v>
      </c>
      <c r="CH8" s="6">
        <v>-0.94543555238206967</v>
      </c>
      <c r="CI8" s="6">
        <v>-0.60798877557813547</v>
      </c>
      <c r="CJ8" s="6">
        <v>-0.42758474119651035</v>
      </c>
      <c r="CK8" s="6">
        <v>-2.1148150883157779</v>
      </c>
      <c r="CL8" s="6">
        <v>-4.0793019246647448</v>
      </c>
      <c r="CM8" s="11">
        <v>-5.4149493076905904</v>
      </c>
      <c r="CN8" s="11">
        <v>-6.1717059404884784</v>
      </c>
      <c r="CO8" s="6">
        <v>-7.8597406156602485</v>
      </c>
      <c r="CP8" s="11">
        <v>-8.5321593517638519</v>
      </c>
      <c r="CQ8" s="6">
        <v>-7.2400109221302813</v>
      </c>
      <c r="CR8" s="6">
        <v>-4.8626290751139276</v>
      </c>
      <c r="CS8" s="6">
        <v>-1.4679527939313843</v>
      </c>
      <c r="CT8" s="6">
        <v>0.7339423276008068</v>
      </c>
      <c r="CU8" s="6">
        <v>1.9653835275933877</v>
      </c>
      <c r="CV8" s="6">
        <v>2.3429420332929789</v>
      </c>
      <c r="CW8" s="6"/>
    </row>
    <row r="9" spans="1:101" x14ac:dyDescent="0.2">
      <c r="A9" s="1" t="s">
        <v>144</v>
      </c>
      <c r="B9" s="1" t="s">
        <v>145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-3.1825795507267225</v>
      </c>
      <c r="W9" s="6">
        <v>-3.4192981204853639</v>
      </c>
      <c r="X9" s="6">
        <v>-3.4842719098849582</v>
      </c>
      <c r="Y9" s="6">
        <v>-3.9084036668002744</v>
      </c>
      <c r="Z9" s="6">
        <v>-4.4277672423866772</v>
      </c>
      <c r="AA9" s="6">
        <v>-4.8941064753806378</v>
      </c>
      <c r="AB9" s="6">
        <v>-5.373831656254092</v>
      </c>
      <c r="AC9" s="6">
        <v>-5.6660872395373802</v>
      </c>
      <c r="AD9" s="6">
        <v>-5.7642945231580356</v>
      </c>
      <c r="AE9" s="6">
        <v>-5.5255331869546485</v>
      </c>
      <c r="AF9" s="6">
        <v>-5.236498287674431</v>
      </c>
      <c r="AG9" s="6">
        <v>-4.7333332750437247</v>
      </c>
      <c r="AH9" s="6">
        <v>-4.4980390978002953</v>
      </c>
      <c r="AI9" s="6">
        <v>-4.7507850753089231</v>
      </c>
      <c r="AJ9" s="6">
        <v>-5.1536663537892489</v>
      </c>
      <c r="AK9" s="6">
        <v>-5.663644338937023</v>
      </c>
      <c r="AL9" s="6">
        <v>-6.1539858663393705</v>
      </c>
      <c r="AM9" s="6">
        <v>-6.0320320892778767</v>
      </c>
      <c r="AN9" s="6">
        <v>-5.4892275274153279</v>
      </c>
      <c r="AO9" s="6">
        <v>-5.0834856106331019</v>
      </c>
      <c r="AP9" s="6">
        <v>-4.7921961982723928</v>
      </c>
      <c r="AQ9" s="6">
        <v>-4.7794114243057981</v>
      </c>
      <c r="AR9" s="6">
        <v>-5.1366637967924493</v>
      </c>
      <c r="AS9" s="6">
        <v>-5.2784206407557566</v>
      </c>
      <c r="AT9" s="6">
        <v>-5.2569420388798349</v>
      </c>
      <c r="AU9" s="6">
        <v>-5.4340919992122787</v>
      </c>
      <c r="AV9" s="6">
        <v>-5.5896411103062569</v>
      </c>
      <c r="AW9" s="6">
        <v>-5.6595767723848009</v>
      </c>
      <c r="AX9" s="6">
        <v>-5.9118612509005102</v>
      </c>
      <c r="AY9" s="6">
        <v>-6.2364174630549316</v>
      </c>
      <c r="AZ9" s="6">
        <v>-6.3620348107089066</v>
      </c>
      <c r="BA9" s="6">
        <v>-6.3135689737990566</v>
      </c>
      <c r="BB9" s="6">
        <v>-6.1562207782276515</v>
      </c>
      <c r="BC9" s="6">
        <v>-6.2251461236508669</v>
      </c>
      <c r="BD9" s="6">
        <v>-6.1797929758574659</v>
      </c>
      <c r="BE9" s="6">
        <v>-6.1818160430774585</v>
      </c>
      <c r="BF9" s="6">
        <v>-6.3028075814175484</v>
      </c>
      <c r="BG9" s="6">
        <v>-5.9460562377737256</v>
      </c>
      <c r="BH9" s="6">
        <v>-5.9374699290064985</v>
      </c>
      <c r="BI9" s="6">
        <v>-6.088034610090669</v>
      </c>
      <c r="BJ9" s="6">
        <v>-6.1133362515974596</v>
      </c>
      <c r="BK9" s="6">
        <v>-5.4997114571782113</v>
      </c>
      <c r="BL9" s="6">
        <v>-5.1447973938335698</v>
      </c>
      <c r="BM9" s="6">
        <v>-4.7005155570788899</v>
      </c>
      <c r="BN9" s="6">
        <v>-4.0867800865428672</v>
      </c>
      <c r="BO9" s="6">
        <v>-3.8175165521705225</v>
      </c>
      <c r="BP9" s="6">
        <v>-3.3894903802517531</v>
      </c>
      <c r="BQ9" s="6">
        <v>-3.2076946424521959</v>
      </c>
      <c r="BR9" s="6">
        <v>-3.0955285155351069</v>
      </c>
      <c r="BS9" s="6">
        <v>-3.5661138484845352</v>
      </c>
      <c r="BT9" s="6">
        <v>-3.6738257239363628</v>
      </c>
      <c r="BU9" s="6">
        <v>-3.6622861797117925</v>
      </c>
      <c r="BV9" s="6">
        <v>-3.678759085025086</v>
      </c>
      <c r="BW9" s="6">
        <v>-3.4136524819886342</v>
      </c>
      <c r="BX9" s="6">
        <v>-3.5404310636727825</v>
      </c>
      <c r="BY9" s="6">
        <v>-3.7221753373730571</v>
      </c>
      <c r="BZ9" s="6">
        <v>-3.7809571589703883</v>
      </c>
      <c r="CA9" s="6">
        <v>-3.8277078439352787</v>
      </c>
      <c r="CB9" s="6">
        <v>-3.8985377928675651</v>
      </c>
      <c r="CC9" s="6">
        <v>-3.8769221150143784</v>
      </c>
      <c r="CD9" s="6">
        <v>-3.7725494215111968</v>
      </c>
      <c r="CE9" s="6">
        <v>-3.6925007925632247</v>
      </c>
      <c r="CF9" s="6">
        <v>-3.151952559895685</v>
      </c>
      <c r="CG9" s="6">
        <v>-2.6302902686939005</v>
      </c>
      <c r="CH9" s="6">
        <v>-2.3211135368463105</v>
      </c>
      <c r="CI9" s="6">
        <v>-2.4094918486852803</v>
      </c>
      <c r="CJ9" s="6">
        <v>-2.7726877845093383</v>
      </c>
      <c r="CK9" s="6">
        <v>-3.3084293685912827</v>
      </c>
      <c r="CL9" s="6">
        <v>-4.400389025202128</v>
      </c>
      <c r="CM9" s="6">
        <v>-5.6334335359454615</v>
      </c>
      <c r="CN9" s="6">
        <v>-6.753384634436201</v>
      </c>
      <c r="CO9" s="6">
        <v>-8.6842303044310025</v>
      </c>
      <c r="CP9" s="6">
        <v>-9.9429841728996529</v>
      </c>
      <c r="CQ9" s="6">
        <v>-9.5929694471699403</v>
      </c>
      <c r="CR9" s="6">
        <v>-8.4053105846239937</v>
      </c>
      <c r="CS9" s="6">
        <v>-6.3818158779169698</v>
      </c>
      <c r="CT9" s="6">
        <v>-4.6916423783865158</v>
      </c>
      <c r="CU9" s="6">
        <v>-3.8902378023743482</v>
      </c>
      <c r="CV9" s="6">
        <v>-3.5776533049589112</v>
      </c>
      <c r="CW9" s="6"/>
    </row>
    <row r="10" spans="1:101" x14ac:dyDescent="0.2">
      <c r="A10" s="41" t="s">
        <v>146</v>
      </c>
      <c r="B10" s="41" t="s">
        <v>181</v>
      </c>
      <c r="C10" s="6">
        <f t="shared" ref="C10:BN10" si="1">C4-C9</f>
        <v>-3.1301267979366658</v>
      </c>
      <c r="D10" s="6">
        <f t="shared" si="1"/>
        <v>-2.5833787960518868</v>
      </c>
      <c r="E10" s="6">
        <f t="shared" si="1"/>
        <v>-2.8539850928545647</v>
      </c>
      <c r="F10" s="6">
        <f t="shared" si="1"/>
        <v>-3.7379018083784459</v>
      </c>
      <c r="G10" s="6">
        <f t="shared" si="1"/>
        <v>-3.6412623199060667</v>
      </c>
      <c r="H10" s="6">
        <f t="shared" si="1"/>
        <v>-3.5276859886762808</v>
      </c>
      <c r="I10" s="6">
        <f t="shared" si="1"/>
        <v>-2.246228739838473</v>
      </c>
      <c r="J10" s="6">
        <f t="shared" si="1"/>
        <v>-1.1136252647630924</v>
      </c>
      <c r="K10" s="6">
        <f t="shared" si="1"/>
        <v>-0.79507216245563261</v>
      </c>
      <c r="L10" s="6">
        <f t="shared" si="1"/>
        <v>-0.22588349756404616</v>
      </c>
      <c r="M10" s="6">
        <f t="shared" si="1"/>
        <v>-0.64383085677091911</v>
      </c>
      <c r="N10" s="6">
        <f t="shared" si="1"/>
        <v>-1.5011665506530782</v>
      </c>
      <c r="O10" s="6">
        <f t="shared" si="1"/>
        <v>-1.8415442147910344</v>
      </c>
      <c r="P10" s="6">
        <f t="shared" si="1"/>
        <v>-3.0813008180901167</v>
      </c>
      <c r="Q10" s="6">
        <f t="shared" si="1"/>
        <v>-4.0723790320924751</v>
      </c>
      <c r="R10" s="6">
        <f t="shared" si="1"/>
        <v>-3.873081433453307</v>
      </c>
      <c r="S10" s="6">
        <f t="shared" si="1"/>
        <v>-3.328271351725224</v>
      </c>
      <c r="T10" s="6">
        <f t="shared" si="1"/>
        <v>-3.5998186863246371</v>
      </c>
      <c r="U10" s="6">
        <f t="shared" si="1"/>
        <v>-3.5389082952318094</v>
      </c>
      <c r="V10" s="6">
        <f t="shared" si="1"/>
        <v>-3.742057516659214E-2</v>
      </c>
      <c r="W10" s="6">
        <f t="shared" si="1"/>
        <v>0.57951710515549371</v>
      </c>
      <c r="X10" s="6">
        <f t="shared" si="1"/>
        <v>1.8312852633446706</v>
      </c>
      <c r="Y10" s="6">
        <f t="shared" si="1"/>
        <v>2.620277700529078</v>
      </c>
      <c r="Z10" s="6">
        <f t="shared" si="1"/>
        <v>3.3751751972507744</v>
      </c>
      <c r="AA10" s="6">
        <f t="shared" si="1"/>
        <v>3.2227250213967644</v>
      </c>
      <c r="AB10" s="6">
        <f t="shared" si="1"/>
        <v>3.778523493067834</v>
      </c>
      <c r="AC10" s="6">
        <f t="shared" si="1"/>
        <v>4.2974845512375097</v>
      </c>
      <c r="AD10" s="6">
        <f t="shared" si="1"/>
        <v>4.8102034012244594</v>
      </c>
      <c r="AE10" s="6">
        <f t="shared" si="1"/>
        <v>5.2805646525598169</v>
      </c>
      <c r="AF10" s="6">
        <f t="shared" si="1"/>
        <v>5.2488168405874118</v>
      </c>
      <c r="AG10" s="6">
        <f t="shared" si="1"/>
        <v>5.3275648814826972</v>
      </c>
      <c r="AH10" s="6">
        <f t="shared" si="1"/>
        <v>4.9922415486209939</v>
      </c>
      <c r="AI10" s="6">
        <f t="shared" si="1"/>
        <v>5.1908530087275224</v>
      </c>
      <c r="AJ10" s="6">
        <f t="shared" si="1"/>
        <v>5.559919225307139</v>
      </c>
      <c r="AK10" s="6">
        <f t="shared" si="1"/>
        <v>5.631996206715689</v>
      </c>
      <c r="AL10" s="6">
        <f t="shared" si="1"/>
        <v>6.0989244419668971</v>
      </c>
      <c r="AM10" s="6">
        <f t="shared" si="1"/>
        <v>6.2869154389193014</v>
      </c>
      <c r="AN10" s="6">
        <f t="shared" si="1"/>
        <v>6.6582978514835629</v>
      </c>
      <c r="AO10" s="6">
        <f t="shared" si="1"/>
        <v>7.545375132049176</v>
      </c>
      <c r="AP10" s="6">
        <f t="shared" si="1"/>
        <v>8.1795289873631276</v>
      </c>
      <c r="AQ10" s="6">
        <f t="shared" si="1"/>
        <v>8.8802547598984667</v>
      </c>
      <c r="AR10" s="6">
        <f t="shared" si="1"/>
        <v>9.3827140291801427</v>
      </c>
      <c r="AS10" s="6">
        <f t="shared" si="1"/>
        <v>9.5549951516246168</v>
      </c>
      <c r="AT10" s="6">
        <f t="shared" si="1"/>
        <v>9.9287361614562641</v>
      </c>
      <c r="AU10" s="6">
        <f t="shared" si="1"/>
        <v>10.466431553085942</v>
      </c>
      <c r="AV10" s="6">
        <f t="shared" si="1"/>
        <v>10.810386196194591</v>
      </c>
      <c r="AW10" s="6">
        <f t="shared" si="1"/>
        <v>11.22692317893357</v>
      </c>
      <c r="AX10" s="6">
        <f t="shared" si="1"/>
        <v>11.574483564593493</v>
      </c>
      <c r="AY10" s="6">
        <f t="shared" si="1"/>
        <v>11.706393510928342</v>
      </c>
      <c r="AZ10" s="6">
        <f t="shared" si="1"/>
        <v>12.174075743696154</v>
      </c>
      <c r="BA10" s="6">
        <f t="shared" si="1"/>
        <v>12.578360138089126</v>
      </c>
      <c r="BB10" s="6">
        <f t="shared" si="1"/>
        <v>12.166182801020078</v>
      </c>
      <c r="BC10" s="6">
        <f t="shared" si="1"/>
        <v>12.532301403425011</v>
      </c>
      <c r="BD10" s="6">
        <f t="shared" si="1"/>
        <v>12.177071068634294</v>
      </c>
      <c r="BE10" s="6">
        <f t="shared" si="1"/>
        <v>12.37757043721844</v>
      </c>
      <c r="BF10" s="6">
        <f t="shared" si="1"/>
        <v>12.60823259392189</v>
      </c>
      <c r="BG10" s="6">
        <f t="shared" si="1"/>
        <v>12.32681854073113</v>
      </c>
      <c r="BH10" s="6">
        <f t="shared" si="1"/>
        <v>11.914603274246792</v>
      </c>
      <c r="BI10" s="6">
        <f t="shared" si="1"/>
        <v>11.759537349873215</v>
      </c>
      <c r="BJ10" s="6">
        <f t="shared" si="1"/>
        <v>11.800798509679662</v>
      </c>
      <c r="BK10" s="6">
        <f t="shared" si="1"/>
        <v>11.777952635382274</v>
      </c>
      <c r="BL10" s="6">
        <f t="shared" si="1"/>
        <v>11.953708828332285</v>
      </c>
      <c r="BM10" s="6">
        <f t="shared" si="1"/>
        <v>11.742206684007478</v>
      </c>
      <c r="BN10" s="6">
        <f t="shared" si="1"/>
        <v>11.662540303215813</v>
      </c>
      <c r="BO10" s="6">
        <f t="shared" ref="BO10:CN10" si="2">BO4-BO9</f>
        <v>11.198791423649121</v>
      </c>
      <c r="BP10" s="6">
        <f t="shared" si="2"/>
        <v>11.499037218491839</v>
      </c>
      <c r="BQ10" s="6">
        <f t="shared" si="2"/>
        <v>11.668132989851848</v>
      </c>
      <c r="BR10" s="6">
        <f t="shared" si="2"/>
        <v>11.345866782532298</v>
      </c>
      <c r="BS10" s="6">
        <f t="shared" si="2"/>
        <v>11.247584592275301</v>
      </c>
      <c r="BT10" s="6">
        <f t="shared" si="2"/>
        <v>11.143345359758523</v>
      </c>
      <c r="BU10" s="6">
        <f t="shared" si="2"/>
        <v>10.447807833872661</v>
      </c>
      <c r="BV10" s="6">
        <f t="shared" si="2"/>
        <v>10.140297383001155</v>
      </c>
      <c r="BW10" s="6">
        <f t="shared" si="2"/>
        <v>9.7022464682266278</v>
      </c>
      <c r="BX10" s="6">
        <f t="shared" si="2"/>
        <v>9.1795201641129527</v>
      </c>
      <c r="BY10" s="6">
        <f t="shared" si="2"/>
        <v>8.277871242947656</v>
      </c>
      <c r="BZ10" s="6">
        <f t="shared" si="2"/>
        <v>7.8901708270649493</v>
      </c>
      <c r="CA10" s="6">
        <f t="shared" si="2"/>
        <v>7.4632829976983395</v>
      </c>
      <c r="CB10" s="6">
        <f t="shared" si="2"/>
        <v>7.0436723989201244</v>
      </c>
      <c r="CC10" s="6">
        <f t="shared" si="2"/>
        <v>6.8624203518722204</v>
      </c>
      <c r="CD10" s="6">
        <f t="shared" si="2"/>
        <v>5.9944336607736846</v>
      </c>
      <c r="CE10" s="6">
        <f t="shared" si="2"/>
        <v>5.8119443834691245</v>
      </c>
      <c r="CF10" s="6">
        <f t="shared" si="2"/>
        <v>4.0505008737468398</v>
      </c>
      <c r="CG10" s="6">
        <f t="shared" si="2"/>
        <v>3.9716802368957529</v>
      </c>
      <c r="CH10" s="6">
        <f t="shared" si="2"/>
        <v>4.2019692542080751</v>
      </c>
      <c r="CI10" s="6">
        <f t="shared" si="2"/>
        <v>4.7298129306398913</v>
      </c>
      <c r="CJ10" s="6">
        <f t="shared" si="2"/>
        <v>5.774362978968913</v>
      </c>
      <c r="CK10" s="6">
        <f t="shared" si="2"/>
        <v>4.9473514434780173</v>
      </c>
      <c r="CL10" s="6">
        <f t="shared" si="2"/>
        <v>4.5212733434037196</v>
      </c>
      <c r="CM10" s="6">
        <f t="shared" si="2"/>
        <v>4.0161622577807261</v>
      </c>
      <c r="CN10" s="6">
        <f t="shared" si="2"/>
        <v>4.1502693119654523</v>
      </c>
      <c r="CO10" s="6">
        <f>CO4-CO9</f>
        <v>4.6231421173951492</v>
      </c>
      <c r="CP10" s="6">
        <f t="shared" ref="CP10" si="3">CP4-CP9</f>
        <v>5.2136396256143325</v>
      </c>
      <c r="CQ10" s="6">
        <f t="shared" ref="CQ10:CV10" si="4">CQ4-CQ9</f>
        <v>6.3579415757976641</v>
      </c>
      <c r="CR10" s="6">
        <f t="shared" si="4"/>
        <v>7.7030750327498341</v>
      </c>
      <c r="CS10" s="6">
        <f t="shared" si="4"/>
        <v>9.1201713454217348</v>
      </c>
      <c r="CT10" s="6">
        <f t="shared" si="4"/>
        <v>9.6916989034390753</v>
      </c>
      <c r="CU10" s="6">
        <f t="shared" si="4"/>
        <v>9.8884128931869881</v>
      </c>
      <c r="CV10" s="6">
        <f t="shared" si="4"/>
        <v>9.9068421265727409</v>
      </c>
      <c r="CW10" s="6"/>
    </row>
    <row r="11" spans="1:101" x14ac:dyDescent="0.2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</row>
    <row r="12" spans="1:101" x14ac:dyDescent="0.2">
      <c r="A12" s="4"/>
      <c r="B12" s="4"/>
    </row>
    <row r="13" spans="1:101" x14ac:dyDescent="0.2">
      <c r="A13" s="4"/>
      <c r="B13" s="4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</row>
    <row r="14" spans="1:10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CB14" s="11"/>
    </row>
    <row r="15" spans="1:101" x14ac:dyDescent="0.2"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</row>
    <row r="16" spans="1:101" x14ac:dyDescent="0.2">
      <c r="BZ16" s="11"/>
    </row>
    <row r="17" spans="1:78" x14ac:dyDescent="0.2">
      <c r="BZ17" s="11"/>
    </row>
    <row r="18" spans="1:78" x14ac:dyDescent="0.2">
      <c r="BZ18" s="11"/>
    </row>
    <row r="19" spans="1:78" x14ac:dyDescent="0.2">
      <c r="BZ19" s="11"/>
    </row>
    <row r="22" spans="1:78" x14ac:dyDescent="0.2"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x14ac:dyDescent="0.2"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8" x14ac:dyDescent="0.2"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8" x14ac:dyDescent="0.2"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8" x14ac:dyDescent="0.2"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  <row r="27" spans="1:78" x14ac:dyDescent="0.2"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</row>
    <row r="29" spans="1:78" x14ac:dyDescent="0.2"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</row>
    <row r="30" spans="1:78" x14ac:dyDescent="0.2">
      <c r="A30" s="4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</row>
    <row r="31" spans="1:78" x14ac:dyDescent="0.2">
      <c r="A31" s="4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</row>
    <row r="32" spans="1:78" x14ac:dyDescent="0.2">
      <c r="A32" s="4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</row>
    <row r="33" spans="1:77" x14ac:dyDescent="0.2">
      <c r="A33" s="4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 x14ac:dyDescent="0.2">
      <c r="A34" s="4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</row>
    <row r="37" spans="1:77" x14ac:dyDescent="0.2"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</row>
    <row r="41" spans="1:77" x14ac:dyDescent="0.2">
      <c r="A41" s="4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</row>
    <row r="42" spans="1:77" x14ac:dyDescent="0.2">
      <c r="A42" s="4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</row>
    <row r="43" spans="1:77" x14ac:dyDescent="0.2">
      <c r="A43" s="4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</row>
    <row r="44" spans="1:77" x14ac:dyDescent="0.2">
      <c r="A44" s="4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9"/>
      <c r="AU44" s="6"/>
      <c r="AV44" s="6"/>
      <c r="AW44" s="6"/>
      <c r="AX44" s="10"/>
      <c r="AY44" s="6"/>
      <c r="AZ44" s="6"/>
      <c r="BA44" s="6"/>
      <c r="BB44" s="9"/>
      <c r="BC44" s="6"/>
      <c r="BD44" s="6"/>
      <c r="BE44" s="6"/>
      <c r="BF44" s="10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</row>
    <row r="45" spans="1:77" x14ac:dyDescent="0.2"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</row>
  </sheetData>
  <phoneticPr fontId="33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>
    <tabColor theme="9"/>
  </sheetPr>
  <dimension ref="A1:GR47"/>
  <sheetViews>
    <sheetView showGridLines="0" zoomScaleNormal="100" workbookViewId="0">
      <pane xSplit="2" ySplit="4" topLeftCell="FZ5" activePane="bottomRight" state="frozen"/>
      <selection activeCell="BH32" sqref="BH32"/>
      <selection pane="topRight" activeCell="BH32" sqref="BH32"/>
      <selection pane="bottomLeft" activeCell="BH32" sqref="BH32"/>
      <selection pane="bottomRight" activeCell="D15" sqref="D15"/>
    </sheetView>
  </sheetViews>
  <sheetFormatPr defaultColWidth="9.140625" defaultRowHeight="12" x14ac:dyDescent="0.2"/>
  <cols>
    <col min="1" max="1" width="25.140625" style="14" bestFit="1" customWidth="1"/>
    <col min="2" max="2" width="25.28515625" style="14" bestFit="1" customWidth="1"/>
    <col min="3" max="55" width="9.140625" style="14" customWidth="1"/>
    <col min="56" max="56" width="11.85546875" style="14" bestFit="1" customWidth="1"/>
    <col min="57" max="82" width="11.85546875" style="14" customWidth="1"/>
    <col min="83" max="103" width="9.140625" style="14" customWidth="1"/>
    <col min="104" max="104" width="10.5703125" style="14" customWidth="1"/>
    <col min="105" max="230" width="9.140625" style="14" customWidth="1"/>
    <col min="231" max="16384" width="9.140625" style="14"/>
  </cols>
  <sheetData>
    <row r="1" spans="1:200" x14ac:dyDescent="0.2">
      <c r="C1" s="14" t="s">
        <v>43</v>
      </c>
      <c r="AQ1" s="14" t="s">
        <v>99</v>
      </c>
      <c r="CE1" s="14" t="s">
        <v>44</v>
      </c>
      <c r="DS1" s="14" t="s">
        <v>45</v>
      </c>
      <c r="FG1" s="14" t="s">
        <v>98</v>
      </c>
    </row>
    <row r="2" spans="1:200" x14ac:dyDescent="0.2">
      <c r="A2" s="15"/>
      <c r="B2" s="15"/>
      <c r="C2" s="14">
        <v>2015</v>
      </c>
      <c r="G2" s="14">
        <v>2016</v>
      </c>
      <c r="K2" s="14">
        <v>2017</v>
      </c>
      <c r="O2" s="14">
        <v>2018</v>
      </c>
      <c r="S2" s="14">
        <v>2019</v>
      </c>
      <c r="W2" s="14">
        <v>2020</v>
      </c>
      <c r="AA2" s="14">
        <v>2021</v>
      </c>
      <c r="AE2" s="14">
        <v>2022</v>
      </c>
      <c r="AI2" s="14">
        <v>2023</v>
      </c>
      <c r="AM2" s="14">
        <v>2024</v>
      </c>
      <c r="AQ2" s="14">
        <v>2015</v>
      </c>
      <c r="AU2" s="14">
        <v>2016</v>
      </c>
      <c r="AY2" s="14">
        <v>2017</v>
      </c>
      <c r="BC2" s="14">
        <v>2018</v>
      </c>
      <c r="BG2" s="14">
        <v>2019</v>
      </c>
      <c r="BK2" s="14">
        <v>2020</v>
      </c>
      <c r="BO2" s="14">
        <v>2021</v>
      </c>
      <c r="BS2" s="14">
        <v>2022</v>
      </c>
      <c r="BW2" s="14">
        <v>2023</v>
      </c>
      <c r="CA2" s="14">
        <v>2024</v>
      </c>
      <c r="CE2" s="14">
        <v>2015</v>
      </c>
      <c r="CI2" s="14">
        <v>2016</v>
      </c>
      <c r="CM2" s="14">
        <v>2017</v>
      </c>
      <c r="CQ2" s="14">
        <v>2018</v>
      </c>
      <c r="CU2" s="14">
        <v>2019</v>
      </c>
      <c r="CY2" s="14">
        <v>2020</v>
      </c>
      <c r="DC2" s="14">
        <v>2021</v>
      </c>
      <c r="DG2" s="14">
        <v>2022</v>
      </c>
      <c r="DK2" s="14">
        <v>2023</v>
      </c>
      <c r="DO2" s="14">
        <v>2024</v>
      </c>
      <c r="DS2" s="14">
        <v>2015</v>
      </c>
      <c r="DW2" s="14">
        <v>2016</v>
      </c>
      <c r="EA2" s="14">
        <v>2017</v>
      </c>
      <c r="EE2" s="14">
        <v>2018</v>
      </c>
      <c r="EI2" s="14">
        <v>2019</v>
      </c>
      <c r="EM2" s="14">
        <v>2020</v>
      </c>
      <c r="EQ2" s="14">
        <v>2021</v>
      </c>
      <c r="EU2" s="14">
        <v>2022</v>
      </c>
      <c r="EY2" s="14">
        <v>2023</v>
      </c>
      <c r="FC2" s="14">
        <v>2024</v>
      </c>
      <c r="FG2" s="14">
        <v>2015</v>
      </c>
      <c r="FK2" s="14">
        <v>2016</v>
      </c>
      <c r="FO2" s="14">
        <v>2017</v>
      </c>
      <c r="FS2" s="14">
        <v>2018</v>
      </c>
      <c r="FW2" s="14">
        <v>2019</v>
      </c>
      <c r="GA2" s="14">
        <v>2020</v>
      </c>
      <c r="GE2" s="14">
        <v>2021</v>
      </c>
      <c r="GI2" s="14">
        <v>2022</v>
      </c>
      <c r="GM2" s="14">
        <v>2023</v>
      </c>
      <c r="GQ2" s="14">
        <v>2024</v>
      </c>
    </row>
    <row r="3" spans="1:200" ht="13.5" customHeight="1" x14ac:dyDescent="0.2">
      <c r="A3" s="15"/>
      <c r="B3" s="15"/>
      <c r="C3" s="14" t="s">
        <v>46</v>
      </c>
      <c r="AQ3" s="14" t="s">
        <v>47</v>
      </c>
      <c r="CE3" s="14" t="s">
        <v>48</v>
      </c>
      <c r="DS3" s="14" t="s">
        <v>49</v>
      </c>
      <c r="FG3" s="14" t="s">
        <v>97</v>
      </c>
    </row>
    <row r="4" spans="1:200" x14ac:dyDescent="0.2">
      <c r="A4" s="15"/>
      <c r="B4" s="15"/>
      <c r="C4" s="14">
        <v>2015</v>
      </c>
      <c r="G4" s="14">
        <v>2016</v>
      </c>
      <c r="K4" s="14">
        <v>2017</v>
      </c>
      <c r="O4" s="14">
        <v>2018</v>
      </c>
      <c r="S4" s="14">
        <v>2019</v>
      </c>
      <c r="W4" s="14">
        <v>2020</v>
      </c>
      <c r="AA4" s="14">
        <v>2021</v>
      </c>
      <c r="AE4" s="14">
        <v>2022</v>
      </c>
      <c r="AI4" s="14">
        <v>2023</v>
      </c>
      <c r="AM4" s="14">
        <v>2024</v>
      </c>
      <c r="AQ4" s="14">
        <v>2015</v>
      </c>
      <c r="AU4" s="14">
        <v>2016</v>
      </c>
      <c r="AY4" s="14">
        <v>2017</v>
      </c>
      <c r="BC4" s="14">
        <v>2018</v>
      </c>
      <c r="BG4" s="14">
        <v>2019</v>
      </c>
      <c r="BK4" s="14">
        <v>2020</v>
      </c>
      <c r="BO4" s="14">
        <v>2021</v>
      </c>
      <c r="BS4" s="14">
        <v>2022</v>
      </c>
      <c r="BW4" s="14">
        <v>2023</v>
      </c>
      <c r="CA4" s="14">
        <v>2024</v>
      </c>
      <c r="CE4" s="14">
        <v>2015</v>
      </c>
      <c r="CI4" s="14">
        <v>2016</v>
      </c>
      <c r="CM4" s="14">
        <v>2017</v>
      </c>
      <c r="CQ4" s="14">
        <v>2018</v>
      </c>
      <c r="CU4" s="14">
        <v>2019</v>
      </c>
      <c r="CY4" s="14">
        <v>2020</v>
      </c>
      <c r="DC4" s="14">
        <v>2021</v>
      </c>
      <c r="DG4" s="14">
        <v>2022</v>
      </c>
      <c r="DK4" s="14">
        <v>2023</v>
      </c>
      <c r="DO4" s="14">
        <v>2024</v>
      </c>
      <c r="DS4" s="14">
        <v>2015</v>
      </c>
      <c r="DW4" s="14">
        <v>2016</v>
      </c>
      <c r="EA4" s="14">
        <v>2017</v>
      </c>
      <c r="EE4" s="14">
        <v>2018</v>
      </c>
      <c r="EI4" s="14">
        <v>2019</v>
      </c>
      <c r="EM4" s="14">
        <v>2020</v>
      </c>
      <c r="EQ4" s="14">
        <v>2021</v>
      </c>
      <c r="EU4" s="14">
        <v>2022</v>
      </c>
      <c r="EY4" s="14">
        <v>2023</v>
      </c>
      <c r="FC4" s="14">
        <v>2024</v>
      </c>
      <c r="FG4" s="14">
        <v>2015</v>
      </c>
      <c r="FK4" s="14">
        <v>2016</v>
      </c>
      <c r="FO4" s="14">
        <v>2017</v>
      </c>
      <c r="FS4" s="14">
        <v>2018</v>
      </c>
      <c r="FW4" s="14">
        <v>2019</v>
      </c>
      <c r="GA4" s="14">
        <v>2020</v>
      </c>
      <c r="GE4" s="14">
        <v>2021</v>
      </c>
      <c r="GI4" s="14">
        <v>2022</v>
      </c>
      <c r="GM4" s="14">
        <v>2023</v>
      </c>
      <c r="GQ4" s="14">
        <v>2024</v>
      </c>
    </row>
    <row r="5" spans="1:200" s="16" customFormat="1" x14ac:dyDescent="0.2">
      <c r="A5" s="14" t="s">
        <v>50</v>
      </c>
      <c r="B5" s="16" t="s">
        <v>42</v>
      </c>
      <c r="C5" s="31">
        <v>1.5325221680379324</v>
      </c>
      <c r="D5" s="31">
        <v>2.033049807546158</v>
      </c>
      <c r="E5" s="31">
        <v>1.9596338738766403</v>
      </c>
      <c r="F5" s="31">
        <v>2.1662206455080826</v>
      </c>
      <c r="G5" s="31">
        <v>2.2652426758177571</v>
      </c>
      <c r="H5" s="31">
        <v>3.4359503002663794</v>
      </c>
      <c r="I5" s="31">
        <v>4.2462697274523187</v>
      </c>
      <c r="J5" s="31">
        <v>4.3697406474902643</v>
      </c>
      <c r="K5" s="31">
        <v>3.5361627136255258</v>
      </c>
      <c r="L5" s="31">
        <v>3.0616574724389003</v>
      </c>
      <c r="M5" s="31">
        <v>2.1772720970003325</v>
      </c>
      <c r="N5" s="31">
        <v>1.7819652682801403</v>
      </c>
      <c r="O5" s="31">
        <v>1.9038842377606642</v>
      </c>
      <c r="P5" s="31">
        <v>1.3992135107325385</v>
      </c>
      <c r="Q5" s="31">
        <v>0.70902783678233694</v>
      </c>
      <c r="R5" s="31">
        <v>0.24261994926046701</v>
      </c>
      <c r="S5" s="31">
        <v>-0.18120786756841001</v>
      </c>
      <c r="T5" s="31">
        <v>-0.3452066149197513</v>
      </c>
      <c r="U5" s="31">
        <v>-0.54217488232126965</v>
      </c>
      <c r="V5" s="31">
        <v>-0.64020528882150429</v>
      </c>
      <c r="W5" s="31">
        <v>-0.79808744961579103</v>
      </c>
      <c r="X5" s="31">
        <v>-1.9807416240875957</v>
      </c>
      <c r="Y5" s="31">
        <v>-1.4031567175410729</v>
      </c>
      <c r="Z5" s="31">
        <v>-0.94543555238206967</v>
      </c>
      <c r="AA5" s="31">
        <v>-0.60798877557813547</v>
      </c>
      <c r="AB5" s="31">
        <v>-0.42758474119651035</v>
      </c>
      <c r="AC5" s="31">
        <v>-2.1148150883157779</v>
      </c>
      <c r="AD5" s="31">
        <v>-4.0793019246647448</v>
      </c>
      <c r="AE5" s="31">
        <v>-5.4149493076905904</v>
      </c>
      <c r="AF5" s="31">
        <v>-6.1717059404884784</v>
      </c>
      <c r="AG5" s="31">
        <v>-7.8597406156602485</v>
      </c>
      <c r="AH5" s="31">
        <v>-8.5321593517638519</v>
      </c>
      <c r="AI5" s="31">
        <v>-7.2400109221302813</v>
      </c>
      <c r="AJ5" s="31">
        <v>-4.8626290751139276</v>
      </c>
      <c r="AK5" s="31">
        <v>-1.4679527939313843</v>
      </c>
      <c r="AL5" s="31">
        <v>0.7339423276008068</v>
      </c>
      <c r="AM5" s="31">
        <v>1.9653835275933877</v>
      </c>
      <c r="AN5" s="31">
        <v>2.3429420332929789</v>
      </c>
      <c r="AO5" s="31"/>
      <c r="AP5" s="31"/>
      <c r="AQ5" s="31">
        <v>0.46492179337967243</v>
      </c>
      <c r="AR5" s="31">
        <v>0.28523134787671606</v>
      </c>
      <c r="AS5" s="31">
        <v>9.2473793608780636E-2</v>
      </c>
      <c r="AT5" s="31">
        <v>0.41946333315941176</v>
      </c>
      <c r="AU5" s="31">
        <v>1.0259911604429244</v>
      </c>
      <c r="AV5" s="31">
        <v>1.7800304082368337</v>
      </c>
      <c r="AW5" s="31">
        <v>2.3862918865286606</v>
      </c>
      <c r="AX5" s="31">
        <v>1.7581416482968695</v>
      </c>
      <c r="AY5" s="31">
        <v>1.4851138546860829</v>
      </c>
      <c r="AZ5" s="31">
        <v>1.5530867037912555</v>
      </c>
      <c r="BA5" s="31">
        <v>1.2010308655688906</v>
      </c>
      <c r="BB5" s="31">
        <v>1.4675445034202947</v>
      </c>
      <c r="BC5" s="31">
        <v>0.57000749465248401</v>
      </c>
      <c r="BD5" s="31">
        <v>0.69617529991813953</v>
      </c>
      <c r="BE5" s="31">
        <v>0.17571092755077192</v>
      </c>
      <c r="BF5" s="31">
        <v>0.45067603748013074</v>
      </c>
      <c r="BG5" s="31">
        <v>0.29673713884969666</v>
      </c>
      <c r="BH5" s="31">
        <v>0.81095541493847545</v>
      </c>
      <c r="BI5" s="31">
        <v>0.91497154563977923</v>
      </c>
      <c r="BJ5" s="31">
        <v>0.32573772642651355</v>
      </c>
      <c r="BK5" s="31">
        <v>0.64211277324881</v>
      </c>
      <c r="BL5" s="31">
        <v>-8.5966857525865706E-2</v>
      </c>
      <c r="BM5" s="31">
        <v>2.0123487489595839</v>
      </c>
      <c r="BN5" s="31">
        <v>1.9938360703359748</v>
      </c>
      <c r="BO5" s="31">
        <v>1.5011288728499281</v>
      </c>
      <c r="BP5" s="31">
        <v>1.4021696849202574</v>
      </c>
      <c r="BQ5" s="31">
        <v>-1.7764715651318388</v>
      </c>
      <c r="BR5" s="31">
        <v>-2.697113726325044</v>
      </c>
      <c r="BS5" s="31">
        <v>-2.9249201010267525</v>
      </c>
      <c r="BT5" s="31">
        <v>-3.6291769311950093</v>
      </c>
      <c r="BU5" s="31">
        <v>-5.0471391564389272</v>
      </c>
      <c r="BV5" s="31">
        <v>-4.7224005788859245</v>
      </c>
      <c r="BW5" s="31">
        <v>-4.3102283384143716</v>
      </c>
      <c r="BX5" s="31">
        <v>-3.5959171320233949</v>
      </c>
      <c r="BY5" s="31">
        <v>-0.61527273377363023</v>
      </c>
      <c r="BZ5" s="31">
        <v>0.37966514851023425</v>
      </c>
      <c r="CA5" s="31">
        <v>1.2142954659223639</v>
      </c>
      <c r="CB5" s="31">
        <v>1.0286166216138346</v>
      </c>
      <c r="CC5" s="31"/>
      <c r="CD5" s="31"/>
      <c r="CE5" s="31">
        <v>-2.343635393339198</v>
      </c>
      <c r="CF5" s="31">
        <v>-1.6918297499239583</v>
      </c>
      <c r="CG5" s="31">
        <v>-1.6216470025782439</v>
      </c>
      <c r="CH5" s="31">
        <v>-1.2839420208367707</v>
      </c>
      <c r="CI5" s="31">
        <v>-1.1141636461471582</v>
      </c>
      <c r="CJ5" s="31">
        <v>-0.51819832423544276</v>
      </c>
      <c r="CK5" s="31">
        <v>-0.89260351077859057</v>
      </c>
      <c r="CL5" s="31">
        <v>-1.0107282291828552</v>
      </c>
      <c r="CM5" s="31">
        <v>-0.83063240905810054</v>
      </c>
      <c r="CN5" s="31">
        <v>-1.3886575986886802</v>
      </c>
      <c r="CO5" s="31">
        <v>-0.7376410283509921</v>
      </c>
      <c r="CP5" s="31">
        <v>-1.1330810178246551</v>
      </c>
      <c r="CQ5" s="31">
        <v>-1.4745838000168958</v>
      </c>
      <c r="CR5" s="31">
        <v>-1.3781879259895913</v>
      </c>
      <c r="CS5" s="31">
        <v>-1.9191606045335536</v>
      </c>
      <c r="CT5" s="31">
        <v>-1.9321708379108762</v>
      </c>
      <c r="CU5" s="31">
        <v>-1.7352425741828048</v>
      </c>
      <c r="CV5" s="31">
        <v>-1.5831259346563775</v>
      </c>
      <c r="CW5" s="31">
        <v>-1.0717806752059515</v>
      </c>
      <c r="CX5" s="31">
        <v>-0.23538336168598775</v>
      </c>
      <c r="CY5" s="31">
        <v>0.15428035750175959</v>
      </c>
      <c r="CZ5" s="31">
        <v>1.1660345968851009</v>
      </c>
      <c r="DA5" s="31">
        <v>1.8613431184882467</v>
      </c>
      <c r="DB5" s="31">
        <v>2.437065878986576</v>
      </c>
      <c r="DC5" s="31">
        <v>2.3510836045905883</v>
      </c>
      <c r="DD5" s="31">
        <v>1.8499123191142139</v>
      </c>
      <c r="DE5" s="31">
        <v>0.57776075881885958</v>
      </c>
      <c r="DF5" s="31">
        <v>-1.2851514362579191</v>
      </c>
      <c r="DG5" s="31">
        <v>-2.2914775304013322</v>
      </c>
      <c r="DH5" s="31">
        <v>-3.0610732467080148</v>
      </c>
      <c r="DI5" s="31">
        <v>-2.9448499314959995</v>
      </c>
      <c r="DJ5" s="31">
        <v>-2.3974913109620344</v>
      </c>
      <c r="DK5" s="31">
        <v>-0.79915951713632627</v>
      </c>
      <c r="DL5" s="31">
        <v>-8.4233056592050354E-2</v>
      </c>
      <c r="DM5" s="31">
        <v>0.87592629720270254</v>
      </c>
      <c r="DN5" s="31">
        <v>1.5520095533637621</v>
      </c>
      <c r="DO5" s="31">
        <v>1.4996234582600092</v>
      </c>
      <c r="DP5" s="31">
        <v>1.3707555617644855</v>
      </c>
      <c r="DQ5" s="31"/>
      <c r="DR5" s="31"/>
      <c r="DS5" s="31">
        <v>0.30940433503365172</v>
      </c>
      <c r="DT5" s="31">
        <v>-0.74465548144900107</v>
      </c>
      <c r="DU5" s="31">
        <v>-1.8990731935251444</v>
      </c>
      <c r="DV5" s="31">
        <v>-2.0825949130120058</v>
      </c>
      <c r="DW5" s="31">
        <v>-2.5197746288530718</v>
      </c>
      <c r="DX5" s="31">
        <v>-1.9906333316440865</v>
      </c>
      <c r="DY5" s="31">
        <v>-1.7428725917915364</v>
      </c>
      <c r="DZ5" s="31">
        <v>-2.7332732830288977</v>
      </c>
      <c r="EA5" s="31">
        <v>-2.4980628066204349</v>
      </c>
      <c r="EB5" s="31">
        <v>-2.5858960802011324</v>
      </c>
      <c r="EC5" s="31">
        <v>-2.556550945155295</v>
      </c>
      <c r="ED5" s="31">
        <v>-1.9111891134737533</v>
      </c>
      <c r="EE5" s="31">
        <v>-1.8320222761227518</v>
      </c>
      <c r="EF5" s="31">
        <v>-1.7708483876665726</v>
      </c>
      <c r="EG5" s="31">
        <v>-1.5906990374427987</v>
      </c>
      <c r="EH5" s="31">
        <v>-2.1953922465301652</v>
      </c>
      <c r="EI5" s="31">
        <v>-2.2431366876834029</v>
      </c>
      <c r="EJ5" s="31">
        <v>-2.9695405377618331</v>
      </c>
      <c r="EK5" s="31">
        <v>-3.8940918521059937</v>
      </c>
      <c r="EL5" s="31">
        <v>-3.349260508864786</v>
      </c>
      <c r="EM5" s="31">
        <v>-3.6931602039004847</v>
      </c>
      <c r="EN5" s="31">
        <v>-2.91685707141687</v>
      </c>
      <c r="EO5" s="31">
        <v>-0.50435427288209334</v>
      </c>
      <c r="EP5" s="31">
        <v>0.5626562339485669</v>
      </c>
      <c r="EQ5" s="31">
        <v>1.3582760334466029</v>
      </c>
      <c r="ER5" s="31">
        <v>0.23431226309772588</v>
      </c>
      <c r="ES5" s="31">
        <v>-2.1458778826607507</v>
      </c>
      <c r="ET5" s="31">
        <v>-3.9607160492595606</v>
      </c>
      <c r="EU5" s="31">
        <v>-5.8047369655280239</v>
      </c>
      <c r="EV5" s="31">
        <v>-6.1653984590561475</v>
      </c>
      <c r="EW5" s="31">
        <v>-6.3259365448947804</v>
      </c>
      <c r="EX5" s="31">
        <v>-7.3303991086176374</v>
      </c>
      <c r="EY5" s="31">
        <v>-6.0198363734262497</v>
      </c>
      <c r="EZ5" s="31">
        <v>-4.1897602239417093</v>
      </c>
      <c r="FA5" s="31">
        <v>-2.9932449244777031</v>
      </c>
      <c r="FB5" s="31">
        <v>-1.581512676203132</v>
      </c>
      <c r="FC5" s="31">
        <v>-0.97216356981981977</v>
      </c>
      <c r="FD5" s="31">
        <v>-1.3309640257862962</v>
      </c>
      <c r="FE5" s="31"/>
      <c r="FF5" s="31"/>
      <c r="FG5" s="31">
        <v>0.58877434882287527</v>
      </c>
      <c r="FH5" s="31">
        <v>0.14398424132923679</v>
      </c>
      <c r="FI5" s="31">
        <v>-0.16983464639498622</v>
      </c>
      <c r="FJ5" s="31">
        <v>-0.80591025810589234</v>
      </c>
      <c r="FK5" s="31">
        <v>-1.7760391100939461</v>
      </c>
      <c r="FL5" s="31">
        <v>-1.9406494482072081</v>
      </c>
      <c r="FM5" s="31">
        <v>-1.7212336324826938</v>
      </c>
      <c r="FN5" s="31">
        <v>-1.6054718588665453</v>
      </c>
      <c r="FO5" s="31">
        <v>-1.961465074076451</v>
      </c>
      <c r="FP5" s="31">
        <v>-2.4474863306500212</v>
      </c>
      <c r="FQ5" s="31">
        <v>-2.8381439014767311</v>
      </c>
      <c r="FR5" s="31">
        <v>-3.13691194987473</v>
      </c>
      <c r="FS5" s="31">
        <v>-3.2271359836111539</v>
      </c>
      <c r="FT5" s="31">
        <v>-3.1807434620746395</v>
      </c>
      <c r="FU5" s="31">
        <v>-4.0999783388288531</v>
      </c>
      <c r="FV5" s="31">
        <v>-4.6087303389761418</v>
      </c>
      <c r="FW5" s="31">
        <v>-4.6304758219986804</v>
      </c>
      <c r="FX5" s="31">
        <v>-4.8310932171365391</v>
      </c>
      <c r="FY5" s="31">
        <v>-4.9449225119084925</v>
      </c>
      <c r="FZ5" s="31">
        <v>-4.8662657069692301</v>
      </c>
      <c r="GA5" s="31">
        <v>-4.7420526477814899</v>
      </c>
      <c r="GB5" s="31">
        <v>-4.6688728142261811</v>
      </c>
      <c r="GC5" s="31">
        <v>-4.749410845538466</v>
      </c>
      <c r="GD5" s="31">
        <v>-4.9441721132897607</v>
      </c>
      <c r="GE5" s="31">
        <v>-5.679444221241936</v>
      </c>
      <c r="GF5" s="31">
        <v>-6.2407578267570489</v>
      </c>
      <c r="GG5" s="31">
        <v>-6.657892457489802</v>
      </c>
      <c r="GH5" s="31">
        <v>-7.2359581648324154</v>
      </c>
      <c r="GI5" s="31">
        <v>-8.0419480755665944</v>
      </c>
      <c r="GJ5" s="31">
        <v>-8.5966045644190654</v>
      </c>
      <c r="GK5" s="31">
        <v>-9.5317802448108591</v>
      </c>
      <c r="GL5" s="31">
        <v>-9.1641374594236353</v>
      </c>
      <c r="GM5" s="31">
        <v>-8.4060085518412411</v>
      </c>
      <c r="GN5" s="31">
        <v>-7.5111830114069207</v>
      </c>
      <c r="GO5" s="31">
        <v>-6.6086534170222668</v>
      </c>
      <c r="GP5" s="31">
        <v>-6.9770474298041245</v>
      </c>
      <c r="GQ5" s="31">
        <v>-6.8666043697096297</v>
      </c>
      <c r="GR5" s="31">
        <v>-7.7049544849059348</v>
      </c>
    </row>
    <row r="6" spans="1:200" s="16" customFormat="1" x14ac:dyDescent="0.2">
      <c r="A6" s="14" t="s">
        <v>16</v>
      </c>
      <c r="B6" s="16" t="s">
        <v>103</v>
      </c>
      <c r="C6" s="31">
        <v>4.0114936324171557</v>
      </c>
      <c r="D6" s="31">
        <v>4.6031109413893123</v>
      </c>
      <c r="E6" s="31">
        <v>4.3000037490745404</v>
      </c>
      <c r="F6" s="31">
        <v>4.5369632942959663</v>
      </c>
      <c r="G6" s="31">
        <v>3.8878371290983309</v>
      </c>
      <c r="H6" s="31">
        <v>2.7665547742172323</v>
      </c>
      <c r="I6" s="31">
        <v>1.9861048655342495</v>
      </c>
      <c r="J6" s="31">
        <v>-7.619265106656517E-2</v>
      </c>
      <c r="K6" s="31">
        <v>4.4654520955587133E-2</v>
      </c>
      <c r="L6" s="31">
        <v>0.33933420859485125</v>
      </c>
      <c r="M6" s="31">
        <v>0.51287950578570296</v>
      </c>
      <c r="N6" s="31">
        <v>0.79963695195057927</v>
      </c>
      <c r="O6" s="31">
        <v>1.0636312498996605</v>
      </c>
      <c r="P6" s="31">
        <v>1.197565753186189</v>
      </c>
      <c r="Q6" s="31">
        <v>1.4937325126557097</v>
      </c>
      <c r="R6" s="31">
        <v>2.1982808647719958</v>
      </c>
      <c r="S6" s="31">
        <v>1.9510336769044634</v>
      </c>
      <c r="T6" s="31">
        <v>1.8051205643307613</v>
      </c>
      <c r="U6" s="31">
        <v>1.7524846842243382</v>
      </c>
      <c r="V6" s="31">
        <v>1.7998854366907588</v>
      </c>
      <c r="W6" s="31">
        <v>1.9663493068289473</v>
      </c>
      <c r="X6" s="31">
        <v>2.1343708743702705</v>
      </c>
      <c r="Y6" s="31">
        <v>2.345635193862222</v>
      </c>
      <c r="Z6" s="31">
        <v>2.0084084341192412</v>
      </c>
      <c r="AA6" s="31">
        <v>2.0778386378788816</v>
      </c>
      <c r="AB6" s="31">
        <v>1.9918486482624513</v>
      </c>
      <c r="AC6" s="31">
        <v>1.8987578338959661</v>
      </c>
      <c r="AD6" s="31">
        <v>2.3901580307743977</v>
      </c>
      <c r="AE6" s="31">
        <v>2.9276995483940103</v>
      </c>
      <c r="AF6" s="31">
        <v>3.1150180066009523</v>
      </c>
      <c r="AG6" s="31">
        <v>2.9021256374932025</v>
      </c>
      <c r="AH6" s="31">
        <v>1.9548447232980524</v>
      </c>
      <c r="AI6" s="31">
        <v>1.2153410038586852</v>
      </c>
      <c r="AJ6" s="31">
        <v>0.89433289066657451</v>
      </c>
      <c r="AK6" s="31">
        <v>0.8668252732242423</v>
      </c>
      <c r="AL6" s="31">
        <v>0.92119966988253899</v>
      </c>
      <c r="AM6" s="31">
        <v>0.83487080779874134</v>
      </c>
      <c r="AN6" s="31">
        <v>0.57325984902066562</v>
      </c>
      <c r="AO6" s="31"/>
      <c r="AP6" s="31"/>
      <c r="AQ6" s="31">
        <v>0.92078586300254839</v>
      </c>
      <c r="AR6" s="31">
        <v>2.0434056720534888</v>
      </c>
      <c r="AS6" s="31">
        <v>2.115352982519104</v>
      </c>
      <c r="AT6" s="31">
        <v>2.1181872383483875</v>
      </c>
      <c r="AU6" s="31">
        <v>1.8422477269133233</v>
      </c>
      <c r="AV6" s="31">
        <v>1.1791436340003663</v>
      </c>
      <c r="AW6" s="31">
        <v>1.2695620800072158</v>
      </c>
      <c r="AX6" s="31">
        <v>1.0664622869796703</v>
      </c>
      <c r="AY6" s="31">
        <v>0.70344306714408189</v>
      </c>
      <c r="AZ6" s="31">
        <v>0.42568520357765688</v>
      </c>
      <c r="BA6" s="31">
        <v>0.34237887933547306</v>
      </c>
      <c r="BB6" s="31">
        <v>0.88042519456447699</v>
      </c>
      <c r="BC6" s="31">
        <v>0.86412702573656763</v>
      </c>
      <c r="BD6" s="31">
        <v>0.68022720494458389</v>
      </c>
      <c r="BE6" s="31">
        <v>0.59479049814474672</v>
      </c>
      <c r="BF6" s="31">
        <v>0.22988225737162171</v>
      </c>
      <c r="BG6" s="31">
        <v>0.14229338123261179</v>
      </c>
      <c r="BH6" s="31">
        <v>0.36598592739144409</v>
      </c>
      <c r="BI6" s="31">
        <v>0.33119994233036071</v>
      </c>
      <c r="BJ6" s="31">
        <v>0.41661999052383486</v>
      </c>
      <c r="BK6" s="31">
        <v>0.79277513750431561</v>
      </c>
      <c r="BL6" s="31">
        <v>0.94224845446831584</v>
      </c>
      <c r="BM6" s="31">
        <v>1.1898182851597823</v>
      </c>
      <c r="BN6" s="31">
        <v>1.1470446726036476</v>
      </c>
      <c r="BO6" s="31">
        <v>0.86587721127603434</v>
      </c>
      <c r="BP6" s="31">
        <v>0.92081946665514103</v>
      </c>
      <c r="BQ6" s="31">
        <v>1.2431526582909136</v>
      </c>
      <c r="BR6" s="31">
        <v>1.6531588208217329</v>
      </c>
      <c r="BS6" s="31">
        <v>1.4523082726662309</v>
      </c>
      <c r="BT6" s="31">
        <v>1.4737385701568315</v>
      </c>
      <c r="BU6" s="31">
        <v>1.1631721113546616</v>
      </c>
      <c r="BV6" s="31">
        <v>0.68061599649658355</v>
      </c>
      <c r="BW6" s="31">
        <v>0.90525275065213318</v>
      </c>
      <c r="BX6" s="31">
        <v>1.1976508294974864</v>
      </c>
      <c r="BY6" s="31">
        <v>0.99006139638466195</v>
      </c>
      <c r="BZ6" s="31">
        <v>1.1683943652385662</v>
      </c>
      <c r="CA6" s="31">
        <v>1.0594114851164742</v>
      </c>
      <c r="CB6" s="31">
        <v>0.76178228116133084</v>
      </c>
      <c r="CC6" s="31"/>
      <c r="CD6" s="31"/>
      <c r="CE6" s="31">
        <v>1.9157055444951034</v>
      </c>
      <c r="CF6" s="31">
        <v>2.010114449703515</v>
      </c>
      <c r="CG6" s="31">
        <v>2.6234910444448234</v>
      </c>
      <c r="CH6" s="31">
        <v>2.5994647797970778</v>
      </c>
      <c r="CI6" s="31">
        <v>2.4088017321448234</v>
      </c>
      <c r="CJ6" s="31">
        <v>2.3699428071110256</v>
      </c>
      <c r="CK6" s="31">
        <v>1.3157659581272585</v>
      </c>
      <c r="CL6" s="31">
        <v>0.96384520832450293</v>
      </c>
      <c r="CM6" s="31">
        <v>0.94876607731528584</v>
      </c>
      <c r="CN6" s="31">
        <v>0.74969572976070542</v>
      </c>
      <c r="CO6" s="31">
        <v>0.89870619423820464</v>
      </c>
      <c r="CP6" s="31">
        <v>1.127545210700758</v>
      </c>
      <c r="CQ6" s="31">
        <v>1.1634334745594832</v>
      </c>
      <c r="CR6" s="31">
        <v>1.3732636094247281</v>
      </c>
      <c r="CS6" s="31">
        <v>1.5361636097655174</v>
      </c>
      <c r="CT6" s="31">
        <v>1.5995004129812436</v>
      </c>
      <c r="CU6" s="31">
        <v>1.5386342414643066</v>
      </c>
      <c r="CV6" s="31">
        <v>1.6525075064438257</v>
      </c>
      <c r="CW6" s="31">
        <v>1.6568316670730716</v>
      </c>
      <c r="CX6" s="31">
        <v>1.6686194322709538</v>
      </c>
      <c r="CY6" s="31">
        <v>1.7757908328432301</v>
      </c>
      <c r="CZ6" s="31">
        <v>1.8115288693867186</v>
      </c>
      <c r="DA6" s="31">
        <v>1.9233582409430385</v>
      </c>
      <c r="DB6" s="31">
        <v>1.7680409372622541</v>
      </c>
      <c r="DC6" s="31">
        <v>1.4422478349795744</v>
      </c>
      <c r="DD6" s="31">
        <v>1.4734298325467723</v>
      </c>
      <c r="DE6" s="31">
        <v>1.4235166143226667</v>
      </c>
      <c r="DF6" s="31">
        <v>0.7339408140241257</v>
      </c>
      <c r="DG6" s="31">
        <v>0.58333200114091766</v>
      </c>
      <c r="DH6" s="31">
        <v>0.39676502715132883</v>
      </c>
      <c r="DI6" s="31">
        <v>0.33382459750539828</v>
      </c>
      <c r="DJ6" s="31">
        <v>0.50267716304892818</v>
      </c>
      <c r="DK6" s="31">
        <v>-6.6235632375090288E-3</v>
      </c>
      <c r="DL6" s="31">
        <v>-2.3970729155602166E-2</v>
      </c>
      <c r="DM6" s="31">
        <v>9.1960041290886883E-3</v>
      </c>
      <c r="DN6" s="31">
        <v>0.21068123278162768</v>
      </c>
      <c r="DO6" s="31">
        <v>0.62507864785700307</v>
      </c>
      <c r="DP6" s="31">
        <v>0.657865508281685</v>
      </c>
      <c r="DQ6" s="31"/>
      <c r="DR6" s="31"/>
      <c r="DS6" s="31">
        <v>1.1676932577098111</v>
      </c>
      <c r="DT6" s="31">
        <v>1.3785357673105472</v>
      </c>
      <c r="DU6" s="31">
        <v>2.1549928390618733</v>
      </c>
      <c r="DV6" s="31">
        <v>3.2282904425529786</v>
      </c>
      <c r="DW6" s="31">
        <v>3.657188425383072</v>
      </c>
      <c r="DX6" s="31">
        <v>3.8182337316248054</v>
      </c>
      <c r="DY6" s="31">
        <v>2.9110836228244956</v>
      </c>
      <c r="DZ6" s="31">
        <v>1.7194321800721588</v>
      </c>
      <c r="EA6" s="31">
        <v>0.85297618902118599</v>
      </c>
      <c r="EB6" s="31">
        <v>0.50282993072174731</v>
      </c>
      <c r="EC6" s="31">
        <v>0.41511531312938138</v>
      </c>
      <c r="ED6" s="31">
        <v>0.106885808163005</v>
      </c>
      <c r="EE6" s="31">
        <v>0.22670080971235224</v>
      </c>
      <c r="EF6" s="31">
        <v>0.33962575787814758</v>
      </c>
      <c r="EG6" s="31">
        <v>0.40001352539392709</v>
      </c>
      <c r="EH6" s="31">
        <v>0.95711135292952632</v>
      </c>
      <c r="EI6" s="31">
        <v>0.95068408491725886</v>
      </c>
      <c r="EJ6" s="31">
        <v>0.90463899395572589</v>
      </c>
      <c r="EK6" s="31">
        <v>0.82191927693404598</v>
      </c>
      <c r="EL6" s="31">
        <v>0.71269874552312928</v>
      </c>
      <c r="EM6" s="31">
        <v>1.1221078170305936</v>
      </c>
      <c r="EN6" s="31">
        <v>0.90165630577422151</v>
      </c>
      <c r="EO6" s="31">
        <v>0.99807133378819057</v>
      </c>
      <c r="EP6" s="31">
        <v>0.75024398178269369</v>
      </c>
      <c r="EQ6" s="31">
        <v>0.52658072659200739</v>
      </c>
      <c r="ER6" s="31">
        <v>1.3881429541900456</v>
      </c>
      <c r="ES6" s="31">
        <v>1.3288935393284083</v>
      </c>
      <c r="ET6" s="31">
        <v>1.1485916933098577</v>
      </c>
      <c r="EU6" s="31">
        <v>0.94514578284999617</v>
      </c>
      <c r="EV6" s="31">
        <v>0.33110243362198188</v>
      </c>
      <c r="EW6" s="31">
        <v>0.60185318957956035</v>
      </c>
      <c r="EX6" s="31">
        <v>1.1383710770839843</v>
      </c>
      <c r="EY6" s="31">
        <v>0.94374017029724389</v>
      </c>
      <c r="EZ6" s="31">
        <v>0.8535879255103882</v>
      </c>
      <c r="FA6" s="31">
        <v>0.72778545283636942</v>
      </c>
      <c r="FB6" s="31">
        <v>1.0535546783397167</v>
      </c>
      <c r="FC6" s="31">
        <v>1.1413224303849305</v>
      </c>
      <c r="FD6" s="31">
        <v>1.4857510872885651</v>
      </c>
      <c r="FE6" s="31"/>
      <c r="FF6" s="31"/>
      <c r="FG6" s="31">
        <v>2.5497901427420695</v>
      </c>
      <c r="FH6" s="31">
        <v>2.6882019636214922</v>
      </c>
      <c r="FI6" s="31">
        <v>2.9480803028039877</v>
      </c>
      <c r="FJ6" s="31">
        <v>2.430831962907416</v>
      </c>
      <c r="FK6" s="31">
        <v>2.2843387729443836</v>
      </c>
      <c r="FL6" s="31">
        <v>2.6281460128619325</v>
      </c>
      <c r="FM6" s="31">
        <v>2.7671568019204313</v>
      </c>
      <c r="FN6" s="31">
        <v>2.54105177810934</v>
      </c>
      <c r="FO6" s="31">
        <v>1.8428960712347626</v>
      </c>
      <c r="FP6" s="31">
        <v>1.2650468536929667</v>
      </c>
      <c r="FQ6" s="31">
        <v>0.76340482091583117</v>
      </c>
      <c r="FR6" s="31">
        <v>1.1930751148489238</v>
      </c>
      <c r="FS6" s="31">
        <v>1.2095873900699763</v>
      </c>
      <c r="FT6" s="31">
        <v>1.263327076138721</v>
      </c>
      <c r="FU6" s="31">
        <v>1.3269974407727423</v>
      </c>
      <c r="FV6" s="31">
        <v>1.2195512540544946</v>
      </c>
      <c r="FW6" s="31">
        <v>1.4001351295976703</v>
      </c>
      <c r="FX6" s="31">
        <v>1.3616112041577053</v>
      </c>
      <c r="FY6" s="31">
        <v>1.3487524382965197</v>
      </c>
      <c r="FZ6" s="31">
        <v>1.2715054015330709</v>
      </c>
      <c r="GA6" s="31">
        <v>1.4601433366261507</v>
      </c>
      <c r="GB6" s="31">
        <v>1.6467240601527477</v>
      </c>
      <c r="GC6" s="31">
        <v>1.6877187857343396</v>
      </c>
      <c r="GD6" s="31">
        <v>1.8958333333333337</v>
      </c>
      <c r="GE6" s="31">
        <v>1.5820774246668987</v>
      </c>
      <c r="GF6" s="31">
        <v>1.5044273507165353</v>
      </c>
      <c r="GG6" s="31">
        <v>1.6222850829289519</v>
      </c>
      <c r="GH6" s="31">
        <v>2.1716530789073025</v>
      </c>
      <c r="GI6" s="31">
        <v>2.1141046429608066</v>
      </c>
      <c r="GJ6" s="31">
        <v>2.2742112245486537</v>
      </c>
      <c r="GK6" s="31">
        <v>2.2454632279208107</v>
      </c>
      <c r="GL6" s="31">
        <v>2.4666981850211838</v>
      </c>
      <c r="GM6" s="31">
        <v>2.391227163006155</v>
      </c>
      <c r="GN6" s="31">
        <v>2.3158211313059871</v>
      </c>
      <c r="GO6" s="31">
        <v>2.8237486307529598</v>
      </c>
      <c r="GP6" s="31">
        <v>2.1006204080525426</v>
      </c>
      <c r="GQ6" s="31">
        <v>2.2019632625598717</v>
      </c>
      <c r="GR6" s="31">
        <v>1.9099031807870877</v>
      </c>
    </row>
    <row r="7" spans="1:200" s="16" customFormat="1" x14ac:dyDescent="0.2">
      <c r="A7" s="14" t="s">
        <v>30</v>
      </c>
      <c r="B7" s="16" t="s">
        <v>59</v>
      </c>
      <c r="C7" s="31">
        <v>5.5440158004550888</v>
      </c>
      <c r="D7" s="31">
        <v>6.6361607489354695</v>
      </c>
      <c r="E7" s="31">
        <v>6.259637622951181</v>
      </c>
      <c r="F7" s="31">
        <v>6.7031839398040489</v>
      </c>
      <c r="G7" s="31">
        <v>6.1530798049160875</v>
      </c>
      <c r="H7" s="31">
        <v>6.2025050744836125</v>
      </c>
      <c r="I7" s="31">
        <v>6.2323745929865684</v>
      </c>
      <c r="J7" s="31">
        <v>4.2935479964236993</v>
      </c>
      <c r="K7" s="31">
        <v>3.5808172345811129</v>
      </c>
      <c r="L7" s="31">
        <v>3.4009916810337515</v>
      </c>
      <c r="M7" s="31">
        <v>2.6901516027860355</v>
      </c>
      <c r="N7" s="31">
        <v>2.5816022202307201</v>
      </c>
      <c r="O7" s="31">
        <v>2.9675154876603242</v>
      </c>
      <c r="P7" s="31">
        <v>2.5967792639187275</v>
      </c>
      <c r="Q7" s="31">
        <v>2.202760349438047</v>
      </c>
      <c r="R7" s="31">
        <v>2.4409008140324628</v>
      </c>
      <c r="S7" s="31">
        <v>1.7698258093360537</v>
      </c>
      <c r="T7" s="31">
        <v>1.45991394941101</v>
      </c>
      <c r="U7" s="31">
        <v>1.2103098019030682</v>
      </c>
      <c r="V7" s="31">
        <v>1.1596801478692547</v>
      </c>
      <c r="W7" s="31">
        <v>1.1682618572131562</v>
      </c>
      <c r="X7" s="31">
        <v>0.15362925028267543</v>
      </c>
      <c r="Y7" s="31">
        <v>0.94247847632114878</v>
      </c>
      <c r="Z7" s="31">
        <v>1.0629728817371717</v>
      </c>
      <c r="AA7" s="31">
        <v>1.4698498623007461</v>
      </c>
      <c r="AB7" s="31">
        <v>1.564263907065941</v>
      </c>
      <c r="AC7" s="31">
        <v>-0.21605725441981175</v>
      </c>
      <c r="AD7" s="31">
        <v>-1.689143893890348</v>
      </c>
      <c r="AE7" s="31">
        <v>-2.4872497592965797</v>
      </c>
      <c r="AF7" s="31">
        <v>-3.0566879338875257</v>
      </c>
      <c r="AG7" s="31">
        <v>-4.9576149781670464</v>
      </c>
      <c r="AH7" s="31">
        <v>-6.577314628465798</v>
      </c>
      <c r="AI7" s="31">
        <v>-6.0246699182715959</v>
      </c>
      <c r="AJ7" s="31">
        <v>-3.9682961844473543</v>
      </c>
      <c r="AK7" s="31">
        <v>-0.60112752070714215</v>
      </c>
      <c r="AL7" s="31">
        <v>1.6551419974833459</v>
      </c>
      <c r="AM7" s="31">
        <v>2.800254335392129</v>
      </c>
      <c r="AN7" s="31">
        <v>2.9162018823136444</v>
      </c>
      <c r="AO7" s="31"/>
      <c r="AP7" s="31"/>
      <c r="AQ7" s="31">
        <v>1.3858937739936616</v>
      </c>
      <c r="AR7" s="31">
        <v>2.3288810159506297</v>
      </c>
      <c r="AS7" s="31">
        <v>2.208006220746789</v>
      </c>
      <c r="AT7" s="31">
        <v>2.537767821915391</v>
      </c>
      <c r="AU7" s="31">
        <v>2.8682966018840328</v>
      </c>
      <c r="AV7" s="31">
        <v>2.9591740422371999</v>
      </c>
      <c r="AW7" s="31">
        <v>3.6558539665358767</v>
      </c>
      <c r="AX7" s="31">
        <v>2.8246039352765404</v>
      </c>
      <c r="AY7" s="31">
        <v>2.1885569218301648</v>
      </c>
      <c r="AZ7" s="31">
        <v>1.9787719073689123</v>
      </c>
      <c r="BA7" s="31">
        <v>1.5433572247510674</v>
      </c>
      <c r="BB7" s="31">
        <v>2.3479696979847713</v>
      </c>
      <c r="BC7" s="31">
        <v>1.4341345203890516</v>
      </c>
      <c r="BD7" s="31">
        <v>1.3764025048627235</v>
      </c>
      <c r="BE7" s="31">
        <v>0.7705488382501734</v>
      </c>
      <c r="BF7" s="31">
        <v>0.68055829485175257</v>
      </c>
      <c r="BG7" s="31">
        <v>0.43907671923205938</v>
      </c>
      <c r="BH7" s="31">
        <v>1.1769867612834308</v>
      </c>
      <c r="BI7" s="31">
        <v>1.2461714879701402</v>
      </c>
      <c r="BJ7" s="31">
        <v>0.74235771695034869</v>
      </c>
      <c r="BK7" s="31">
        <v>1.4348879107531258</v>
      </c>
      <c r="BL7" s="31">
        <v>0.85628159694244999</v>
      </c>
      <c r="BM7" s="31">
        <v>3.20221200079681</v>
      </c>
      <c r="BN7" s="31">
        <v>3.1409261327015074</v>
      </c>
      <c r="BO7" s="31">
        <v>2.3670060841259626</v>
      </c>
      <c r="BP7" s="31">
        <v>2.3229891515753991</v>
      </c>
      <c r="BQ7" s="31">
        <v>-0.53327696936299485</v>
      </c>
      <c r="BR7" s="31">
        <v>-1.0439142783665778</v>
      </c>
      <c r="BS7" s="31">
        <v>-1.472572858004102</v>
      </c>
      <c r="BT7" s="31">
        <v>-2.1554008307700165</v>
      </c>
      <c r="BU7" s="31">
        <v>-3.8839670450842654</v>
      </c>
      <c r="BV7" s="31">
        <v>-4.0417845823893401</v>
      </c>
      <c r="BW7" s="31">
        <v>-3.4049755877622387</v>
      </c>
      <c r="BX7" s="31">
        <v>-2.3982663025259092</v>
      </c>
      <c r="BY7" s="31">
        <v>0.37475673853414865</v>
      </c>
      <c r="BZ7" s="31">
        <v>1.5480280036526506</v>
      </c>
      <c r="CA7" s="31">
        <v>2.2736437459864791</v>
      </c>
      <c r="CB7" s="31">
        <v>1.7903039214010135</v>
      </c>
      <c r="CC7" s="31"/>
      <c r="CD7" s="31"/>
      <c r="CE7" s="31">
        <v>-0.4279298488440948</v>
      </c>
      <c r="CF7" s="31">
        <v>0.31828469977955687</v>
      </c>
      <c r="CG7" s="31">
        <v>1.0018440418665799</v>
      </c>
      <c r="CH7" s="31">
        <v>1.3155227589603069</v>
      </c>
      <c r="CI7" s="31">
        <v>1.2946380859976656</v>
      </c>
      <c r="CJ7" s="31">
        <v>1.8517679562550102</v>
      </c>
      <c r="CK7" s="31">
        <v>0.42318596290561972</v>
      </c>
      <c r="CL7" s="31">
        <v>-4.6859473384290057E-2</v>
      </c>
      <c r="CM7" s="31">
        <v>0.11815677282754657</v>
      </c>
      <c r="CN7" s="31">
        <v>-0.63898440329118888</v>
      </c>
      <c r="CO7" s="31">
        <v>0.16104314740930584</v>
      </c>
      <c r="CP7" s="31">
        <v>-5.5787203574157382E-3</v>
      </c>
      <c r="CQ7" s="31">
        <v>-0.31119225098802755</v>
      </c>
      <c r="CR7" s="31">
        <v>-4.945006970597683E-3</v>
      </c>
      <c r="CS7" s="31">
        <v>-0.38299699476803667</v>
      </c>
      <c r="CT7" s="31">
        <v>-0.33265037729645636</v>
      </c>
      <c r="CU7" s="31">
        <v>-0.19660833271849842</v>
      </c>
      <c r="CV7" s="31">
        <v>6.9381571787448346E-2</v>
      </c>
      <c r="CW7" s="31">
        <v>0.58503186692867826</v>
      </c>
      <c r="CX7" s="31">
        <v>1.4332172939926171</v>
      </c>
      <c r="CY7" s="31">
        <v>1.9300711903449903</v>
      </c>
      <c r="CZ7" s="31">
        <v>2.9775824274172096</v>
      </c>
      <c r="DA7" s="31">
        <v>3.7847202837896785</v>
      </c>
      <c r="DB7" s="31">
        <v>4.2051258264196516</v>
      </c>
      <c r="DC7" s="31">
        <v>3.7933503898353806</v>
      </c>
      <c r="DD7" s="31">
        <v>3.3233238829067853</v>
      </c>
      <c r="DE7" s="31">
        <v>2.0012417022914417</v>
      </c>
      <c r="DF7" s="31">
        <v>-0.55124533541612419</v>
      </c>
      <c r="DG7" s="31">
        <v>-1.7081791846477585</v>
      </c>
      <c r="DH7" s="31">
        <v>-2.6643082195566854</v>
      </c>
      <c r="DI7" s="31">
        <v>-2.6110253339906011</v>
      </c>
      <c r="DJ7" s="31">
        <v>-1.894814147913106</v>
      </c>
      <c r="DK7" s="31">
        <v>-0.80576829563446561</v>
      </c>
      <c r="DL7" s="31">
        <v>-0.10820378574765256</v>
      </c>
      <c r="DM7" s="31">
        <v>0.88513610914579888</v>
      </c>
      <c r="DN7" s="31">
        <v>1.7627040783367325</v>
      </c>
      <c r="DO7" s="31">
        <v>2.1247021061170126</v>
      </c>
      <c r="DP7" s="31">
        <v>2.0286336557152467</v>
      </c>
      <c r="DQ7" s="31"/>
      <c r="DR7" s="31"/>
      <c r="DS7" s="31">
        <v>1.4770975927434629</v>
      </c>
      <c r="DT7" s="31">
        <v>0.63388028586154643</v>
      </c>
      <c r="DU7" s="31">
        <v>0.25591964553672852</v>
      </c>
      <c r="DV7" s="31">
        <v>1.145695529540973</v>
      </c>
      <c r="DW7" s="31">
        <v>1.13741379653</v>
      </c>
      <c r="DX7" s="31">
        <v>1.827600399980718</v>
      </c>
      <c r="DY7" s="31">
        <v>1.1682110310329585</v>
      </c>
      <c r="DZ7" s="31">
        <v>-1.0138411029567393</v>
      </c>
      <c r="EA7" s="31">
        <v>-1.6452088380017456</v>
      </c>
      <c r="EB7" s="31">
        <v>-2.0831871383943801</v>
      </c>
      <c r="EC7" s="31">
        <v>-2.141555158462173</v>
      </c>
      <c r="ED7" s="31">
        <v>-1.8044214111761219</v>
      </c>
      <c r="EE7" s="31">
        <v>-1.6053214664103996</v>
      </c>
      <c r="EF7" s="31">
        <v>-1.431222629788425</v>
      </c>
      <c r="EG7" s="31">
        <v>-1.1906855120488715</v>
      </c>
      <c r="EH7" s="31">
        <v>-1.2382808936006391</v>
      </c>
      <c r="EI7" s="31">
        <v>-1.2924526027661443</v>
      </c>
      <c r="EJ7" s="31">
        <v>-2.0649015438061071</v>
      </c>
      <c r="EK7" s="31">
        <v>-3.072172575171948</v>
      </c>
      <c r="EL7" s="31">
        <v>-2.6365617633416574</v>
      </c>
      <c r="EM7" s="31">
        <v>-2.5710523868698911</v>
      </c>
      <c r="EN7" s="31">
        <v>-2.0152007656426481</v>
      </c>
      <c r="EO7" s="31">
        <v>0.49371706090609702</v>
      </c>
      <c r="EP7" s="31">
        <v>1.3129002157312604</v>
      </c>
      <c r="EQ7" s="31">
        <v>1.8848567600386106</v>
      </c>
      <c r="ER7" s="31">
        <v>1.6224552172877715</v>
      </c>
      <c r="ES7" s="31">
        <v>-0.81698434333234204</v>
      </c>
      <c r="ET7" s="31">
        <v>-2.8121243559497033</v>
      </c>
      <c r="EU7" s="31">
        <v>-4.8595911826780265</v>
      </c>
      <c r="EV7" s="31">
        <v>-5.834296025434166</v>
      </c>
      <c r="EW7" s="31">
        <v>-5.7240833553152211</v>
      </c>
      <c r="EX7" s="31">
        <v>-6.1920280315336527</v>
      </c>
      <c r="EY7" s="31">
        <v>-5.0760962031290058</v>
      </c>
      <c r="EZ7" s="31">
        <v>-3.3361722984313209</v>
      </c>
      <c r="FA7" s="31">
        <v>-2.2654594716413339</v>
      </c>
      <c r="FB7" s="31">
        <v>-0.52795799786341491</v>
      </c>
      <c r="FC7" s="31">
        <v>0.16907888001638005</v>
      </c>
      <c r="FD7" s="31">
        <v>0.1547083295279546</v>
      </c>
      <c r="FE7" s="31"/>
      <c r="FF7" s="31"/>
      <c r="FG7" s="31">
        <v>3.1386297152659335</v>
      </c>
      <c r="FH7" s="31">
        <v>2.8321214929321532</v>
      </c>
      <c r="FI7" s="31">
        <v>2.7783092172796584</v>
      </c>
      <c r="FJ7" s="31">
        <v>1.6248593181891913</v>
      </c>
      <c r="FK7" s="31">
        <v>0.50817555110270185</v>
      </c>
      <c r="FL7" s="31">
        <v>0.68755763745961562</v>
      </c>
      <c r="FM7" s="31">
        <v>1.0458626414765435</v>
      </c>
      <c r="FN7" s="31">
        <v>0.93552021407883568</v>
      </c>
      <c r="FO7" s="31">
        <v>-0.11862735372891342</v>
      </c>
      <c r="FP7" s="31">
        <v>-1.1824966051567336</v>
      </c>
      <c r="FQ7" s="31">
        <v>-2.0747944157900182</v>
      </c>
      <c r="FR7" s="31">
        <v>-1.9437831171007793</v>
      </c>
      <c r="FS7" s="31">
        <v>-2.0174956853358563</v>
      </c>
      <c r="FT7" s="31">
        <v>-1.9174163859359186</v>
      </c>
      <c r="FU7" s="31">
        <v>-2.7730310396559887</v>
      </c>
      <c r="FV7" s="31">
        <v>-3.3892276126863226</v>
      </c>
      <c r="FW7" s="31">
        <v>-3.2304836362631422</v>
      </c>
      <c r="FX7" s="31">
        <v>-3.4696219716443744</v>
      </c>
      <c r="FY7" s="31">
        <v>-3.5963987532386748</v>
      </c>
      <c r="FZ7" s="31">
        <v>-3.5949834078718568</v>
      </c>
      <c r="GA7" s="31">
        <v>-3.2820414348812803</v>
      </c>
      <c r="GB7" s="31">
        <v>-3.0222839530931509</v>
      </c>
      <c r="GC7" s="31">
        <v>-3.0615555497917994</v>
      </c>
      <c r="GD7" s="31">
        <v>-3.0482026143790848</v>
      </c>
      <c r="GE7" s="31">
        <v>-4.0972315223267897</v>
      </c>
      <c r="GF7" s="31">
        <v>-4.7362870982840199</v>
      </c>
      <c r="GG7" s="31">
        <v>-5.0356918773779613</v>
      </c>
      <c r="GH7" s="31">
        <v>-5.0643879212799048</v>
      </c>
      <c r="GI7" s="31">
        <v>-5.9279237252242067</v>
      </c>
      <c r="GJ7" s="31">
        <v>-6.3224702466785878</v>
      </c>
      <c r="GK7" s="31">
        <v>-7.2864270904154953</v>
      </c>
      <c r="GL7" s="31">
        <v>-6.6976151580772108</v>
      </c>
      <c r="GM7" s="31">
        <v>-6.014985636297224</v>
      </c>
      <c r="GN7" s="31">
        <v>-5.1954940767632971</v>
      </c>
      <c r="GO7" s="31">
        <v>-3.7849688633463421</v>
      </c>
      <c r="GP7" s="31">
        <v>-4.8764270217515815</v>
      </c>
      <c r="GQ7" s="31">
        <v>-4.6646411071497562</v>
      </c>
      <c r="GR7" s="31">
        <v>-5.7950513041188465</v>
      </c>
    </row>
    <row r="8" spans="1:200" x14ac:dyDescent="0.2">
      <c r="A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</row>
    <row r="9" spans="1:200" x14ac:dyDescent="0.2">
      <c r="B9" s="16"/>
    </row>
    <row r="10" spans="1:200" x14ac:dyDescent="0.2">
      <c r="B10" s="16"/>
      <c r="C10" s="14">
        <v>10000</v>
      </c>
      <c r="D10" s="14">
        <f t="shared" ref="D10:P10" si="0">IF(D3="",C10,C10*(-1))</f>
        <v>10000</v>
      </c>
      <c r="E10" s="14">
        <f t="shared" si="0"/>
        <v>10000</v>
      </c>
      <c r="F10" s="14">
        <f t="shared" si="0"/>
        <v>10000</v>
      </c>
      <c r="G10" s="14">
        <f t="shared" si="0"/>
        <v>10000</v>
      </c>
      <c r="H10" s="14">
        <f t="shared" si="0"/>
        <v>10000</v>
      </c>
      <c r="I10" s="14">
        <f t="shared" si="0"/>
        <v>10000</v>
      </c>
      <c r="J10" s="14">
        <f t="shared" si="0"/>
        <v>10000</v>
      </c>
      <c r="K10" s="14">
        <f t="shared" si="0"/>
        <v>10000</v>
      </c>
      <c r="L10" s="14">
        <f t="shared" si="0"/>
        <v>10000</v>
      </c>
      <c r="M10" s="14">
        <f t="shared" si="0"/>
        <v>10000</v>
      </c>
      <c r="N10" s="14">
        <f t="shared" si="0"/>
        <v>10000</v>
      </c>
      <c r="O10" s="14">
        <f t="shared" si="0"/>
        <v>10000</v>
      </c>
      <c r="P10" s="14">
        <f t="shared" si="0"/>
        <v>10000</v>
      </c>
      <c r="Q10" s="14">
        <f>IF(Q3="",P10,P10*(-1))</f>
        <v>10000</v>
      </c>
      <c r="R10" s="14">
        <f t="shared" ref="R10:Y10" si="1">+Q10</f>
        <v>10000</v>
      </c>
      <c r="S10" s="14">
        <f t="shared" si="1"/>
        <v>10000</v>
      </c>
      <c r="T10" s="14">
        <f t="shared" si="1"/>
        <v>10000</v>
      </c>
      <c r="U10" s="14">
        <f t="shared" si="1"/>
        <v>10000</v>
      </c>
      <c r="V10" s="14">
        <f t="shared" si="1"/>
        <v>10000</v>
      </c>
      <c r="W10" s="14">
        <f t="shared" si="1"/>
        <v>10000</v>
      </c>
      <c r="X10" s="14">
        <f t="shared" si="1"/>
        <v>10000</v>
      </c>
      <c r="Y10" s="14">
        <f t="shared" si="1"/>
        <v>10000</v>
      </c>
      <c r="Z10" s="14">
        <f>+Y10</f>
        <v>10000</v>
      </c>
      <c r="AA10" s="14">
        <f>+Z10</f>
        <v>10000</v>
      </c>
      <c r="AB10" s="14">
        <f>+AA10</f>
        <v>10000</v>
      </c>
      <c r="AC10" s="14">
        <f>+AB10</f>
        <v>10000</v>
      </c>
      <c r="AD10" s="14">
        <f>+Y10</f>
        <v>10000</v>
      </c>
      <c r="AE10" s="14">
        <f>+Z10</f>
        <v>10000</v>
      </c>
      <c r="AF10" s="14">
        <f>+AA10</f>
        <v>10000</v>
      </c>
      <c r="AG10" s="14">
        <f>+AA10</f>
        <v>10000</v>
      </c>
      <c r="AH10" s="14">
        <f t="shared" ref="AH10:AK10" si="2">+AB10</f>
        <v>10000</v>
      </c>
      <c r="AI10" s="14">
        <f t="shared" si="2"/>
        <v>10000</v>
      </c>
      <c r="AJ10" s="14">
        <f t="shared" si="2"/>
        <v>10000</v>
      </c>
      <c r="AK10" s="14">
        <f t="shared" si="2"/>
        <v>10000</v>
      </c>
      <c r="AL10" s="14">
        <f t="shared" ref="AL10:AN10" si="3">+AF10</f>
        <v>10000</v>
      </c>
      <c r="AM10" s="14">
        <f t="shared" ref="AM10" si="4">+AG10</f>
        <v>10000</v>
      </c>
      <c r="AN10" s="14">
        <f t="shared" si="3"/>
        <v>10000</v>
      </c>
      <c r="AO10" s="14">
        <f>+AE10</f>
        <v>10000</v>
      </c>
      <c r="AP10" s="14">
        <v>-10000</v>
      </c>
      <c r="AQ10" s="14">
        <v>-10000</v>
      </c>
      <c r="AR10" s="14">
        <v>-10000</v>
      </c>
      <c r="AS10" s="14">
        <v>-10000</v>
      </c>
      <c r="AT10" s="14">
        <v>-10000</v>
      </c>
      <c r="AU10" s="14">
        <v>-10000</v>
      </c>
      <c r="AV10" s="14">
        <v>-10000</v>
      </c>
      <c r="AW10" s="14">
        <v>-10000</v>
      </c>
      <c r="AX10" s="14">
        <v>-10000</v>
      </c>
      <c r="AY10" s="14">
        <v>-10000</v>
      </c>
      <c r="AZ10" s="14">
        <v>-10000</v>
      </c>
      <c r="BA10" s="14">
        <v>-10000</v>
      </c>
      <c r="BB10" s="14">
        <v>-10000</v>
      </c>
      <c r="BC10" s="14">
        <v>-10000</v>
      </c>
      <c r="BD10" s="14">
        <v>-10000</v>
      </c>
      <c r="BE10" s="14">
        <v>-10000</v>
      </c>
      <c r="BF10" s="14">
        <v>-10000</v>
      </c>
      <c r="BG10" s="14">
        <v>-10000</v>
      </c>
      <c r="BH10" s="14">
        <v>-10000</v>
      </c>
      <c r="BI10" s="14">
        <v>-10000</v>
      </c>
      <c r="BJ10" s="14">
        <v>-10000</v>
      </c>
      <c r="BK10" s="14">
        <v>-10000</v>
      </c>
      <c r="BL10" s="14">
        <v>-10000</v>
      </c>
      <c r="BM10" s="14">
        <v>-10000</v>
      </c>
      <c r="BN10" s="14">
        <v>-10000</v>
      </c>
      <c r="BO10" s="14">
        <v>-10000</v>
      </c>
      <c r="BP10" s="14">
        <v>-10000</v>
      </c>
      <c r="BQ10" s="14">
        <v>-10000</v>
      </c>
      <c r="BR10" s="14">
        <v>-10000</v>
      </c>
      <c r="BS10" s="14">
        <v>-10000</v>
      </c>
      <c r="BT10" s="14">
        <v>-10000</v>
      </c>
      <c r="BU10" s="14">
        <v>-10000</v>
      </c>
      <c r="BV10" s="14">
        <v>-10000</v>
      </c>
      <c r="BW10" s="14">
        <v>-10000</v>
      </c>
      <c r="BX10" s="14">
        <v>-10000</v>
      </c>
      <c r="BY10" s="14">
        <v>-10000</v>
      </c>
      <c r="BZ10" s="14">
        <v>-10000</v>
      </c>
      <c r="CA10" s="14">
        <v>-10000</v>
      </c>
      <c r="CB10" s="14">
        <v>-10000</v>
      </c>
      <c r="CC10" s="14">
        <f>+BY10</f>
        <v>-10000</v>
      </c>
      <c r="CD10" s="14">
        <v>10000</v>
      </c>
      <c r="CE10" s="14">
        <v>10000</v>
      </c>
      <c r="CF10" s="14">
        <v>10000</v>
      </c>
      <c r="CG10" s="14">
        <v>10000</v>
      </c>
      <c r="CH10" s="14">
        <v>10000</v>
      </c>
      <c r="CI10" s="14">
        <v>10000</v>
      </c>
      <c r="CJ10" s="14">
        <v>10000</v>
      </c>
      <c r="CK10" s="14">
        <v>10000</v>
      </c>
      <c r="CL10" s="14">
        <v>10000</v>
      </c>
      <c r="CM10" s="14">
        <v>10000</v>
      </c>
      <c r="CN10" s="14">
        <v>10000</v>
      </c>
      <c r="CO10" s="14">
        <v>10000</v>
      </c>
      <c r="CP10" s="14">
        <v>10000</v>
      </c>
      <c r="CQ10" s="14">
        <v>10000</v>
      </c>
      <c r="CR10" s="14">
        <v>10000</v>
      </c>
      <c r="CS10" s="14">
        <v>10000</v>
      </c>
      <c r="CT10" s="14">
        <v>10000</v>
      </c>
      <c r="CU10" s="14">
        <v>10000</v>
      </c>
      <c r="CV10" s="14">
        <v>10000</v>
      </c>
      <c r="CW10" s="14">
        <v>10000</v>
      </c>
      <c r="CX10" s="14">
        <v>10000</v>
      </c>
      <c r="CY10" s="14">
        <v>10000</v>
      </c>
      <c r="CZ10" s="14">
        <v>10000</v>
      </c>
      <c r="DA10" s="14">
        <v>10000</v>
      </c>
      <c r="DB10" s="14">
        <v>10000</v>
      </c>
      <c r="DC10" s="14">
        <v>10000</v>
      </c>
      <c r="DD10" s="14">
        <v>10000</v>
      </c>
      <c r="DE10" s="14">
        <v>10000</v>
      </c>
      <c r="DF10" s="14">
        <v>10000</v>
      </c>
      <c r="DG10" s="14">
        <v>10000</v>
      </c>
      <c r="DH10" s="14">
        <v>10000</v>
      </c>
      <c r="DI10" s="14">
        <v>10000</v>
      </c>
      <c r="DJ10" s="14">
        <f>+DI10</f>
        <v>10000</v>
      </c>
      <c r="DK10" s="14">
        <f t="shared" ref="DK10:DM10" si="5">+DJ10</f>
        <v>10000</v>
      </c>
      <c r="DL10" s="14">
        <f t="shared" si="5"/>
        <v>10000</v>
      </c>
      <c r="DM10" s="14">
        <f t="shared" si="5"/>
        <v>10000</v>
      </c>
      <c r="DN10" s="14">
        <f t="shared" ref="DN10" si="6">+DM10</f>
        <v>10000</v>
      </c>
      <c r="DO10" s="14">
        <f t="shared" ref="DO10:DP10" si="7">+DN10</f>
        <v>10000</v>
      </c>
      <c r="DP10" s="14">
        <f t="shared" si="7"/>
        <v>10000</v>
      </c>
      <c r="DQ10" s="14">
        <v>10000</v>
      </c>
      <c r="DR10" s="14">
        <v>-10000</v>
      </c>
      <c r="DS10" s="14">
        <v>-10000</v>
      </c>
      <c r="DT10" s="14">
        <v>-10000</v>
      </c>
      <c r="DU10" s="14">
        <v>-10000</v>
      </c>
      <c r="DV10" s="14">
        <v>-10000</v>
      </c>
      <c r="DW10" s="14">
        <v>-10000</v>
      </c>
      <c r="DX10" s="14">
        <v>-10000</v>
      </c>
      <c r="DY10" s="14">
        <v>-10000</v>
      </c>
      <c r="DZ10" s="14">
        <v>-10000</v>
      </c>
      <c r="EA10" s="14">
        <v>-10000</v>
      </c>
      <c r="EB10" s="14">
        <v>-10000</v>
      </c>
      <c r="EC10" s="14">
        <v>-10000</v>
      </c>
      <c r="ED10" s="14">
        <v>-10000</v>
      </c>
      <c r="EE10" s="14">
        <v>-10000</v>
      </c>
      <c r="EF10" s="14">
        <v>-10000</v>
      </c>
      <c r="EG10" s="14">
        <v>-10000</v>
      </c>
      <c r="EH10" s="14">
        <v>-10000</v>
      </c>
      <c r="EI10" s="14">
        <v>-10000</v>
      </c>
      <c r="EJ10" s="14">
        <v>-10000</v>
      </c>
      <c r="EK10" s="14">
        <v>-10000</v>
      </c>
      <c r="EL10" s="14">
        <v>-10000</v>
      </c>
      <c r="EM10" s="14">
        <v>-10000</v>
      </c>
      <c r="EN10" s="14">
        <v>-10000</v>
      </c>
      <c r="EO10" s="14">
        <v>-10000</v>
      </c>
      <c r="EP10" s="14">
        <v>-10000</v>
      </c>
      <c r="EQ10" s="14">
        <v>-10000</v>
      </c>
      <c r="ER10" s="14">
        <v>-10000</v>
      </c>
      <c r="ES10" s="14">
        <v>-10000</v>
      </c>
      <c r="ET10" s="14">
        <v>-10000</v>
      </c>
      <c r="EU10" s="14">
        <v>-10000</v>
      </c>
      <c r="EV10" s="14">
        <v>-10000</v>
      </c>
      <c r="EW10" s="14">
        <v>-10000</v>
      </c>
      <c r="EX10" s="14">
        <f>+EW10</f>
        <v>-10000</v>
      </c>
      <c r="EY10" s="14">
        <f t="shared" ref="EY10:EZ10" si="8">+EX10</f>
        <v>-10000</v>
      </c>
      <c r="EZ10" s="14">
        <f t="shared" si="8"/>
        <v>-10000</v>
      </c>
      <c r="FA10" s="14">
        <f t="shared" ref="FA10" si="9">+EZ10</f>
        <v>-10000</v>
      </c>
      <c r="FB10" s="14">
        <f t="shared" ref="FB10" si="10">+FA10</f>
        <v>-10000</v>
      </c>
      <c r="FC10" s="14">
        <f t="shared" ref="FC10:FD10" si="11">+FB10</f>
        <v>-10000</v>
      </c>
      <c r="FD10" s="14">
        <f t="shared" si="11"/>
        <v>-10000</v>
      </c>
      <c r="FE10" s="14">
        <f>+EZ10</f>
        <v>-10000</v>
      </c>
      <c r="FF10" s="14">
        <v>10000</v>
      </c>
      <c r="FG10" s="14">
        <v>10000</v>
      </c>
      <c r="FH10" s="14">
        <v>10000</v>
      </c>
      <c r="FI10" s="14">
        <v>10000</v>
      </c>
      <c r="FJ10" s="14">
        <v>10000</v>
      </c>
      <c r="FK10" s="14">
        <v>10000</v>
      </c>
      <c r="FL10" s="14">
        <v>10000</v>
      </c>
      <c r="FM10" s="14">
        <v>10000</v>
      </c>
      <c r="FN10" s="14">
        <v>10000</v>
      </c>
      <c r="FO10" s="14">
        <v>10000</v>
      </c>
      <c r="FP10" s="14">
        <v>10000</v>
      </c>
      <c r="FQ10" s="14">
        <v>10000</v>
      </c>
      <c r="FR10" s="14">
        <v>10000</v>
      </c>
      <c r="FS10" s="14">
        <v>10000</v>
      </c>
      <c r="FT10" s="14">
        <v>10000</v>
      </c>
      <c r="FU10" s="14">
        <v>10000</v>
      </c>
      <c r="FV10" s="14">
        <v>10000</v>
      </c>
      <c r="FW10" s="14">
        <v>10000</v>
      </c>
      <c r="FX10" s="14">
        <v>10000</v>
      </c>
      <c r="FY10" s="14">
        <v>10000</v>
      </c>
      <c r="FZ10" s="14">
        <v>10000</v>
      </c>
      <c r="GA10" s="14">
        <v>10000</v>
      </c>
      <c r="GB10" s="14">
        <v>10000</v>
      </c>
      <c r="GC10" s="14">
        <v>10000</v>
      </c>
      <c r="GD10" s="14">
        <v>10000</v>
      </c>
      <c r="GE10" s="14">
        <v>10000</v>
      </c>
      <c r="GF10" s="14">
        <v>10000</v>
      </c>
      <c r="GG10" s="14">
        <v>10000</v>
      </c>
      <c r="GH10" s="14">
        <f t="shared" ref="GH10:GO10" si="12">GG10</f>
        <v>10000</v>
      </c>
      <c r="GI10" s="14">
        <f t="shared" si="12"/>
        <v>10000</v>
      </c>
      <c r="GJ10" s="14">
        <f t="shared" si="12"/>
        <v>10000</v>
      </c>
      <c r="GK10" s="14">
        <f t="shared" si="12"/>
        <v>10000</v>
      </c>
      <c r="GL10" s="14">
        <f t="shared" si="12"/>
        <v>10000</v>
      </c>
      <c r="GM10" s="14">
        <f t="shared" si="12"/>
        <v>10000</v>
      </c>
      <c r="GN10" s="14">
        <f t="shared" si="12"/>
        <v>10000</v>
      </c>
      <c r="GO10" s="14">
        <f t="shared" si="12"/>
        <v>10000</v>
      </c>
      <c r="GP10" s="14">
        <f t="shared" ref="GP10:GR10" si="13">GO10</f>
        <v>10000</v>
      </c>
      <c r="GQ10" s="14">
        <f t="shared" ref="GQ10" si="14">GP10</f>
        <v>10000</v>
      </c>
      <c r="GR10" s="14">
        <f t="shared" si="13"/>
        <v>10000</v>
      </c>
    </row>
    <row r="11" spans="1:200" x14ac:dyDescent="0.2">
      <c r="B11" s="16"/>
    </row>
    <row r="12" spans="1:200" x14ac:dyDescent="0.2">
      <c r="C12" s="31"/>
    </row>
    <row r="13" spans="1:200" x14ac:dyDescent="0.2">
      <c r="C13" s="31"/>
    </row>
    <row r="14" spans="1:200" x14ac:dyDescent="0.2">
      <c r="C14" s="31"/>
    </row>
    <row r="15" spans="1:200" x14ac:dyDescent="0.2">
      <c r="C15" s="31"/>
    </row>
    <row r="16" spans="1:200" x14ac:dyDescent="0.2">
      <c r="C16" s="31"/>
    </row>
    <row r="17" spans="2:185" x14ac:dyDescent="0.2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</row>
    <row r="18" spans="2:185" x14ac:dyDescent="0.2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</row>
    <row r="19" spans="2:185" x14ac:dyDescent="0.2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</row>
    <row r="21" spans="2:185" x14ac:dyDescent="0.2">
      <c r="B21" s="16"/>
    </row>
    <row r="23" spans="2:185" x14ac:dyDescent="0.2">
      <c r="B23" s="16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theme="9"/>
  </sheetPr>
  <dimension ref="A1:BP6"/>
  <sheetViews>
    <sheetView showGridLines="0" zoomScale="80" zoomScaleNormal="80" workbookViewId="0">
      <pane xSplit="2" ySplit="2" topLeftCell="BN3" activePane="bottomRight" state="frozen"/>
      <selection activeCell="BH32" sqref="BH32"/>
      <selection pane="topRight" activeCell="BH32" sqref="BH32"/>
      <selection pane="bottomLeft" activeCell="BH32" sqref="BH32"/>
      <selection pane="bottomRight" activeCell="CR1" sqref="CR1:CS1048576"/>
    </sheetView>
  </sheetViews>
  <sheetFormatPr defaultColWidth="13" defaultRowHeight="12" x14ac:dyDescent="0.2"/>
  <cols>
    <col min="1" max="1" width="50.7109375" style="17" bestFit="1" customWidth="1"/>
    <col min="2" max="2" width="37" style="17" bestFit="1" customWidth="1"/>
    <col min="3" max="95" width="13" style="17"/>
    <col min="96" max="96" width="10.5703125" style="17" customWidth="1"/>
    <col min="97" max="16384" width="13" style="17"/>
  </cols>
  <sheetData>
    <row r="1" spans="1:68" x14ac:dyDescent="0.2">
      <c r="C1" s="17" t="str">
        <f>'1. adat'!AI1</f>
        <v>2008. I.</v>
      </c>
      <c r="D1" s="17" t="str">
        <f>'1. adat'!AJ1</f>
        <v>II.</v>
      </c>
      <c r="E1" s="17" t="str">
        <f>'1. adat'!AK1</f>
        <v>III.</v>
      </c>
      <c r="F1" s="17" t="str">
        <f>'1. adat'!AL1</f>
        <v>IV.</v>
      </c>
      <c r="G1" s="17" t="str">
        <f>'1. adat'!AM1</f>
        <v>2009. I.</v>
      </c>
      <c r="H1" s="17" t="str">
        <f>'1. adat'!AN1</f>
        <v>II.</v>
      </c>
      <c r="I1" s="17" t="str">
        <f>'1. adat'!AO1</f>
        <v>III.</v>
      </c>
      <c r="J1" s="17" t="str">
        <f>'1. adat'!AP1</f>
        <v>IV.</v>
      </c>
      <c r="K1" s="17" t="str">
        <f>'1. adat'!AQ1</f>
        <v>2010. I.</v>
      </c>
      <c r="L1" s="17" t="str">
        <f>'1. adat'!AR1</f>
        <v>II.</v>
      </c>
      <c r="M1" s="17" t="str">
        <f>'1. adat'!AS1</f>
        <v>III.</v>
      </c>
      <c r="N1" s="17" t="str">
        <f>'1. adat'!AT1</f>
        <v>IV.</v>
      </c>
      <c r="O1" s="17" t="str">
        <f>'1. adat'!AU1</f>
        <v>2011. I.</v>
      </c>
      <c r="P1" s="17" t="str">
        <f>'1. adat'!AV1</f>
        <v>II.</v>
      </c>
      <c r="Q1" s="17" t="str">
        <f>'1. adat'!AW1</f>
        <v>III.</v>
      </c>
      <c r="R1" s="17" t="str">
        <f>'1. adat'!AX1</f>
        <v>IV.</v>
      </c>
      <c r="S1" s="17" t="str">
        <f>'1. adat'!AY1</f>
        <v>2012. I.</v>
      </c>
      <c r="T1" s="17" t="str">
        <f>'1. adat'!AZ1</f>
        <v>II.</v>
      </c>
      <c r="U1" s="17" t="str">
        <f>'1. adat'!BA1</f>
        <v>III.</v>
      </c>
      <c r="V1" s="17" t="str">
        <f>'1. adat'!BB1</f>
        <v>IV.</v>
      </c>
      <c r="W1" s="17" t="str">
        <f>'1. adat'!BC1</f>
        <v>2013. I.</v>
      </c>
      <c r="X1" s="17" t="str">
        <f>'1. adat'!BD1</f>
        <v>II.</v>
      </c>
      <c r="Y1" s="17" t="str">
        <f>'1. adat'!BE1</f>
        <v>III.</v>
      </c>
      <c r="Z1" s="17" t="str">
        <f>'1. adat'!BF1</f>
        <v>IV.</v>
      </c>
      <c r="AA1" s="17" t="str">
        <f>'1. adat'!BG1</f>
        <v>2014. I.</v>
      </c>
      <c r="AB1" s="17" t="str">
        <f>'1. adat'!BH1</f>
        <v>II.</v>
      </c>
      <c r="AC1" s="17" t="str">
        <f>'1. adat'!BI1</f>
        <v>III.</v>
      </c>
      <c r="AD1" s="17" t="str">
        <f>'1. adat'!BJ1</f>
        <v>IV.</v>
      </c>
      <c r="AE1" s="17" t="str">
        <f>'1. adat'!BK1</f>
        <v>2015. I.</v>
      </c>
      <c r="AF1" s="17" t="str">
        <f>'1. adat'!BL1</f>
        <v>II.</v>
      </c>
      <c r="AG1" s="17" t="str">
        <f>'1. adat'!BM1</f>
        <v>III.</v>
      </c>
      <c r="AH1" s="17" t="str">
        <f>'1. adat'!BN1</f>
        <v>IV.</v>
      </c>
      <c r="AI1" s="17" t="str">
        <f>'1. adat'!BO1</f>
        <v>2016. I.</v>
      </c>
      <c r="AJ1" s="17" t="str">
        <f>'1. adat'!BP1</f>
        <v>II.</v>
      </c>
      <c r="AK1" s="17" t="str">
        <f>'1. adat'!BQ1</f>
        <v>III.</v>
      </c>
      <c r="AL1" s="17" t="str">
        <f>'1. adat'!BR1</f>
        <v>IV.</v>
      </c>
      <c r="AM1" s="17" t="str">
        <f>'1. adat'!BS1</f>
        <v>2017. I.</v>
      </c>
      <c r="AN1" s="17" t="str">
        <f>'1. adat'!BT1</f>
        <v>II.</v>
      </c>
      <c r="AO1" s="17" t="str">
        <f>'1. adat'!BU1</f>
        <v>III.</v>
      </c>
      <c r="AP1" s="17" t="str">
        <f>'1. adat'!BV1</f>
        <v>IV.</v>
      </c>
      <c r="AQ1" s="17" t="str">
        <f>'1. adat'!BW1</f>
        <v>2018. I.</v>
      </c>
      <c r="AR1" s="17" t="str">
        <f>'1. adat'!BX1</f>
        <v>II.</v>
      </c>
      <c r="AS1" s="17" t="str">
        <f>'1. adat'!BY1</f>
        <v>III.</v>
      </c>
      <c r="AT1" s="17" t="str">
        <f>'1. adat'!BZ1</f>
        <v>IV.</v>
      </c>
      <c r="AU1" s="17" t="str">
        <f>'1. adat'!CA1</f>
        <v>2019. I.</v>
      </c>
      <c r="AV1" s="17" t="str">
        <f>'1. adat'!CB1</f>
        <v>II.</v>
      </c>
      <c r="AW1" s="17" t="str">
        <f>'1. adat'!CC1</f>
        <v>III.</v>
      </c>
      <c r="AX1" s="17" t="str">
        <f>'1. adat'!CD1</f>
        <v>IV.</v>
      </c>
      <c r="AY1" s="17" t="str">
        <f>'1. adat'!CE1</f>
        <v>2020. I.</v>
      </c>
      <c r="AZ1" s="17" t="str">
        <f>'1. adat'!CF1</f>
        <v>II.</v>
      </c>
      <c r="BA1" s="17" t="str">
        <f>'1. adat'!CG1</f>
        <v>III.</v>
      </c>
      <c r="BB1" s="17" t="str">
        <f>'1. adat'!CH1</f>
        <v>IV.</v>
      </c>
      <c r="BC1" s="17" t="str">
        <f>'1. adat'!CI1</f>
        <v>2021. I.</v>
      </c>
      <c r="BD1" s="17" t="str">
        <f>'1. adat'!CJ1</f>
        <v>II.</v>
      </c>
      <c r="BE1" s="17" t="str">
        <f>'1. adat'!CK1</f>
        <v>III.</v>
      </c>
      <c r="BF1" s="17" t="str">
        <f>'1. adat'!CL1</f>
        <v>IV.</v>
      </c>
      <c r="BG1" s="17" t="str">
        <f>'1. adat'!CM1</f>
        <v>2022. I.</v>
      </c>
      <c r="BH1" s="17" t="str">
        <f>'1. adat'!CN1</f>
        <v>II.</v>
      </c>
      <c r="BI1" s="17" t="str">
        <f>'1. adat'!CO1</f>
        <v>III.</v>
      </c>
      <c r="BJ1" s="17" t="str">
        <f>'1. adat'!CP1</f>
        <v>IV.</v>
      </c>
      <c r="BK1" s="17" t="str">
        <f>'1. adat'!CQ1</f>
        <v>2023. I.</v>
      </c>
      <c r="BL1" s="17" t="str">
        <f>'1. adat'!CR1</f>
        <v>II.</v>
      </c>
      <c r="BM1" s="17" t="str">
        <f>'1. adat'!CS1</f>
        <v>III.</v>
      </c>
      <c r="BN1" s="17" t="str">
        <f>'1. adat'!CT1</f>
        <v>IV.</v>
      </c>
      <c r="BO1" s="17" t="str">
        <f>'1. adat'!CU1</f>
        <v>2024. I.</v>
      </c>
      <c r="BP1" s="17" t="str">
        <f>'1. adat'!CV1</f>
        <v>II.</v>
      </c>
    </row>
    <row r="2" spans="1:68" x14ac:dyDescent="0.2">
      <c r="C2" s="17" t="str">
        <f>'1. adat'!AI2</f>
        <v>2008 Q1</v>
      </c>
      <c r="D2" s="17" t="str">
        <f>'1. adat'!AJ2</f>
        <v>Q2</v>
      </c>
      <c r="E2" s="17" t="str">
        <f>'1. adat'!AK2</f>
        <v>Q3</v>
      </c>
      <c r="F2" s="17" t="str">
        <f>'1. adat'!AL2</f>
        <v>Q4</v>
      </c>
      <c r="G2" s="17" t="str">
        <f>'1. adat'!AM2</f>
        <v>2009 Q1</v>
      </c>
      <c r="H2" s="17" t="str">
        <f>'1. adat'!AN2</f>
        <v>Q2</v>
      </c>
      <c r="I2" s="17" t="str">
        <f>'1. adat'!AO2</f>
        <v>Q3</v>
      </c>
      <c r="J2" s="17" t="str">
        <f>'1. adat'!AP2</f>
        <v>Q4</v>
      </c>
      <c r="K2" s="17" t="str">
        <f>'1. adat'!AQ2</f>
        <v>2010 Q1</v>
      </c>
      <c r="L2" s="17" t="str">
        <f>'1. adat'!AR2</f>
        <v>Q2</v>
      </c>
      <c r="M2" s="17" t="str">
        <f>'1. adat'!AS2</f>
        <v>Q3</v>
      </c>
      <c r="N2" s="17" t="str">
        <f>'1. adat'!AT2</f>
        <v>Q4</v>
      </c>
      <c r="O2" s="17" t="str">
        <f>'1. adat'!AU2</f>
        <v>2011 Q1</v>
      </c>
      <c r="P2" s="17" t="str">
        <f>'1. adat'!AV2</f>
        <v>Q2</v>
      </c>
      <c r="Q2" s="17" t="str">
        <f>'1. adat'!AW2</f>
        <v>Q3</v>
      </c>
      <c r="R2" s="17" t="str">
        <f>'1. adat'!AX2</f>
        <v>Q4</v>
      </c>
      <c r="S2" s="17" t="str">
        <f>'1. adat'!AY2</f>
        <v>2012 Q1</v>
      </c>
      <c r="T2" s="17" t="str">
        <f>'1. adat'!AZ2</f>
        <v>Q2</v>
      </c>
      <c r="U2" s="17" t="str">
        <f>'1. adat'!BA2</f>
        <v>Q3</v>
      </c>
      <c r="V2" s="17" t="str">
        <f>'1. adat'!BB2</f>
        <v>Q4</v>
      </c>
      <c r="W2" s="17" t="str">
        <f>'1. adat'!BC2</f>
        <v>2013 Q1</v>
      </c>
      <c r="X2" s="17" t="str">
        <f>'1. adat'!BD2</f>
        <v>Q2</v>
      </c>
      <c r="Y2" s="17" t="str">
        <f>'1. adat'!BE2</f>
        <v>Q3</v>
      </c>
      <c r="Z2" s="17" t="str">
        <f>'1. adat'!BF2</f>
        <v>Q4</v>
      </c>
      <c r="AA2" s="17" t="str">
        <f>'1. adat'!BG2</f>
        <v>2014 Q1</v>
      </c>
      <c r="AB2" s="17" t="str">
        <f>'1. adat'!BH2</f>
        <v>Q2</v>
      </c>
      <c r="AC2" s="17" t="str">
        <f>'1. adat'!BI2</f>
        <v>Q3</v>
      </c>
      <c r="AD2" s="17" t="str">
        <f>'1. adat'!BJ2</f>
        <v>Q4</v>
      </c>
      <c r="AE2" s="17" t="str">
        <f>'1. adat'!BK2</f>
        <v>2015 Q1</v>
      </c>
      <c r="AF2" s="17" t="str">
        <f>'1. adat'!BL2</f>
        <v>Q2</v>
      </c>
      <c r="AG2" s="17" t="str">
        <f>'1. adat'!BM2</f>
        <v>Q3</v>
      </c>
      <c r="AH2" s="17" t="str">
        <f>'1. adat'!BN2</f>
        <v>Q4</v>
      </c>
      <c r="AI2" s="17" t="str">
        <f>'1. adat'!BO2</f>
        <v>2016 Q1</v>
      </c>
      <c r="AJ2" s="17" t="str">
        <f>'1. adat'!BP2</f>
        <v>Q2</v>
      </c>
      <c r="AK2" s="17" t="str">
        <f>'1. adat'!BQ2</f>
        <v>Q3</v>
      </c>
      <c r="AL2" s="17" t="str">
        <f>'1. adat'!BR2</f>
        <v>Q4</v>
      </c>
      <c r="AM2" s="17" t="str">
        <f>'1. adat'!BS2</f>
        <v>2017 Q1</v>
      </c>
      <c r="AN2" s="17" t="str">
        <f>'1. adat'!BT2</f>
        <v>Q2</v>
      </c>
      <c r="AO2" s="17" t="str">
        <f>'1. adat'!BU2</f>
        <v>Q3</v>
      </c>
      <c r="AP2" s="17" t="str">
        <f>'1. adat'!BV2</f>
        <v>Q4</v>
      </c>
      <c r="AQ2" s="17" t="str">
        <f>'1. adat'!BW2</f>
        <v>2018 Q1</v>
      </c>
      <c r="AR2" s="17" t="str">
        <f>'1. adat'!BX2</f>
        <v>Q2</v>
      </c>
      <c r="AS2" s="17" t="str">
        <f>'1. adat'!BY2</f>
        <v>Q3</v>
      </c>
      <c r="AT2" s="17" t="str">
        <f>'1. adat'!BZ2</f>
        <v>Q4</v>
      </c>
      <c r="AU2" s="17" t="str">
        <f>'1. adat'!CA2</f>
        <v>2019 Q1</v>
      </c>
      <c r="AV2" s="17" t="str">
        <f>'1. adat'!CB2</f>
        <v>Q2</v>
      </c>
      <c r="AW2" s="17" t="str">
        <f>'1. adat'!CC2</f>
        <v>Q3</v>
      </c>
      <c r="AX2" s="17" t="str">
        <f>'1. adat'!CD2</f>
        <v>Q4</v>
      </c>
      <c r="AY2" s="17" t="str">
        <f>'1. adat'!CE2</f>
        <v>2020 Q1</v>
      </c>
      <c r="AZ2" s="17" t="str">
        <f>'1. adat'!CF2</f>
        <v>Q2</v>
      </c>
      <c r="BA2" s="17" t="str">
        <f>'1. adat'!CG2</f>
        <v>Q3</v>
      </c>
      <c r="BB2" s="17" t="str">
        <f>'1. adat'!CH2</f>
        <v>Q4</v>
      </c>
      <c r="BC2" s="17" t="str">
        <f>'1. adat'!CI2</f>
        <v>2021 Q1</v>
      </c>
      <c r="BD2" s="17" t="str">
        <f>'1. adat'!CJ2</f>
        <v>Q2</v>
      </c>
      <c r="BE2" s="17" t="str">
        <f>'1. adat'!CK2</f>
        <v>Q3</v>
      </c>
      <c r="BF2" s="17" t="str">
        <f>'1. adat'!CL2</f>
        <v>Q4</v>
      </c>
      <c r="BG2" s="17" t="str">
        <f>'1. adat'!CM2</f>
        <v>2022 Q1</v>
      </c>
      <c r="BH2" s="17" t="str">
        <f>'1. adat'!CN2</f>
        <v>Q2</v>
      </c>
      <c r="BI2" s="17" t="str">
        <f>'1. adat'!CO2</f>
        <v>Q3</v>
      </c>
      <c r="BJ2" s="17" t="str">
        <f>'1. adat'!CP2</f>
        <v>Q4</v>
      </c>
      <c r="BK2" s="17" t="str">
        <f>'1. adat'!CQ2</f>
        <v>2023 Q1</v>
      </c>
      <c r="BL2" s="17" t="str">
        <f>'1. adat'!CR2</f>
        <v>Q2</v>
      </c>
      <c r="BM2" s="17" t="str">
        <f>'1. adat'!CS2</f>
        <v>Q3</v>
      </c>
      <c r="BN2" s="17" t="str">
        <f>'1. adat'!CT2</f>
        <v>Q4</v>
      </c>
      <c r="BO2" s="17" t="str">
        <f>'1. adat'!CU2</f>
        <v>2024 Q1</v>
      </c>
      <c r="BP2" s="17" t="str">
        <f>'1. adat'!CV2</f>
        <v>Q2</v>
      </c>
    </row>
    <row r="3" spans="1:68" x14ac:dyDescent="0.2">
      <c r="A3" s="17" t="s">
        <v>290</v>
      </c>
      <c r="B3" s="17" t="s">
        <v>76</v>
      </c>
      <c r="C3" s="18">
        <v>-6.414097233727925</v>
      </c>
      <c r="D3" s="18">
        <v>-5.9951882313903271</v>
      </c>
      <c r="E3" s="18">
        <v>-6.6274987564357444</v>
      </c>
      <c r="F3" s="18">
        <v>-6.4254535884637161</v>
      </c>
      <c r="G3" s="18">
        <v>-5.5295721658502259</v>
      </c>
      <c r="H3" s="18">
        <v>-3.9985832118059088</v>
      </c>
      <c r="I3" s="18">
        <v>-1.3866739687677658</v>
      </c>
      <c r="J3" s="18">
        <v>0.5406760923051418</v>
      </c>
      <c r="K3" s="18">
        <v>1.3992777864168233</v>
      </c>
      <c r="L3" s="18">
        <v>1.6962320622358009</v>
      </c>
      <c r="M3" s="18">
        <v>1.7516967355706692</v>
      </c>
      <c r="N3" s="18">
        <v>1.6414866973875588</v>
      </c>
      <c r="O3" s="18">
        <v>1.7731269563888419</v>
      </c>
      <c r="P3" s="18">
        <v>1.6273258618428643</v>
      </c>
      <c r="Q3" s="18">
        <v>2.1007211463829738</v>
      </c>
      <c r="R3" s="18">
        <v>2.7249601466671467</v>
      </c>
      <c r="S3" s="18">
        <v>2.4745996035777984</v>
      </c>
      <c r="T3" s="18">
        <v>2.9409603191378517</v>
      </c>
      <c r="U3" s="18">
        <v>3.2689669460104631</v>
      </c>
      <c r="V3" s="18">
        <v>3.6914384221020695</v>
      </c>
      <c r="W3" s="18">
        <v>4.7425836655050153</v>
      </c>
      <c r="X3" s="18">
        <v>5.2864877985296967</v>
      </c>
      <c r="Y3" s="18">
        <v>5.8909690886042068</v>
      </c>
      <c r="Z3" s="18">
        <v>6.8394060218148383</v>
      </c>
      <c r="AA3" s="18">
        <v>6.3199440696830766</v>
      </c>
      <c r="AB3" s="18">
        <v>5.1202902621830741</v>
      </c>
      <c r="AC3" s="18">
        <v>4.8364138003387396</v>
      </c>
      <c r="AD3" s="18">
        <v>4.4770390721239721</v>
      </c>
      <c r="AE3" s="18">
        <v>5.5440158004550888</v>
      </c>
      <c r="AF3" s="18">
        <v>6.6361607489354695</v>
      </c>
      <c r="AG3" s="18">
        <v>6.259637622951181</v>
      </c>
      <c r="AH3" s="18">
        <v>6.7031839398040489</v>
      </c>
      <c r="AI3" s="18">
        <v>6.1530798049160875</v>
      </c>
      <c r="AJ3" s="18">
        <v>6.2025050744836125</v>
      </c>
      <c r="AK3" s="18">
        <v>6.2323745929865684</v>
      </c>
      <c r="AL3" s="18">
        <v>4.2935479964236993</v>
      </c>
      <c r="AM3" s="18">
        <v>3.5808172345811129</v>
      </c>
      <c r="AN3" s="18">
        <v>3.4009916810337515</v>
      </c>
      <c r="AO3" s="18">
        <v>2.6901516027860355</v>
      </c>
      <c r="AP3" s="18">
        <v>2.5816022202307201</v>
      </c>
      <c r="AQ3" s="18">
        <v>2.9675154876603242</v>
      </c>
      <c r="AR3" s="18">
        <v>2.5967792639187275</v>
      </c>
      <c r="AS3" s="18">
        <v>2.202760349438047</v>
      </c>
      <c r="AT3" s="18">
        <v>2.4409008140324628</v>
      </c>
      <c r="AU3" s="18">
        <v>1.7698258093360537</v>
      </c>
      <c r="AV3" s="18">
        <v>1.45991394941101</v>
      </c>
      <c r="AW3" s="18">
        <v>1.2103098019030682</v>
      </c>
      <c r="AX3" s="18">
        <v>1.1596801478692547</v>
      </c>
      <c r="AY3" s="18">
        <v>1.1682618572131562</v>
      </c>
      <c r="AZ3" s="18">
        <v>0.15362925028267543</v>
      </c>
      <c r="BA3" s="18">
        <v>0.94247847632114878</v>
      </c>
      <c r="BB3" s="18">
        <v>1.0629728817371717</v>
      </c>
      <c r="BC3" s="18">
        <v>1.4698498623007461</v>
      </c>
      <c r="BD3" s="18">
        <v>1.564263907065941</v>
      </c>
      <c r="BE3" s="18">
        <v>-0.21605725441981175</v>
      </c>
      <c r="BF3" s="18">
        <v>-1.689143893890348</v>
      </c>
      <c r="BG3" s="18">
        <v>-2.4872497592965797</v>
      </c>
      <c r="BH3" s="18">
        <v>-3.0566879338875257</v>
      </c>
      <c r="BI3" s="18">
        <v>-4.9576149781670464</v>
      </c>
      <c r="BJ3" s="18">
        <v>-6.577314628465798</v>
      </c>
      <c r="BK3" s="18">
        <v>-6.0246699182715959</v>
      </c>
      <c r="BL3" s="18">
        <v>-3.9682961844473543</v>
      </c>
      <c r="BM3" s="18">
        <v>-0.60112752070714215</v>
      </c>
      <c r="BN3" s="18">
        <v>1.6551419974833459</v>
      </c>
      <c r="BO3" s="18">
        <v>2.800254335392129</v>
      </c>
      <c r="BP3" s="18">
        <v>2.9162018823136444</v>
      </c>
    </row>
    <row r="4" spans="1:68" x14ac:dyDescent="0.2">
      <c r="A4" s="17" t="s">
        <v>291</v>
      </c>
      <c r="B4" s="17" t="s">
        <v>77</v>
      </c>
      <c r="C4" s="18">
        <v>-5.3086615130424439</v>
      </c>
      <c r="D4" s="18">
        <v>-5.1327346933380564</v>
      </c>
      <c r="E4" s="18">
        <v>-6.0252545960097086</v>
      </c>
      <c r="F4" s="18">
        <v>-6.5982919328885128</v>
      </c>
      <c r="G4" s="18">
        <v>-5.5982025777493831</v>
      </c>
      <c r="H4" s="18">
        <v>-3.1189336227235587</v>
      </c>
      <c r="I4" s="18">
        <v>-1.4009311225255761</v>
      </c>
      <c r="J4" s="18">
        <v>0.17789024546175503</v>
      </c>
      <c r="K4" s="18">
        <v>0.83436355515646343</v>
      </c>
      <c r="L4" s="18">
        <v>0.53787025506223218</v>
      </c>
      <c r="M4" s="18">
        <v>0.86057273824942959</v>
      </c>
      <c r="N4" s="18">
        <v>1.1973336838987494</v>
      </c>
      <c r="O4" s="18">
        <v>1.1078411718222574</v>
      </c>
      <c r="P4" s="18">
        <v>0.40857039692924707</v>
      </c>
      <c r="Q4" s="18">
        <v>0.86316680197028062</v>
      </c>
      <c r="R4" s="18">
        <v>1.4407744643141973</v>
      </c>
      <c r="S4" s="18">
        <v>0.93328794421522299</v>
      </c>
      <c r="T4" s="18">
        <v>2.6661622634032516</v>
      </c>
      <c r="U4" s="18">
        <v>4.0816984520904906</v>
      </c>
      <c r="V4" s="18">
        <v>4.6793211154038232</v>
      </c>
      <c r="W4" s="18">
        <v>6.5459655961070311</v>
      </c>
      <c r="X4" s="18">
        <v>6.5286422940307514</v>
      </c>
      <c r="Y4" s="18">
        <v>6.5126983459582348</v>
      </c>
      <c r="Z4" s="18">
        <v>6.5115398788737728</v>
      </c>
      <c r="AA4" s="18">
        <v>4.9428129241742376</v>
      </c>
      <c r="AB4" s="18">
        <v>4.1390156967970499</v>
      </c>
      <c r="AC4" s="18">
        <v>3.5657358650163862</v>
      </c>
      <c r="AD4" s="18">
        <v>4.1756872050722897</v>
      </c>
      <c r="AE4" s="18">
        <v>5.0230406591978607</v>
      </c>
      <c r="AF4" s="18">
        <v>5.7581725749241714</v>
      </c>
      <c r="AG4" s="18">
        <v>5.7342795779976852</v>
      </c>
      <c r="AH4" s="18">
        <v>6.092832826582022</v>
      </c>
      <c r="AI4" s="18">
        <v>5.893483557851293</v>
      </c>
      <c r="AJ4" s="18">
        <v>6.2230929175841458</v>
      </c>
      <c r="AK4" s="18">
        <v>5.7845568560836096</v>
      </c>
      <c r="AL4" s="18">
        <v>3.3246520714524967</v>
      </c>
      <c r="AM4" s="18">
        <v>2.3728452899724735</v>
      </c>
      <c r="AN4" s="18">
        <v>2.650999486496147</v>
      </c>
      <c r="AO4" s="18">
        <v>1.540362526130352</v>
      </c>
      <c r="AP4" s="18">
        <v>1.7118441801296318</v>
      </c>
      <c r="AQ4" s="18">
        <v>2.6229838774964809</v>
      </c>
      <c r="AR4" s="18">
        <v>1.1748732434760283</v>
      </c>
      <c r="AS4" s="18">
        <v>1.1609241170392508</v>
      </c>
      <c r="AT4" s="18">
        <v>1.0847237418117177</v>
      </c>
      <c r="AU4" s="18">
        <v>-0.31244077222676114</v>
      </c>
      <c r="AV4" s="18">
        <v>-0.23562180000661651</v>
      </c>
      <c r="AW4" s="18">
        <v>-4.3242346331050327E-2</v>
      </c>
      <c r="AX4" s="18">
        <v>-0.19988770663985778</v>
      </c>
      <c r="AY4" s="18">
        <v>0.16280897074817893</v>
      </c>
      <c r="AZ4" s="18">
        <v>-1.388734868821919</v>
      </c>
      <c r="BA4" s="18">
        <v>-0.99645100828633926</v>
      </c>
      <c r="BB4" s="18">
        <v>-1.2260757409094543</v>
      </c>
      <c r="BC4" s="18">
        <v>-0.75702380542784042</v>
      </c>
      <c r="BD4" s="18">
        <v>-1.0514426269919939</v>
      </c>
      <c r="BE4" s="18">
        <v>-2.9826068675115613</v>
      </c>
      <c r="BF4" s="18">
        <v>-3.9726106565037957</v>
      </c>
      <c r="BG4" s="18">
        <v>-4.993869710798541</v>
      </c>
      <c r="BH4" s="18">
        <v>-5.4127129514591763</v>
      </c>
      <c r="BI4" s="18">
        <v>-7.0416167756920931</v>
      </c>
      <c r="BJ4" s="18">
        <v>-8.6946829077768779</v>
      </c>
      <c r="BK4" s="18">
        <v>-7.5982325254311354</v>
      </c>
      <c r="BL4" s="18">
        <v>-5.5565876781171495</v>
      </c>
      <c r="BM4" s="18">
        <v>-2.1302159389584521</v>
      </c>
      <c r="BN4" s="18">
        <v>-6.6533930271377908E-3</v>
      </c>
      <c r="BO4" s="18">
        <v>0.7981508943597091</v>
      </c>
      <c r="BP4" s="18">
        <v>0.8644879559429004</v>
      </c>
    </row>
    <row r="5" spans="1:68" x14ac:dyDescent="0.2">
      <c r="A5" s="17" t="s">
        <v>292</v>
      </c>
      <c r="B5" s="17" t="s">
        <v>75</v>
      </c>
      <c r="C5" s="18">
        <v>1.1054357206854808</v>
      </c>
      <c r="D5" s="18">
        <v>0.8624535380522711</v>
      </c>
      <c r="E5" s="18">
        <v>0.60224416042603535</v>
      </c>
      <c r="F5" s="18">
        <v>-0.17283834442479748</v>
      </c>
      <c r="G5" s="18">
        <v>-6.8630411899157098E-2</v>
      </c>
      <c r="H5" s="18">
        <v>0.87964958908235069</v>
      </c>
      <c r="I5" s="18">
        <v>-1.4257153757809941E-2</v>
      </c>
      <c r="J5" s="18">
        <v>-0.36278584684338683</v>
      </c>
      <c r="K5" s="18">
        <v>-0.56491423126035956</v>
      </c>
      <c r="L5" s="18">
        <v>-1.1583618071735686</v>
      </c>
      <c r="M5" s="18">
        <v>-0.8911239973212397</v>
      </c>
      <c r="N5" s="18">
        <v>-0.44415301348880931</v>
      </c>
      <c r="O5" s="18">
        <v>-0.66528578456658416</v>
      </c>
      <c r="P5" s="18">
        <v>-1.2187554649136172</v>
      </c>
      <c r="Q5" s="18">
        <v>-1.2375543444126933</v>
      </c>
      <c r="R5" s="18">
        <v>-1.2841856823529492</v>
      </c>
      <c r="S5" s="18">
        <v>-1.5413116593625749</v>
      </c>
      <c r="T5" s="18">
        <v>-0.27479805573459998</v>
      </c>
      <c r="U5" s="18">
        <v>0.81273150608002842</v>
      </c>
      <c r="V5" s="18">
        <v>0.98788269330175249</v>
      </c>
      <c r="W5" s="18">
        <v>1.8033819306020167</v>
      </c>
      <c r="X5" s="18">
        <v>1.2421544955010544</v>
      </c>
      <c r="Y5" s="18">
        <v>0.62172925735402851</v>
      </c>
      <c r="Z5" s="18">
        <v>-0.32786614294106442</v>
      </c>
      <c r="AA5" s="18">
        <v>-1.3771311455088384</v>
      </c>
      <c r="AB5" s="18">
        <v>-0.9812745653860252</v>
      </c>
      <c r="AC5" s="18">
        <v>-1.2706779353223541</v>
      </c>
      <c r="AD5" s="18">
        <v>-0.30135186705168243</v>
      </c>
      <c r="AE5" s="18">
        <v>-0.52097514125722633</v>
      </c>
      <c r="AF5" s="18">
        <v>-0.87798817401129858</v>
      </c>
      <c r="AG5" s="18">
        <v>-0.52535804495349503</v>
      </c>
      <c r="AH5" s="18">
        <v>-0.61035111322202606</v>
      </c>
      <c r="AI5" s="18">
        <v>-0.25959624706479523</v>
      </c>
      <c r="AJ5" s="18">
        <v>2.0587843100533909E-2</v>
      </c>
      <c r="AK5" s="18">
        <v>-0.44781773690295951</v>
      </c>
      <c r="AL5" s="18">
        <v>-0.96889592497120325</v>
      </c>
      <c r="AM5" s="18">
        <v>-1.2079719446086399</v>
      </c>
      <c r="AN5" s="19">
        <v>-0.74999219453760479</v>
      </c>
      <c r="AO5" s="18">
        <v>-1.1497890766556835</v>
      </c>
      <c r="AP5" s="18">
        <v>-0.86975804010108793</v>
      </c>
      <c r="AQ5" s="18">
        <v>-0.34453161016384348</v>
      </c>
      <c r="AR5" s="18">
        <v>-1.4219060204426992</v>
      </c>
      <c r="AS5" s="18">
        <v>-1.041836232398796</v>
      </c>
      <c r="AT5" s="18">
        <v>-1.3561770722207458</v>
      </c>
      <c r="AU5" s="18">
        <v>-2.082266581562815</v>
      </c>
      <c r="AV5" s="18">
        <v>-1.6955357494176266</v>
      </c>
      <c r="AW5" s="18">
        <v>-1.2535521482341188</v>
      </c>
      <c r="AX5" s="18">
        <v>-1.3595678545091125</v>
      </c>
      <c r="AY5" s="18">
        <v>-1.0054528864649772</v>
      </c>
      <c r="AZ5" s="18">
        <v>-1.5423641191045945</v>
      </c>
      <c r="BA5" s="18">
        <v>-1.9389294846074883</v>
      </c>
      <c r="BB5" s="18">
        <v>-2.289048622646626</v>
      </c>
      <c r="BC5" s="18">
        <v>-2.2268736677285865</v>
      </c>
      <c r="BD5" s="18">
        <v>-2.6157065340579346</v>
      </c>
      <c r="BE5" s="18">
        <v>-2.7665496130917493</v>
      </c>
      <c r="BF5" s="18">
        <v>-2.2834667626134486</v>
      </c>
      <c r="BG5" s="18">
        <v>-2.5066199515019609</v>
      </c>
      <c r="BH5" s="18">
        <v>-2.3560250175716511</v>
      </c>
      <c r="BI5" s="18">
        <v>-2.0840017975250471</v>
      </c>
      <c r="BJ5" s="18">
        <v>-2.1173682793110795</v>
      </c>
      <c r="BK5" s="18">
        <v>-1.5735626071595399</v>
      </c>
      <c r="BL5" s="18">
        <v>-1.5882914936697963</v>
      </c>
      <c r="BM5" s="18">
        <v>-1.5290884182513103</v>
      </c>
      <c r="BN5" s="18">
        <v>-1.6617953905104836</v>
      </c>
      <c r="BO5" s="18">
        <v>-2.0021034410324203</v>
      </c>
      <c r="BP5" s="18">
        <v>-2.051713926370744</v>
      </c>
    </row>
    <row r="6" spans="1:68" x14ac:dyDescent="0.2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>
    <tabColor theme="9"/>
  </sheetPr>
  <dimension ref="A1:CS22"/>
  <sheetViews>
    <sheetView showGridLines="0" zoomScaleNormal="100" workbookViewId="0">
      <pane xSplit="2" ySplit="2" topLeftCell="BN6" activePane="bottomRight" state="frozen"/>
      <selection activeCell="BH32" sqref="BH32"/>
      <selection pane="topRight" activeCell="BH32" sqref="BH32"/>
      <selection pane="bottomLeft" activeCell="BH32" sqref="BH32"/>
      <selection pane="bottomRight" activeCell="CR1" sqref="CR1:CS1048576"/>
    </sheetView>
  </sheetViews>
  <sheetFormatPr defaultColWidth="9.140625" defaultRowHeight="12" x14ac:dyDescent="0.2"/>
  <cols>
    <col min="1" max="2" width="29.7109375" style="17" customWidth="1"/>
    <col min="3" max="95" width="9.140625" style="17"/>
    <col min="96" max="96" width="10.5703125" style="17" customWidth="1"/>
    <col min="97" max="16384" width="9.140625" style="17"/>
  </cols>
  <sheetData>
    <row r="1" spans="1:97" x14ac:dyDescent="0.2">
      <c r="C1" s="17" t="str">
        <f>'1. adat'!AI1</f>
        <v>2008. I.</v>
      </c>
      <c r="D1" s="17" t="str">
        <f>'1. adat'!AJ1</f>
        <v>II.</v>
      </c>
      <c r="E1" s="17" t="str">
        <f>'1. adat'!AK1</f>
        <v>III.</v>
      </c>
      <c r="F1" s="17" t="str">
        <f>'1. adat'!AL1</f>
        <v>IV.</v>
      </c>
      <c r="G1" s="17" t="str">
        <f>'1. adat'!AM1</f>
        <v>2009. I.</v>
      </c>
      <c r="H1" s="17" t="str">
        <f>'1. adat'!AN1</f>
        <v>II.</v>
      </c>
      <c r="I1" s="17" t="str">
        <f>'1. adat'!AO1</f>
        <v>III.</v>
      </c>
      <c r="J1" s="17" t="str">
        <f>'1. adat'!AP1</f>
        <v>IV.</v>
      </c>
      <c r="K1" s="17" t="str">
        <f>'1. adat'!AQ1</f>
        <v>2010. I.</v>
      </c>
      <c r="L1" s="17" t="str">
        <f>'1. adat'!AR1</f>
        <v>II.</v>
      </c>
      <c r="M1" s="17" t="str">
        <f>'1. adat'!AS1</f>
        <v>III.</v>
      </c>
      <c r="N1" s="17" t="str">
        <f>'1. adat'!AT1</f>
        <v>IV.</v>
      </c>
      <c r="O1" s="17" t="str">
        <f>'1. adat'!AU1</f>
        <v>2011. I.</v>
      </c>
      <c r="P1" s="17" t="str">
        <f>'1. adat'!AV1</f>
        <v>II.</v>
      </c>
      <c r="Q1" s="17" t="str">
        <f>'1. adat'!AW1</f>
        <v>III.</v>
      </c>
      <c r="R1" s="17" t="str">
        <f>'1. adat'!AX1</f>
        <v>IV.</v>
      </c>
      <c r="S1" s="17" t="str">
        <f>'1. adat'!AY1</f>
        <v>2012. I.</v>
      </c>
      <c r="T1" s="17" t="str">
        <f>'1. adat'!AZ1</f>
        <v>II.</v>
      </c>
      <c r="U1" s="17" t="str">
        <f>'1. adat'!BA1</f>
        <v>III.</v>
      </c>
      <c r="V1" s="17" t="str">
        <f>'1. adat'!BB1</f>
        <v>IV.</v>
      </c>
      <c r="W1" s="17" t="str">
        <f>'1. adat'!BC1</f>
        <v>2013. I.</v>
      </c>
      <c r="X1" s="17" t="str">
        <f>'1. adat'!BD1</f>
        <v>II.</v>
      </c>
      <c r="Y1" s="17" t="str">
        <f>'1. adat'!BE1</f>
        <v>III.</v>
      </c>
      <c r="Z1" s="17" t="str">
        <f>'1. adat'!BF1</f>
        <v>IV.</v>
      </c>
      <c r="AA1" s="17" t="str">
        <f>'1. adat'!BG1</f>
        <v>2014. I.</v>
      </c>
      <c r="AB1" s="17" t="str">
        <f>'1. adat'!BH1</f>
        <v>II.</v>
      </c>
      <c r="AC1" s="17" t="str">
        <f>'1. adat'!BI1</f>
        <v>III.</v>
      </c>
      <c r="AD1" s="17" t="str">
        <f>'1. adat'!BJ1</f>
        <v>IV.</v>
      </c>
      <c r="AE1" s="17" t="str">
        <f>'1. adat'!BK1</f>
        <v>2015. I.</v>
      </c>
      <c r="AF1" s="17" t="str">
        <f>'1. adat'!BL1</f>
        <v>II.</v>
      </c>
      <c r="AG1" s="17" t="str">
        <f>'1. adat'!BM1</f>
        <v>III.</v>
      </c>
      <c r="AH1" s="17" t="str">
        <f>'1. adat'!BN1</f>
        <v>IV.</v>
      </c>
      <c r="AI1" s="17" t="str">
        <f>'1. adat'!BO1</f>
        <v>2016. I.</v>
      </c>
      <c r="AJ1" s="17" t="str">
        <f>'1. adat'!BP1</f>
        <v>II.</v>
      </c>
      <c r="AK1" s="17" t="str">
        <f>'1. adat'!BQ1</f>
        <v>III.</v>
      </c>
      <c r="AL1" s="17" t="str">
        <f>'1. adat'!BR1</f>
        <v>IV.</v>
      </c>
      <c r="AM1" s="17" t="str">
        <f>'1. adat'!BS1</f>
        <v>2017. I.</v>
      </c>
      <c r="AN1" s="17" t="str">
        <f>'1. adat'!BT1</f>
        <v>II.</v>
      </c>
      <c r="AO1" s="17" t="str">
        <f>'1. adat'!BU1</f>
        <v>III.</v>
      </c>
      <c r="AP1" s="17" t="str">
        <f>'1. adat'!BV1</f>
        <v>IV.</v>
      </c>
      <c r="AQ1" s="17" t="str">
        <f>'1. adat'!BW1</f>
        <v>2018. I.</v>
      </c>
      <c r="AR1" s="17" t="str">
        <f>'1. adat'!BX1</f>
        <v>II.</v>
      </c>
      <c r="AS1" s="17" t="str">
        <f>'1. adat'!BY1</f>
        <v>III.</v>
      </c>
      <c r="AT1" s="17" t="str">
        <f>'1. adat'!BZ1</f>
        <v>IV.</v>
      </c>
      <c r="AU1" s="17" t="str">
        <f>'1. adat'!CA1</f>
        <v>2019. I.</v>
      </c>
      <c r="AV1" s="17" t="str">
        <f>'1. adat'!CB1</f>
        <v>II.</v>
      </c>
      <c r="AW1" s="17" t="str">
        <f>'1. adat'!CC1</f>
        <v>III.</v>
      </c>
      <c r="AX1" s="17" t="str">
        <f>'1. adat'!CD1</f>
        <v>IV.</v>
      </c>
      <c r="AY1" s="17" t="str">
        <f>'1. adat'!CE1</f>
        <v>2020. I.</v>
      </c>
      <c r="AZ1" s="17" t="str">
        <f>'1. adat'!CF1</f>
        <v>II.</v>
      </c>
      <c r="BA1" s="17" t="str">
        <f>'1. adat'!CG1</f>
        <v>III.</v>
      </c>
      <c r="BB1" s="17" t="str">
        <f>'1. adat'!CH1</f>
        <v>IV.</v>
      </c>
      <c r="BC1" s="17" t="str">
        <f>'1. adat'!CI1</f>
        <v>2021. I.</v>
      </c>
      <c r="BD1" s="17" t="str">
        <f>'1. adat'!CJ1</f>
        <v>II.</v>
      </c>
      <c r="BE1" s="17" t="str">
        <f>'1. adat'!CK1</f>
        <v>III.</v>
      </c>
      <c r="BF1" s="17" t="str">
        <f>'1. adat'!CL1</f>
        <v>IV.</v>
      </c>
      <c r="BG1" s="17" t="str">
        <f>'1. adat'!CM1</f>
        <v>2022. I.</v>
      </c>
      <c r="BH1" s="17" t="str">
        <f>'1. adat'!CN1</f>
        <v>II.</v>
      </c>
      <c r="BI1" s="17" t="str">
        <f>'1. adat'!CO1</f>
        <v>III.</v>
      </c>
      <c r="BJ1" s="17" t="str">
        <f>'1. adat'!CP1</f>
        <v>IV.</v>
      </c>
      <c r="BK1" s="17" t="str">
        <f>'1. adat'!CQ1</f>
        <v>2023. I.</v>
      </c>
      <c r="BL1" s="17" t="str">
        <f>'1. adat'!CR1</f>
        <v>II.</v>
      </c>
      <c r="BM1" s="17" t="str">
        <f>'1. adat'!CS1</f>
        <v>III.</v>
      </c>
      <c r="BN1" s="17" t="str">
        <f>'1. adat'!CT1</f>
        <v>IV.</v>
      </c>
      <c r="BO1" s="17" t="str">
        <f>'1. adat'!CU1</f>
        <v>2024. I.</v>
      </c>
      <c r="BP1" s="17" t="str">
        <f>'1. adat'!CV1</f>
        <v>II.</v>
      </c>
    </row>
    <row r="2" spans="1:97" s="1" customFormat="1" x14ac:dyDescent="0.2">
      <c r="C2" s="17" t="str">
        <f>'1. adat'!AI2</f>
        <v>2008 Q1</v>
      </c>
      <c r="D2" s="17" t="str">
        <f>'1. adat'!AJ2</f>
        <v>Q2</v>
      </c>
      <c r="E2" s="17" t="str">
        <f>'1. adat'!AK2</f>
        <v>Q3</v>
      </c>
      <c r="F2" s="17" t="str">
        <f>'1. adat'!AL2</f>
        <v>Q4</v>
      </c>
      <c r="G2" s="17" t="str">
        <f>'1. adat'!AM2</f>
        <v>2009 Q1</v>
      </c>
      <c r="H2" s="17" t="str">
        <f>'1. adat'!AN2</f>
        <v>Q2</v>
      </c>
      <c r="I2" s="17" t="str">
        <f>'1. adat'!AO2</f>
        <v>Q3</v>
      </c>
      <c r="J2" s="17" t="str">
        <f>'1. adat'!AP2</f>
        <v>Q4</v>
      </c>
      <c r="K2" s="17" t="str">
        <f>'1. adat'!AQ2</f>
        <v>2010 Q1</v>
      </c>
      <c r="L2" s="17" t="str">
        <f>'1. adat'!AR2</f>
        <v>Q2</v>
      </c>
      <c r="M2" s="17" t="str">
        <f>'1. adat'!AS2</f>
        <v>Q3</v>
      </c>
      <c r="N2" s="17" t="str">
        <f>'1. adat'!AT2</f>
        <v>Q4</v>
      </c>
      <c r="O2" s="17" t="str">
        <f>'1. adat'!AU2</f>
        <v>2011 Q1</v>
      </c>
      <c r="P2" s="17" t="str">
        <f>'1. adat'!AV2</f>
        <v>Q2</v>
      </c>
      <c r="Q2" s="17" t="str">
        <f>'1. adat'!AW2</f>
        <v>Q3</v>
      </c>
      <c r="R2" s="17" t="str">
        <f>'1. adat'!AX2</f>
        <v>Q4</v>
      </c>
      <c r="S2" s="17" t="str">
        <f>'1. adat'!AY2</f>
        <v>2012 Q1</v>
      </c>
      <c r="T2" s="17" t="str">
        <f>'1. adat'!AZ2</f>
        <v>Q2</v>
      </c>
      <c r="U2" s="17" t="str">
        <f>'1. adat'!BA2</f>
        <v>Q3</v>
      </c>
      <c r="V2" s="17" t="str">
        <f>'1. adat'!BB2</f>
        <v>Q4</v>
      </c>
      <c r="W2" s="17" t="str">
        <f>'1. adat'!BC2</f>
        <v>2013 Q1</v>
      </c>
      <c r="X2" s="17" t="str">
        <f>'1. adat'!BD2</f>
        <v>Q2</v>
      </c>
      <c r="Y2" s="17" t="str">
        <f>'1. adat'!BE2</f>
        <v>Q3</v>
      </c>
      <c r="Z2" s="17" t="str">
        <f>'1. adat'!BF2</f>
        <v>Q4</v>
      </c>
      <c r="AA2" s="17" t="str">
        <f>'1. adat'!BG2</f>
        <v>2014 Q1</v>
      </c>
      <c r="AB2" s="17" t="str">
        <f>'1. adat'!BH2</f>
        <v>Q2</v>
      </c>
      <c r="AC2" s="17" t="str">
        <f>'1. adat'!BI2</f>
        <v>Q3</v>
      </c>
      <c r="AD2" s="17" t="str">
        <f>'1. adat'!BJ2</f>
        <v>Q4</v>
      </c>
      <c r="AE2" s="17" t="str">
        <f>'1. adat'!BK2</f>
        <v>2015 Q1</v>
      </c>
      <c r="AF2" s="17" t="str">
        <f>'1. adat'!BL2</f>
        <v>Q2</v>
      </c>
      <c r="AG2" s="17" t="str">
        <f>'1. adat'!BM2</f>
        <v>Q3</v>
      </c>
      <c r="AH2" s="17" t="str">
        <f>'1. adat'!BN2</f>
        <v>Q4</v>
      </c>
      <c r="AI2" s="17" t="str">
        <f>'1. adat'!BO2</f>
        <v>2016 Q1</v>
      </c>
      <c r="AJ2" s="17" t="str">
        <f>'1. adat'!BP2</f>
        <v>Q2</v>
      </c>
      <c r="AK2" s="17" t="str">
        <f>'1. adat'!BQ2</f>
        <v>Q3</v>
      </c>
      <c r="AL2" s="17" t="str">
        <f>'1. adat'!BR2</f>
        <v>Q4</v>
      </c>
      <c r="AM2" s="17" t="str">
        <f>'1. adat'!BS2</f>
        <v>2017 Q1</v>
      </c>
      <c r="AN2" s="17" t="str">
        <f>'1. adat'!BT2</f>
        <v>Q2</v>
      </c>
      <c r="AO2" s="17" t="str">
        <f>'1. adat'!BU2</f>
        <v>Q3</v>
      </c>
      <c r="AP2" s="17" t="str">
        <f>'1. adat'!BV2</f>
        <v>Q4</v>
      </c>
      <c r="AQ2" s="17" t="str">
        <f>'1. adat'!BW2</f>
        <v>2018 Q1</v>
      </c>
      <c r="AR2" s="17" t="str">
        <f>'1. adat'!BX2</f>
        <v>Q2</v>
      </c>
      <c r="AS2" s="17" t="str">
        <f>'1. adat'!BY2</f>
        <v>Q3</v>
      </c>
      <c r="AT2" s="17" t="str">
        <f>'1. adat'!BZ2</f>
        <v>Q4</v>
      </c>
      <c r="AU2" s="17" t="str">
        <f>'1. adat'!CA2</f>
        <v>2019 Q1</v>
      </c>
      <c r="AV2" s="17" t="str">
        <f>'1. adat'!CB2</f>
        <v>Q2</v>
      </c>
      <c r="AW2" s="17" t="str">
        <f>'1. adat'!CC2</f>
        <v>Q3</v>
      </c>
      <c r="AX2" s="17" t="str">
        <f>'1. adat'!CD2</f>
        <v>Q4</v>
      </c>
      <c r="AY2" s="17" t="str">
        <f>'1. adat'!CE2</f>
        <v>2020 Q1</v>
      </c>
      <c r="AZ2" s="17" t="str">
        <f>'1. adat'!CF2</f>
        <v>Q2</v>
      </c>
      <c r="BA2" s="17" t="str">
        <f>'1. adat'!CG2</f>
        <v>Q3</v>
      </c>
      <c r="BB2" s="17" t="str">
        <f>'1. adat'!CH2</f>
        <v>Q4</v>
      </c>
      <c r="BC2" s="17" t="str">
        <f>'1. adat'!CI2</f>
        <v>2021 Q1</v>
      </c>
      <c r="BD2" s="17" t="str">
        <f>'1. adat'!CJ2</f>
        <v>Q2</v>
      </c>
      <c r="BE2" s="17" t="str">
        <f>'1. adat'!CK2</f>
        <v>Q3</v>
      </c>
      <c r="BF2" s="17" t="str">
        <f>'1. adat'!CL2</f>
        <v>Q4</v>
      </c>
      <c r="BG2" s="17" t="str">
        <f>'1. adat'!CM2</f>
        <v>2022 Q1</v>
      </c>
      <c r="BH2" s="17" t="str">
        <f>'1. adat'!CN2</f>
        <v>Q2</v>
      </c>
      <c r="BI2" s="17" t="str">
        <f>'1. adat'!CO2</f>
        <v>Q3</v>
      </c>
      <c r="BJ2" s="17" t="str">
        <f>'1. adat'!CP2</f>
        <v>Q4</v>
      </c>
      <c r="BK2" s="17" t="str">
        <f>'1. adat'!CQ2</f>
        <v>2023 Q1</v>
      </c>
      <c r="BL2" s="17" t="str">
        <f>'1. adat'!CR2</f>
        <v>Q2</v>
      </c>
      <c r="BM2" s="17" t="str">
        <f>'1. adat'!CS2</f>
        <v>Q3</v>
      </c>
      <c r="BN2" s="17" t="str">
        <f>'1. adat'!CT2</f>
        <v>Q4</v>
      </c>
      <c r="BO2" s="17" t="str">
        <f>'1. adat'!CU2</f>
        <v>2024 Q1</v>
      </c>
      <c r="BP2" s="17" t="str">
        <f>'1. adat'!CV2</f>
        <v>Q2</v>
      </c>
      <c r="CS2" s="17"/>
    </row>
    <row r="3" spans="1:97" x14ac:dyDescent="0.2">
      <c r="A3" s="17" t="s">
        <v>182</v>
      </c>
      <c r="B3" s="17" t="s">
        <v>183</v>
      </c>
      <c r="C3" s="18">
        <v>-1.4180856300837996</v>
      </c>
      <c r="D3" s="18">
        <v>-0.14298937687129978</v>
      </c>
      <c r="E3" s="18">
        <v>-0.18435321623250014</v>
      </c>
      <c r="F3" s="18">
        <v>-2.5306159539251003</v>
      </c>
      <c r="G3" s="18">
        <v>-1.8084624600738999</v>
      </c>
      <c r="H3" s="18">
        <v>1.5547357190732001</v>
      </c>
      <c r="I3" s="18">
        <v>0.80271079468569984</v>
      </c>
      <c r="J3" s="18">
        <v>-0.22999256085230002</v>
      </c>
      <c r="K3" s="18">
        <v>1.8315756012000292E-3</v>
      </c>
      <c r="L3" s="18">
        <v>0.12900381650719989</v>
      </c>
      <c r="M3" s="18">
        <v>-0.58349049188739988</v>
      </c>
      <c r="N3" s="18">
        <v>0.42615160382960005</v>
      </c>
      <c r="O3" s="18">
        <v>-0.49770149849919998</v>
      </c>
      <c r="P3" s="18">
        <v>0.44710454794069998</v>
      </c>
      <c r="Q3" s="18">
        <v>0.85481947833890037</v>
      </c>
      <c r="R3" s="18">
        <v>-0.20790672231829996</v>
      </c>
      <c r="S3" s="18">
        <v>0.27523949194060005</v>
      </c>
      <c r="T3" s="18">
        <v>0.43464923962720015</v>
      </c>
      <c r="U3" s="18">
        <v>0.65717191327289992</v>
      </c>
      <c r="V3" s="18">
        <v>0.62061884054349992</v>
      </c>
      <c r="W3" s="18">
        <v>0.47697506608389995</v>
      </c>
      <c r="X3" s="18">
        <v>-2.8111073906099973E-2</v>
      </c>
      <c r="Y3" s="18">
        <v>0.29316493707359997</v>
      </c>
      <c r="Z3" s="18">
        <v>0.10553624908770005</v>
      </c>
      <c r="AA3" s="18">
        <v>-0.22228086355720006</v>
      </c>
      <c r="AB3" s="18">
        <v>-6.0258386089800012E-2</v>
      </c>
      <c r="AC3" s="18">
        <v>-0.32822155404119996</v>
      </c>
      <c r="AD3" s="18">
        <v>-0.90268979726029996</v>
      </c>
      <c r="AE3" s="18">
        <v>4.970593231349997E-2</v>
      </c>
      <c r="AF3" s="18">
        <v>0.27266943777359998</v>
      </c>
      <c r="AG3" s="18">
        <v>0.24210388061609989</v>
      </c>
      <c r="AH3" s="18">
        <v>0.41316027351789997</v>
      </c>
      <c r="AI3" s="18">
        <v>-0.7069672002616999</v>
      </c>
      <c r="AJ3" s="18">
        <v>-0.28260901332449995</v>
      </c>
      <c r="AK3" s="18">
        <v>0.16400273360269996</v>
      </c>
      <c r="AL3" s="18">
        <v>0.61614881879939987</v>
      </c>
      <c r="AM3" s="18">
        <v>0.17127967163700009</v>
      </c>
      <c r="AN3" s="18">
        <v>-0.56001754932429981</v>
      </c>
      <c r="AO3" s="18">
        <v>0.40022757460289987</v>
      </c>
      <c r="AP3" s="18">
        <v>0.25752283810440008</v>
      </c>
      <c r="AQ3" s="18">
        <v>0.16798460608320004</v>
      </c>
      <c r="AR3" s="18">
        <v>-0.19309596580340005</v>
      </c>
      <c r="AS3" s="18">
        <v>-4.1405043538900003E-2</v>
      </c>
      <c r="AT3" s="18">
        <v>0.89575268269439989</v>
      </c>
      <c r="AU3" s="18">
        <v>0.28934017280709984</v>
      </c>
      <c r="AV3" s="18">
        <v>-0.24731744956040008</v>
      </c>
      <c r="AW3" s="18">
        <v>1.2035380862499999E-2</v>
      </c>
      <c r="AX3" s="18">
        <v>-0.21773462392590015</v>
      </c>
      <c r="AY3" s="18">
        <v>-9.6422351630799819E-2</v>
      </c>
      <c r="AZ3" s="18">
        <v>-0.86131606846230002</v>
      </c>
      <c r="BA3" s="18">
        <v>-0.15182320189189999</v>
      </c>
      <c r="BB3" s="18">
        <v>-4.7872282053800008E-2</v>
      </c>
      <c r="BC3" s="18">
        <v>-0.65952175893100007</v>
      </c>
      <c r="BD3" s="18">
        <v>-0.66910399097939999</v>
      </c>
      <c r="BE3" s="18">
        <v>1.7678302787399843E-2</v>
      </c>
      <c r="BF3" s="18">
        <v>-1.3109605193345997</v>
      </c>
      <c r="BG3" s="18">
        <v>-0.37704397116979954</v>
      </c>
      <c r="BH3" s="18">
        <v>0.47034741716840039</v>
      </c>
      <c r="BI3" s="18">
        <v>0.25990841248000029</v>
      </c>
      <c r="BJ3" s="18">
        <v>-0.23974578644300054</v>
      </c>
      <c r="BK3" s="18">
        <v>-0.7645500448406003</v>
      </c>
      <c r="BL3" s="18">
        <v>-1.3064268922637998</v>
      </c>
      <c r="BM3" s="18">
        <v>-0.29151619330689993</v>
      </c>
      <c r="BN3" s="18">
        <v>-1.5781971425375005</v>
      </c>
      <c r="BO3" s="18">
        <v>-0.35149057056479988</v>
      </c>
      <c r="BP3" s="18">
        <v>-1.5561579004076997</v>
      </c>
    </row>
    <row r="4" spans="1:97" x14ac:dyDescent="0.2">
      <c r="A4" s="17" t="s">
        <v>54</v>
      </c>
      <c r="B4" s="17" t="s">
        <v>78</v>
      </c>
      <c r="C4" s="18">
        <f t="shared" ref="C4:AA4" si="0">+C6-C3-C5</f>
        <v>3.3190668489486996</v>
      </c>
      <c r="D4" s="18">
        <f t="shared" si="0"/>
        <v>1.0612638326075996</v>
      </c>
      <c r="E4" s="18">
        <f t="shared" si="0"/>
        <v>2.4378498508598003</v>
      </c>
      <c r="F4" s="18">
        <f t="shared" si="0"/>
        <v>2.4112360185634003</v>
      </c>
      <c r="G4" s="18">
        <f t="shared" si="0"/>
        <v>1.7422321782914998</v>
      </c>
      <c r="H4" s="18">
        <f t="shared" si="0"/>
        <v>-1.3230507034882997</v>
      </c>
      <c r="I4" s="18">
        <f t="shared" si="0"/>
        <v>-0.45859899512309982</v>
      </c>
      <c r="J4" s="18">
        <f t="shared" si="0"/>
        <v>-0.58016364988309976</v>
      </c>
      <c r="K4" s="18">
        <f t="shared" si="0"/>
        <v>4.3173020086599984E-2</v>
      </c>
      <c r="L4" s="18">
        <f t="shared" si="0"/>
        <v>-0.46875430233310006</v>
      </c>
      <c r="M4" s="18">
        <f t="shared" si="0"/>
        <v>0.13051483119000007</v>
      </c>
      <c r="N4" s="18">
        <f t="shared" si="0"/>
        <v>-1.6308316492969999</v>
      </c>
      <c r="O4" s="18">
        <f t="shared" si="0"/>
        <v>0.30751700879550004</v>
      </c>
      <c r="P4" s="18">
        <f t="shared" si="0"/>
        <v>-0.29168206021089993</v>
      </c>
      <c r="Q4" s="18">
        <f t="shared" si="0"/>
        <v>-0.8434885896800004</v>
      </c>
      <c r="R4" s="18">
        <f t="shared" si="0"/>
        <v>-1.9496939187144</v>
      </c>
      <c r="S4" s="18">
        <f t="shared" si="0"/>
        <v>-0.33704824642079989</v>
      </c>
      <c r="T4" s="18">
        <f t="shared" si="0"/>
        <v>-1.7558320475427003</v>
      </c>
      <c r="U4" s="18">
        <f t="shared" si="0"/>
        <v>-3.2788424820420001</v>
      </c>
      <c r="V4" s="18">
        <f t="shared" si="0"/>
        <v>-3.3126040343518</v>
      </c>
      <c r="W4" s="18">
        <f t="shared" si="0"/>
        <v>-2.4099840101124999</v>
      </c>
      <c r="X4" s="18">
        <f t="shared" si="0"/>
        <v>-1.1228775507636</v>
      </c>
      <c r="Y4" s="18">
        <f t="shared" si="0"/>
        <v>-1.2608295987958997</v>
      </c>
      <c r="Z4" s="18">
        <f t="shared" si="0"/>
        <v>-3.7507637808270005</v>
      </c>
      <c r="AA4" s="18">
        <f t="shared" si="0"/>
        <v>-0.69170874217269973</v>
      </c>
      <c r="AB4" s="18">
        <f t="shared" ref="AB4:AG4" si="1">+AB6-AB3-AB5</f>
        <v>0.44338775876600023</v>
      </c>
      <c r="AC4" s="18">
        <f t="shared" si="1"/>
        <v>-2.1510294576113997</v>
      </c>
      <c r="AD4" s="18">
        <f t="shared" si="1"/>
        <v>-3.4801794413415004</v>
      </c>
      <c r="AE4" s="18">
        <f t="shared" si="1"/>
        <v>-0.86928264290349988</v>
      </c>
      <c r="AF4" s="18">
        <f t="shared" si="1"/>
        <v>-1.3720270073081995</v>
      </c>
      <c r="AG4" s="18">
        <f t="shared" si="1"/>
        <v>-2.7676719011877999</v>
      </c>
      <c r="AH4" s="18">
        <f>+AH6-AH3-AH5+0.15</f>
        <v>-3.9374782800460983</v>
      </c>
      <c r="AI4" s="18">
        <f t="shared" ref="AI4:AP4" si="2">+AI6-AI3-AI5</f>
        <v>-0.29221310885290075</v>
      </c>
      <c r="AJ4" s="18">
        <f t="shared" si="2"/>
        <v>-1.3817223622811001</v>
      </c>
      <c r="AK4" s="18">
        <f t="shared" si="2"/>
        <v>-2.5932803761371002</v>
      </c>
      <c r="AL4" s="18">
        <f t="shared" si="2"/>
        <v>-1.8009746592970002</v>
      </c>
      <c r="AM4" s="18">
        <f t="shared" si="2"/>
        <v>-0.37491118633509996</v>
      </c>
      <c r="AN4" s="18">
        <f t="shared" si="2"/>
        <v>-1.3354404086184997</v>
      </c>
      <c r="AO4" s="18">
        <f t="shared" si="2"/>
        <v>-0.93288735319439997</v>
      </c>
      <c r="AP4" s="18">
        <f t="shared" si="2"/>
        <v>-1.5954226515273002</v>
      </c>
      <c r="AQ4" s="18">
        <f t="shared" ref="AQ4:AU4" si="3">+AQ6-AQ3-AQ5</f>
        <v>-1.3108986114549999</v>
      </c>
      <c r="AR4" s="18">
        <f t="shared" si="3"/>
        <v>-0.65448340227700019</v>
      </c>
      <c r="AS4" s="18">
        <f t="shared" si="3"/>
        <v>-1.4991944033142999</v>
      </c>
      <c r="AT4" s="18">
        <f t="shared" si="3"/>
        <v>-1.2578159759021998</v>
      </c>
      <c r="AU4" s="18">
        <f t="shared" si="3"/>
        <v>0.28510513766599993</v>
      </c>
      <c r="AV4" s="18">
        <f t="shared" ref="AV4:BH4" si="4">+AV6-AV3-AV5</f>
        <v>-4.4933814501399993E-2</v>
      </c>
      <c r="AW4" s="18">
        <f t="shared" si="4"/>
        <v>0.30425391559690018</v>
      </c>
      <c r="AX4" s="18">
        <f t="shared" si="4"/>
        <v>-0.77968378201580002</v>
      </c>
      <c r="AY4" s="18">
        <f t="shared" si="4"/>
        <v>-0.67679362488410044</v>
      </c>
      <c r="AZ4" s="18">
        <f t="shared" si="4"/>
        <v>1.2460411372203999</v>
      </c>
      <c r="BA4" s="18">
        <f t="shared" si="4"/>
        <v>-0.60463272525930023</v>
      </c>
      <c r="BB4" s="18">
        <f t="shared" si="4"/>
        <v>0.77525844781440001</v>
      </c>
      <c r="BC4" s="18">
        <f t="shared" si="4"/>
        <v>0.71772384743700024</v>
      </c>
      <c r="BD4" s="18">
        <f t="shared" si="4"/>
        <v>2.2894579038033998</v>
      </c>
      <c r="BE4" s="18">
        <f t="shared" si="4"/>
        <v>1.4334947665910001</v>
      </c>
      <c r="BF4" s="18">
        <f t="shared" si="4"/>
        <v>0.9731550088319989</v>
      </c>
      <c r="BG4" s="18">
        <f t="shared" si="4"/>
        <v>3.3158727261674996</v>
      </c>
      <c r="BH4" s="18">
        <f t="shared" si="4"/>
        <v>1.3287281666665998</v>
      </c>
      <c r="BI4" s="18">
        <f>+BI6-BI3-BI5</f>
        <v>1.6469204347049997</v>
      </c>
      <c r="BJ4" s="18">
        <f t="shared" ref="BJ4:BL4" si="5">+BJ6-BJ3-BJ5</f>
        <v>3.4959576499637004</v>
      </c>
      <c r="BK4" s="18">
        <f t="shared" si="5"/>
        <v>3.5775751261903999</v>
      </c>
      <c r="BL4" s="18">
        <f t="shared" si="5"/>
        <v>1.7629825477912999</v>
      </c>
      <c r="BM4" s="18">
        <f t="shared" ref="BM4:BO4" si="6">+BM6-BM3-BM5</f>
        <v>-1.5985839722975002</v>
      </c>
      <c r="BN4" s="18">
        <f t="shared" si="6"/>
        <v>-0.7663652062446995</v>
      </c>
      <c r="BO4" s="18">
        <f t="shared" si="6"/>
        <v>-1.8711299554711003</v>
      </c>
      <c r="BP4" s="18">
        <f t="shared" ref="BP4" si="7">+BP6-BP3-BP5</f>
        <v>3.3880272404073</v>
      </c>
    </row>
    <row r="5" spans="1:97" x14ac:dyDescent="0.2">
      <c r="A5" s="17" t="s">
        <v>41</v>
      </c>
      <c r="B5" s="17" t="s">
        <v>84</v>
      </c>
      <c r="C5" s="18">
        <v>-0.12153155425129995</v>
      </c>
      <c r="D5" s="18">
        <v>0.76537314070590001</v>
      </c>
      <c r="E5" s="18">
        <v>-8.6207070644599981E-2</v>
      </c>
      <c r="F5" s="18">
        <v>1.6450864905807998</v>
      </c>
      <c r="G5" s="18">
        <v>0.53915760731119999</v>
      </c>
      <c r="H5" s="18">
        <v>-1.2847095032233</v>
      </c>
      <c r="I5" s="18">
        <v>4.8531182517399997E-2</v>
      </c>
      <c r="J5" s="18">
        <v>0.82925306880579985</v>
      </c>
      <c r="K5" s="18">
        <v>-0.21066368022170001</v>
      </c>
      <c r="L5" s="18">
        <v>-0.43544988005320001</v>
      </c>
      <c r="M5" s="18">
        <v>0.5243094678314999</v>
      </c>
      <c r="N5" s="18">
        <v>0.88217015522319986</v>
      </c>
      <c r="O5" s="18">
        <v>0.10762189514400003</v>
      </c>
      <c r="P5" s="18">
        <v>-0.2372198423538</v>
      </c>
      <c r="Q5" s="18">
        <v>-0.41695479371390004</v>
      </c>
      <c r="R5" s="18">
        <v>1.2586886740175001</v>
      </c>
      <c r="S5" s="18">
        <v>0.50835951695579984</v>
      </c>
      <c r="T5" s="18">
        <v>-0.45027943505839996</v>
      </c>
      <c r="U5" s="18">
        <v>0.83193839222030008</v>
      </c>
      <c r="V5" s="18">
        <v>1.1209965619822</v>
      </c>
      <c r="W5" s="18">
        <v>0.46514238123590002</v>
      </c>
      <c r="X5" s="18">
        <v>-0.68758506620769999</v>
      </c>
      <c r="Y5" s="18">
        <v>-0.81125452291959999</v>
      </c>
      <c r="Z5" s="18">
        <v>2.0792202603233001</v>
      </c>
      <c r="AA5" s="18">
        <v>1.0003885650140998</v>
      </c>
      <c r="AB5" s="18">
        <v>-1.4372154614639001</v>
      </c>
      <c r="AC5" s="18">
        <v>1.2642045049944999</v>
      </c>
      <c r="AD5" s="18">
        <v>2.1251929684339004</v>
      </c>
      <c r="AE5" s="18">
        <v>-6.2592610948800032E-2</v>
      </c>
      <c r="AF5" s="18">
        <v>-0.83013590647629998</v>
      </c>
      <c r="AG5" s="18">
        <v>1.2498783300928999</v>
      </c>
      <c r="AH5" s="18">
        <v>0.88597466144229842</v>
      </c>
      <c r="AI5" s="18">
        <v>0.30258816400800059</v>
      </c>
      <c r="AJ5" s="18">
        <v>-0.69917438753779992</v>
      </c>
      <c r="AK5" s="18">
        <v>1.5864543779817</v>
      </c>
      <c r="AL5" s="18">
        <v>1.2107427494552003</v>
      </c>
      <c r="AM5" s="18">
        <v>0.56519160579529992</v>
      </c>
      <c r="AN5" s="18">
        <v>-0.86245168603240019</v>
      </c>
      <c r="AO5" s="18">
        <v>0.98995222286169993</v>
      </c>
      <c r="AP5" s="18">
        <v>1.1002236121016</v>
      </c>
      <c r="AQ5" s="18">
        <v>0.27852735418340002</v>
      </c>
      <c r="AR5" s="18">
        <v>-6.0793325564100005E-2</v>
      </c>
      <c r="AS5" s="18">
        <v>1.9959136524581</v>
      </c>
      <c r="AT5" s="18">
        <v>0.19937369351090001</v>
      </c>
      <c r="AU5" s="18">
        <v>0.47582714634470008</v>
      </c>
      <c r="AV5" s="18">
        <v>-0.71616651624680006</v>
      </c>
      <c r="AW5" s="18">
        <v>-0.13281733865490014</v>
      </c>
      <c r="AX5" s="18">
        <v>1.0662997735077002</v>
      </c>
      <c r="AY5" s="18">
        <v>1.2892586276621001</v>
      </c>
      <c r="AZ5" s="18">
        <v>0.82183958358850007</v>
      </c>
      <c r="BA5" s="18">
        <v>0.36118627824850003</v>
      </c>
      <c r="BB5" s="18">
        <v>-0.35267227365020015</v>
      </c>
      <c r="BC5" s="18">
        <v>-0.20382888978190011</v>
      </c>
      <c r="BD5" s="18">
        <v>6.4328415287999971E-2</v>
      </c>
      <c r="BE5" s="18">
        <v>1.0787492807354</v>
      </c>
      <c r="BF5" s="18">
        <v>2.4236526762308004</v>
      </c>
      <c r="BG5" s="18">
        <v>-1.2039482275210003</v>
      </c>
      <c r="BH5" s="18">
        <v>0.77400603173670013</v>
      </c>
      <c r="BI5" s="18">
        <v>3.4854836899431998</v>
      </c>
      <c r="BJ5" s="18">
        <v>1.7095378367027998</v>
      </c>
      <c r="BK5" s="18">
        <v>-2.7215973332986998</v>
      </c>
      <c r="BL5" s="18">
        <v>-0.95996527535480003</v>
      </c>
      <c r="BM5" s="18">
        <v>1.3293581103770002</v>
      </c>
      <c r="BN5" s="18">
        <v>3.3303805978468</v>
      </c>
      <c r="BO5" s="18">
        <v>0.69630870673919998</v>
      </c>
      <c r="BP5" s="18">
        <v>-2.4880814122043002</v>
      </c>
    </row>
    <row r="6" spans="1:97" x14ac:dyDescent="0.2">
      <c r="A6" s="17" t="s">
        <v>133</v>
      </c>
      <c r="B6" s="17" t="s">
        <v>79</v>
      </c>
      <c r="C6" s="18">
        <v>1.7794496646136</v>
      </c>
      <c r="D6" s="18">
        <v>1.6836475964422</v>
      </c>
      <c r="E6" s="18">
        <v>2.1672895639827003</v>
      </c>
      <c r="F6" s="18">
        <v>1.5257065552191</v>
      </c>
      <c r="G6" s="18">
        <v>0.47292732552879996</v>
      </c>
      <c r="H6" s="18">
        <v>-1.0530244876383998</v>
      </c>
      <c r="I6" s="18">
        <v>0.39264298208000004</v>
      </c>
      <c r="J6" s="18">
        <v>1.9096858070400059E-2</v>
      </c>
      <c r="K6" s="18">
        <v>-0.16565908453389999</v>
      </c>
      <c r="L6" s="18">
        <v>-0.77520036587910013</v>
      </c>
      <c r="M6" s="18">
        <v>7.1333807134100077E-2</v>
      </c>
      <c r="N6" s="18">
        <v>-0.32250989024420001</v>
      </c>
      <c r="O6" s="18">
        <v>-8.2562594559699956E-2</v>
      </c>
      <c r="P6" s="18">
        <v>-8.1797354623999979E-2</v>
      </c>
      <c r="Q6" s="18">
        <v>-0.40562390505500001</v>
      </c>
      <c r="R6" s="18">
        <v>-0.89891196701519993</v>
      </c>
      <c r="S6" s="18">
        <v>0.44655076247559999</v>
      </c>
      <c r="T6" s="18">
        <v>-1.7714622429739</v>
      </c>
      <c r="U6" s="18">
        <v>-1.7897321765487999</v>
      </c>
      <c r="V6" s="18">
        <v>-1.5709886318260999</v>
      </c>
      <c r="W6" s="18">
        <v>-1.4678665627927001</v>
      </c>
      <c r="X6" s="18">
        <v>-1.8385736908774</v>
      </c>
      <c r="Y6" s="18">
        <v>-1.7789191846418999</v>
      </c>
      <c r="Z6" s="18">
        <v>-1.566007271416</v>
      </c>
      <c r="AA6" s="18">
        <v>8.6398959284200036E-2</v>
      </c>
      <c r="AB6" s="18">
        <v>-1.0540860887876999</v>
      </c>
      <c r="AC6" s="18">
        <v>-1.2150465066581</v>
      </c>
      <c r="AD6" s="18">
        <v>-2.2576762701679001</v>
      </c>
      <c r="AE6" s="18">
        <v>-0.88216932153880001</v>
      </c>
      <c r="AF6" s="18">
        <v>-1.9294934760108997</v>
      </c>
      <c r="AG6" s="18">
        <v>-1.2756896904788</v>
      </c>
      <c r="AH6" s="18">
        <v>-2.7883433450859001</v>
      </c>
      <c r="AI6" s="18">
        <v>-0.69659214510660006</v>
      </c>
      <c r="AJ6" s="18">
        <v>-2.3635057631434</v>
      </c>
      <c r="AK6" s="18">
        <v>-0.84282326455270007</v>
      </c>
      <c r="AL6" s="18">
        <v>2.5916908957600016E-2</v>
      </c>
      <c r="AM6" s="18">
        <v>0.36156009109720005</v>
      </c>
      <c r="AN6" s="18">
        <v>-2.7579096439752</v>
      </c>
      <c r="AO6" s="18">
        <v>0.45729244427019988</v>
      </c>
      <c r="AP6" s="18">
        <v>-0.23767620132130002</v>
      </c>
      <c r="AQ6" s="18">
        <v>-0.86438665118839997</v>
      </c>
      <c r="AR6" s="18">
        <v>-0.90837269364450024</v>
      </c>
      <c r="AS6" s="18">
        <v>0.45531420560490005</v>
      </c>
      <c r="AT6" s="18">
        <v>-0.16268959969689992</v>
      </c>
      <c r="AU6" s="18">
        <v>1.0502724568177999</v>
      </c>
      <c r="AV6" s="18">
        <v>-1.0084177803086001</v>
      </c>
      <c r="AW6" s="18">
        <v>0.18347195780450001</v>
      </c>
      <c r="AX6" s="18">
        <v>6.8881367565999996E-2</v>
      </c>
      <c r="AY6" s="18">
        <v>0.51604265114719983</v>
      </c>
      <c r="AZ6" s="18">
        <v>1.2065646523465998</v>
      </c>
      <c r="BA6" s="18">
        <v>-0.39526964890270017</v>
      </c>
      <c r="BB6" s="18">
        <v>0.3747138921103999</v>
      </c>
      <c r="BC6" s="18">
        <v>-0.1456268012759</v>
      </c>
      <c r="BD6" s="18">
        <v>1.684682328112</v>
      </c>
      <c r="BE6" s="18">
        <v>2.5299223501137997</v>
      </c>
      <c r="BF6" s="18">
        <v>2.0858471657281998</v>
      </c>
      <c r="BG6" s="18">
        <v>1.7348805274766999</v>
      </c>
      <c r="BH6" s="18">
        <v>2.5730816155717005</v>
      </c>
      <c r="BI6" s="18">
        <v>5.3923125371282001</v>
      </c>
      <c r="BJ6" s="18">
        <v>4.9657497002234994</v>
      </c>
      <c r="BK6" s="18">
        <v>9.1427748051099975E-2</v>
      </c>
      <c r="BL6" s="18">
        <v>-0.50340961982730004</v>
      </c>
      <c r="BM6" s="18">
        <v>-0.56074205522739984</v>
      </c>
      <c r="BN6" s="18">
        <v>0.98581824906459992</v>
      </c>
      <c r="BO6" s="18">
        <v>-1.5263118192967002</v>
      </c>
      <c r="BP6" s="18">
        <v>-0.65621207220470001</v>
      </c>
    </row>
    <row r="7" spans="1:97" x14ac:dyDescent="0.2">
      <c r="A7" s="17" t="s">
        <v>134</v>
      </c>
      <c r="B7" s="17" t="s">
        <v>80</v>
      </c>
      <c r="C7" s="18">
        <v>1.7246031790866001</v>
      </c>
      <c r="D7" s="18">
        <v>1.4838162356570999</v>
      </c>
      <c r="E7" s="18">
        <v>2.1698842512273999</v>
      </c>
      <c r="F7" s="18">
        <v>1.5903400917216</v>
      </c>
      <c r="G7" s="18">
        <v>0.53381843278329999</v>
      </c>
      <c r="H7" s="18">
        <v>-0.30319621869410002</v>
      </c>
      <c r="I7" s="18">
        <v>-0.49632920823819993</v>
      </c>
      <c r="J7" s="18">
        <v>-0.24599491908169996</v>
      </c>
      <c r="K7" s="18">
        <v>-0.30777275041660002</v>
      </c>
      <c r="L7" s="18">
        <v>-0.61853907905440009</v>
      </c>
      <c r="M7" s="18">
        <v>-0.55874195967779994</v>
      </c>
      <c r="N7" s="18">
        <v>-0.1491693997621</v>
      </c>
      <c r="O7" s="18">
        <v>-0.44843368850949999</v>
      </c>
      <c r="P7" s="18">
        <v>-0.49872476856589998</v>
      </c>
      <c r="Q7" s="18">
        <v>-1.0757673601821001</v>
      </c>
      <c r="R7" s="18">
        <v>-0.75522070856119994</v>
      </c>
      <c r="S7" s="18">
        <v>-0.1621068929459</v>
      </c>
      <c r="T7" s="18">
        <v>-0.90736628604259995</v>
      </c>
      <c r="U7" s="18">
        <v>-1.3896985583974999</v>
      </c>
      <c r="V7" s="18">
        <v>-1.2372454642566999</v>
      </c>
      <c r="W7" s="18">
        <v>-1.2474574888861001</v>
      </c>
      <c r="X7" s="18">
        <v>-1.5242501556768</v>
      </c>
      <c r="Y7" s="18">
        <v>-2.0119523041431999</v>
      </c>
      <c r="Z7" s="18">
        <v>-2.2026134019964001</v>
      </c>
      <c r="AA7" s="18">
        <v>-0.77840316258190001</v>
      </c>
      <c r="AB7" s="18">
        <v>-0.34207573229229998</v>
      </c>
      <c r="AC7" s="18">
        <v>-1.7615418279342001</v>
      </c>
      <c r="AD7" s="18">
        <v>-1.8788456138116001</v>
      </c>
      <c r="AE7" s="18">
        <v>-1.9875184702433</v>
      </c>
      <c r="AF7" s="18">
        <v>-1.6147031514249996</v>
      </c>
      <c r="AG7" s="18">
        <v>-1.4452746341961</v>
      </c>
      <c r="AH7" s="18">
        <v>-2.5169741957835003</v>
      </c>
      <c r="AI7" s="18">
        <v>-1.4078531164367001</v>
      </c>
      <c r="AJ7" s="18">
        <v>-1.7304602523963002</v>
      </c>
      <c r="AK7" s="18">
        <v>-1.5539884462819</v>
      </c>
      <c r="AL7" s="18">
        <v>-0.31456913901949995</v>
      </c>
      <c r="AM7" s="18">
        <v>-0.65485997092629999</v>
      </c>
      <c r="AN7" s="18">
        <v>-1.5988980720539001</v>
      </c>
      <c r="AO7" s="18">
        <v>-0.77285847211550007</v>
      </c>
      <c r="AP7" s="18">
        <v>-0.25607685792940005</v>
      </c>
      <c r="AQ7" s="18">
        <v>-1.2217921488357999</v>
      </c>
      <c r="AR7" s="18">
        <v>-1.1821277872228002</v>
      </c>
      <c r="AS7" s="18">
        <v>-0.29072115324809999</v>
      </c>
      <c r="AT7" s="18">
        <v>-0.63603376352289986</v>
      </c>
      <c r="AU7" s="18">
        <v>-0.35248761494590003</v>
      </c>
      <c r="AV7" s="18">
        <v>-0.79319291430780003</v>
      </c>
      <c r="AW7" s="18">
        <v>2.8566663402500012E-2</v>
      </c>
      <c r="AX7" s="18">
        <v>-0.58978039422899997</v>
      </c>
      <c r="AY7" s="18">
        <v>-0.36790826773450003</v>
      </c>
      <c r="AZ7" s="18">
        <v>0.71064133132779994</v>
      </c>
      <c r="BA7" s="18">
        <v>-1.0735458201267001</v>
      </c>
      <c r="BB7" s="18">
        <v>-0.74481764466880007</v>
      </c>
      <c r="BC7" s="18">
        <v>-0.91230083945719997</v>
      </c>
      <c r="BD7" s="18">
        <v>0.47154495509439992</v>
      </c>
      <c r="BE7" s="18">
        <v>1.5074704084256001</v>
      </c>
      <c r="BF7" s="18">
        <v>1.5503013472969001</v>
      </c>
      <c r="BG7" s="18">
        <v>0.4727657751342999</v>
      </c>
      <c r="BH7" s="18">
        <v>1.508906299178</v>
      </c>
      <c r="BI7" s="18">
        <v>4.7659865581877003</v>
      </c>
      <c r="BJ7" s="18">
        <v>4.3468295416876002</v>
      </c>
      <c r="BK7" s="18">
        <v>-0.29607164799560004</v>
      </c>
      <c r="BL7" s="18">
        <v>-1.7136453825793001</v>
      </c>
      <c r="BM7" s="18">
        <v>-1.2103170349935</v>
      </c>
      <c r="BN7" s="18">
        <v>-3.7395983030000024E-2</v>
      </c>
      <c r="BO7" s="18">
        <v>-2.6684226804363003</v>
      </c>
      <c r="BP7" s="18">
        <v>-2.0123127533248</v>
      </c>
    </row>
    <row r="8" spans="1:97" x14ac:dyDescent="0.2">
      <c r="AF8" s="18"/>
    </row>
    <row r="10" spans="1:97" s="20" customFormat="1" x14ac:dyDescent="0.2">
      <c r="A10" s="17"/>
      <c r="B10" s="17"/>
    </row>
    <row r="11" spans="1:97" s="20" customFormat="1" x14ac:dyDescent="0.2">
      <c r="A11" s="17"/>
      <c r="B11" s="17"/>
    </row>
    <row r="12" spans="1:97" s="20" customFormat="1" x14ac:dyDescent="0.2">
      <c r="A12" s="17"/>
      <c r="B12" s="17"/>
    </row>
    <row r="13" spans="1:97" s="20" customFormat="1" x14ac:dyDescent="0.2">
      <c r="A13" s="17"/>
      <c r="B13" s="17"/>
    </row>
    <row r="14" spans="1:97" s="20" customFormat="1" x14ac:dyDescent="0.2">
      <c r="A14" s="17"/>
      <c r="B14" s="17"/>
    </row>
    <row r="16" spans="1:97" x14ac:dyDescent="0.2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3:45" x14ac:dyDescent="0.2">
      <c r="W17" s="18"/>
      <c r="X17" s="18"/>
      <c r="Y17" s="18"/>
      <c r="Z17" s="18"/>
    </row>
    <row r="18" spans="3:45" x14ac:dyDescent="0.2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3:45" x14ac:dyDescent="0.2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</row>
    <row r="20" spans="3:45" x14ac:dyDescent="0.2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3:45" x14ac:dyDescent="0.2"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3:45" x14ac:dyDescent="0.2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>
    <tabColor theme="9"/>
  </sheetPr>
  <dimension ref="A1:BP12"/>
  <sheetViews>
    <sheetView showGridLines="0" zoomScaleNormal="100" workbookViewId="0">
      <pane xSplit="2" ySplit="2" topLeftCell="BQ3" activePane="bottomRight" state="frozen"/>
      <selection activeCell="BH32" sqref="BH32"/>
      <selection pane="topRight" activeCell="BH32" sqref="BH32"/>
      <selection pane="bottomLeft" activeCell="BH32" sqref="BH32"/>
      <selection pane="bottomRight" activeCell="P8" sqref="P8:BP24"/>
    </sheetView>
  </sheetViews>
  <sheetFormatPr defaultColWidth="8.85546875" defaultRowHeight="12" x14ac:dyDescent="0.2"/>
  <cols>
    <col min="1" max="1" width="38" style="22" bestFit="1" customWidth="1"/>
    <col min="2" max="2" width="35.85546875" style="22" customWidth="1"/>
    <col min="3" max="3" width="10.42578125" style="22" bestFit="1" customWidth="1"/>
    <col min="4" max="14" width="10.5703125" style="22" bestFit="1" customWidth="1"/>
    <col min="15" max="15" width="10.42578125" style="22" customWidth="1"/>
    <col min="16" max="16" width="10.5703125" style="22" bestFit="1" customWidth="1"/>
    <col min="17" max="17" width="10.42578125" style="22" customWidth="1"/>
    <col min="18" max="18" width="11.85546875" style="22" bestFit="1" customWidth="1"/>
    <col min="19" max="19" width="10.42578125" style="22" customWidth="1"/>
    <col min="20" max="24" width="10.5703125" style="22" bestFit="1" customWidth="1"/>
    <col min="25" max="25" width="10.42578125" style="22" bestFit="1" customWidth="1"/>
    <col min="26" max="26" width="10.5703125" style="22" bestFit="1" customWidth="1"/>
    <col min="27" max="29" width="14.7109375" style="22" customWidth="1"/>
    <col min="30" max="31" width="13.85546875" style="22" customWidth="1"/>
    <col min="32" max="33" width="10.5703125" style="22" bestFit="1" customWidth="1"/>
    <col min="34" max="34" width="10.140625" style="22" customWidth="1"/>
    <col min="35" max="35" width="10.7109375" style="22" customWidth="1"/>
    <col min="36" max="36" width="11.140625" style="22" customWidth="1"/>
    <col min="37" max="40" width="10.42578125" style="22" bestFit="1" customWidth="1"/>
    <col min="41" max="66" width="9.140625" style="22"/>
    <col min="67" max="68" width="8.85546875" style="22"/>
    <col min="69" max="82" width="9.140625" style="22" customWidth="1"/>
    <col min="83" max="16384" width="8.85546875" style="22"/>
  </cols>
  <sheetData>
    <row r="1" spans="1:68" x14ac:dyDescent="0.2">
      <c r="C1" s="24" t="str">
        <f>'1. adat'!AI1</f>
        <v>2008. I.</v>
      </c>
      <c r="D1" s="24" t="str">
        <f>'1. adat'!AJ1</f>
        <v>II.</v>
      </c>
      <c r="E1" s="24" t="str">
        <f>'1. adat'!AK1</f>
        <v>III.</v>
      </c>
      <c r="F1" s="24" t="str">
        <f>'1. adat'!AL1</f>
        <v>IV.</v>
      </c>
      <c r="G1" s="24" t="str">
        <f>'1. adat'!AM1</f>
        <v>2009. I.</v>
      </c>
      <c r="H1" s="24" t="str">
        <f>'1. adat'!AN1</f>
        <v>II.</v>
      </c>
      <c r="I1" s="24" t="str">
        <f>'1. adat'!AO1</f>
        <v>III.</v>
      </c>
      <c r="J1" s="24" t="str">
        <f>'1. adat'!AP1</f>
        <v>IV.</v>
      </c>
      <c r="K1" s="24" t="str">
        <f>'1. adat'!AQ1</f>
        <v>2010. I.</v>
      </c>
      <c r="L1" s="24" t="str">
        <f>'1. adat'!AR1</f>
        <v>II.</v>
      </c>
      <c r="M1" s="24" t="str">
        <f>'1. adat'!AS1</f>
        <v>III.</v>
      </c>
      <c r="N1" s="24" t="str">
        <f>'1. adat'!AT1</f>
        <v>IV.</v>
      </c>
      <c r="O1" s="24" t="str">
        <f>'1. adat'!AU1</f>
        <v>2011. I.</v>
      </c>
      <c r="P1" s="24" t="str">
        <f>'1. adat'!AV1</f>
        <v>II.</v>
      </c>
      <c r="Q1" s="24" t="str">
        <f>'1. adat'!AW1</f>
        <v>III.</v>
      </c>
      <c r="R1" s="24" t="str">
        <f>'1. adat'!AX1</f>
        <v>IV.</v>
      </c>
      <c r="S1" s="24" t="str">
        <f>'1. adat'!AY1</f>
        <v>2012. I.</v>
      </c>
      <c r="T1" s="24" t="str">
        <f>'1. adat'!AZ1</f>
        <v>II.</v>
      </c>
      <c r="U1" s="24" t="str">
        <f>'1. adat'!BA1</f>
        <v>III.</v>
      </c>
      <c r="V1" s="24" t="str">
        <f>'1. adat'!BB1</f>
        <v>IV.</v>
      </c>
      <c r="W1" s="24" t="str">
        <f>'1. adat'!BC1</f>
        <v>2013. I.</v>
      </c>
      <c r="X1" s="24" t="str">
        <f>'1. adat'!BD1</f>
        <v>II.</v>
      </c>
      <c r="Y1" s="24" t="str">
        <f>'1. adat'!BE1</f>
        <v>III.</v>
      </c>
      <c r="Z1" s="24" t="str">
        <f>'1. adat'!BF1</f>
        <v>IV.</v>
      </c>
      <c r="AA1" s="24" t="str">
        <f>'1. adat'!BG1</f>
        <v>2014. I.</v>
      </c>
      <c r="AB1" s="24" t="str">
        <f>'1. adat'!BH1</f>
        <v>II.</v>
      </c>
      <c r="AC1" s="24" t="str">
        <f>'1. adat'!BI1</f>
        <v>III.</v>
      </c>
      <c r="AD1" s="24" t="str">
        <f>'1. adat'!BJ1</f>
        <v>IV.</v>
      </c>
      <c r="AE1" s="24" t="str">
        <f>'1. adat'!BK1</f>
        <v>2015. I.</v>
      </c>
      <c r="AF1" s="24" t="str">
        <f>'1. adat'!BL1</f>
        <v>II.</v>
      </c>
      <c r="AG1" s="24" t="str">
        <f>'1. adat'!BM1</f>
        <v>III.</v>
      </c>
      <c r="AH1" s="24" t="str">
        <f>'1. adat'!BN1</f>
        <v>IV.</v>
      </c>
      <c r="AI1" s="24" t="str">
        <f>'1. adat'!BO1</f>
        <v>2016. I.</v>
      </c>
      <c r="AJ1" s="24" t="str">
        <f>'1. adat'!BP1</f>
        <v>II.</v>
      </c>
      <c r="AK1" s="24" t="str">
        <f>'1. adat'!BQ1</f>
        <v>III.</v>
      </c>
      <c r="AL1" s="24" t="str">
        <f>'1. adat'!BR1</f>
        <v>IV.</v>
      </c>
      <c r="AM1" s="24" t="str">
        <f>'1. adat'!BS1</f>
        <v>2017. I.</v>
      </c>
      <c r="AN1" s="24" t="str">
        <f>'1. adat'!BT1</f>
        <v>II.</v>
      </c>
      <c r="AO1" s="24" t="str">
        <f>'1. adat'!BU1</f>
        <v>III.</v>
      </c>
      <c r="AP1" s="24" t="str">
        <f>'1. adat'!BV1</f>
        <v>IV.</v>
      </c>
      <c r="AQ1" s="24" t="str">
        <f>'1. adat'!BW1</f>
        <v>2018. I.</v>
      </c>
      <c r="AR1" s="24" t="str">
        <f>'1. adat'!BX1</f>
        <v>II.</v>
      </c>
      <c r="AS1" s="24" t="str">
        <f>'1. adat'!BY1</f>
        <v>III.</v>
      </c>
      <c r="AT1" s="24" t="str">
        <f>'1. adat'!BZ1</f>
        <v>IV.</v>
      </c>
      <c r="AU1" s="24" t="str">
        <f>'1. adat'!CA1</f>
        <v>2019. I.</v>
      </c>
      <c r="AV1" s="24" t="str">
        <f>'1. adat'!CB1</f>
        <v>II.</v>
      </c>
      <c r="AW1" s="24" t="str">
        <f>'1. adat'!CC1</f>
        <v>III.</v>
      </c>
      <c r="AX1" s="24" t="str">
        <f>'1. adat'!CD1</f>
        <v>IV.</v>
      </c>
      <c r="AY1" s="24" t="str">
        <f>'1. adat'!CE1</f>
        <v>2020. I.</v>
      </c>
      <c r="AZ1" s="24" t="str">
        <f>'1. adat'!CF1</f>
        <v>II.</v>
      </c>
      <c r="BA1" s="24" t="str">
        <f>'1. adat'!CG1</f>
        <v>III.</v>
      </c>
      <c r="BB1" s="24" t="str">
        <f>'1. adat'!CH1</f>
        <v>IV.</v>
      </c>
      <c r="BC1" s="24" t="str">
        <f>'1. adat'!CI1</f>
        <v>2021. I.</v>
      </c>
      <c r="BD1" s="24" t="str">
        <f>'1. adat'!CJ1</f>
        <v>II.</v>
      </c>
      <c r="BE1" s="24" t="str">
        <f>'1. adat'!CK1</f>
        <v>III.</v>
      </c>
      <c r="BF1" s="24" t="str">
        <f>'1. adat'!CL1</f>
        <v>IV.</v>
      </c>
      <c r="BG1" s="24" t="str">
        <f>'1. adat'!CM1</f>
        <v>2022. I.</v>
      </c>
      <c r="BH1" s="24" t="str">
        <f>'1. adat'!CN1</f>
        <v>II.</v>
      </c>
      <c r="BI1" s="24" t="str">
        <f>'1. adat'!CO1</f>
        <v>III.</v>
      </c>
      <c r="BJ1" s="24" t="str">
        <f>'1. adat'!CP1</f>
        <v>IV.</v>
      </c>
      <c r="BK1" s="24" t="str">
        <f>'1. adat'!CQ1</f>
        <v>2023. I.</v>
      </c>
      <c r="BL1" s="24" t="str">
        <f>'1. adat'!CR1</f>
        <v>II.</v>
      </c>
      <c r="BM1" s="24" t="str">
        <f>'1. adat'!CS1</f>
        <v>III.</v>
      </c>
      <c r="BN1" s="24" t="str">
        <f>'1. adat'!CT1</f>
        <v>IV.</v>
      </c>
      <c r="BO1" s="24" t="str">
        <f>'1. adat'!CU1</f>
        <v>2024. I.</v>
      </c>
      <c r="BP1" s="24" t="str">
        <f>'1. adat'!CV1</f>
        <v>II.</v>
      </c>
    </row>
    <row r="2" spans="1:68" s="1" customFormat="1" x14ac:dyDescent="0.2">
      <c r="C2" s="24" t="str">
        <f>'1. adat'!AI2</f>
        <v>2008 Q1</v>
      </c>
      <c r="D2" s="24" t="str">
        <f>'1. adat'!AJ2</f>
        <v>Q2</v>
      </c>
      <c r="E2" s="24" t="str">
        <f>'1. adat'!AK2</f>
        <v>Q3</v>
      </c>
      <c r="F2" s="24" t="str">
        <f>'1. adat'!AL2</f>
        <v>Q4</v>
      </c>
      <c r="G2" s="24" t="str">
        <f>'1. adat'!AM2</f>
        <v>2009 Q1</v>
      </c>
      <c r="H2" s="24" t="str">
        <f>'1. adat'!AN2</f>
        <v>Q2</v>
      </c>
      <c r="I2" s="24" t="str">
        <f>'1. adat'!AO2</f>
        <v>Q3</v>
      </c>
      <c r="J2" s="24" t="str">
        <f>'1. adat'!AP2</f>
        <v>Q4</v>
      </c>
      <c r="K2" s="24" t="str">
        <f>'1. adat'!AQ2</f>
        <v>2010 Q1</v>
      </c>
      <c r="L2" s="24" t="str">
        <f>'1. adat'!AR2</f>
        <v>Q2</v>
      </c>
      <c r="M2" s="24" t="str">
        <f>'1. adat'!AS2</f>
        <v>Q3</v>
      </c>
      <c r="N2" s="24" t="str">
        <f>'1. adat'!AT2</f>
        <v>Q4</v>
      </c>
      <c r="O2" s="24" t="str">
        <f>'1. adat'!AU2</f>
        <v>2011 Q1</v>
      </c>
      <c r="P2" s="24" t="str">
        <f>'1. adat'!AV2</f>
        <v>Q2</v>
      </c>
      <c r="Q2" s="24" t="str">
        <f>'1. adat'!AW2</f>
        <v>Q3</v>
      </c>
      <c r="R2" s="24" t="str">
        <f>'1. adat'!AX2</f>
        <v>Q4</v>
      </c>
      <c r="S2" s="24" t="str">
        <f>'1. adat'!AY2</f>
        <v>2012 Q1</v>
      </c>
      <c r="T2" s="24" t="str">
        <f>'1. adat'!AZ2</f>
        <v>Q2</v>
      </c>
      <c r="U2" s="24" t="str">
        <f>'1. adat'!BA2</f>
        <v>Q3</v>
      </c>
      <c r="V2" s="24" t="str">
        <f>'1. adat'!BB2</f>
        <v>Q4</v>
      </c>
      <c r="W2" s="24" t="str">
        <f>'1. adat'!BC2</f>
        <v>2013 Q1</v>
      </c>
      <c r="X2" s="24" t="str">
        <f>'1. adat'!BD2</f>
        <v>Q2</v>
      </c>
      <c r="Y2" s="24" t="str">
        <f>'1. adat'!BE2</f>
        <v>Q3</v>
      </c>
      <c r="Z2" s="24" t="str">
        <f>'1. adat'!BF2</f>
        <v>Q4</v>
      </c>
      <c r="AA2" s="24" t="str">
        <f>'1. adat'!BG2</f>
        <v>2014 Q1</v>
      </c>
      <c r="AB2" s="24" t="str">
        <f>'1. adat'!BH2</f>
        <v>Q2</v>
      </c>
      <c r="AC2" s="24" t="str">
        <f>'1. adat'!BI2</f>
        <v>Q3</v>
      </c>
      <c r="AD2" s="24" t="str">
        <f>'1. adat'!BJ2</f>
        <v>Q4</v>
      </c>
      <c r="AE2" s="24" t="str">
        <f>'1. adat'!BK2</f>
        <v>2015 Q1</v>
      </c>
      <c r="AF2" s="24" t="str">
        <f>'1. adat'!BL2</f>
        <v>Q2</v>
      </c>
      <c r="AG2" s="24" t="str">
        <f>'1. adat'!BM2</f>
        <v>Q3</v>
      </c>
      <c r="AH2" s="24" t="str">
        <f>'1. adat'!BN2</f>
        <v>Q4</v>
      </c>
      <c r="AI2" s="24" t="str">
        <f>'1. adat'!BO2</f>
        <v>2016 Q1</v>
      </c>
      <c r="AJ2" s="24" t="str">
        <f>'1. adat'!BP2</f>
        <v>Q2</v>
      </c>
      <c r="AK2" s="24" t="str">
        <f>'1. adat'!BQ2</f>
        <v>Q3</v>
      </c>
      <c r="AL2" s="24" t="str">
        <f>'1. adat'!BR2</f>
        <v>Q4</v>
      </c>
      <c r="AM2" s="24" t="str">
        <f>'1. adat'!BS2</f>
        <v>2017 Q1</v>
      </c>
      <c r="AN2" s="24" t="str">
        <f>'1. adat'!BT2</f>
        <v>Q2</v>
      </c>
      <c r="AO2" s="24" t="str">
        <f>'1. adat'!BU2</f>
        <v>Q3</v>
      </c>
      <c r="AP2" s="24" t="str">
        <f>'1. adat'!BV2</f>
        <v>Q4</v>
      </c>
      <c r="AQ2" s="24" t="str">
        <f>'1. adat'!BW2</f>
        <v>2018 Q1</v>
      </c>
      <c r="AR2" s="24" t="str">
        <f>'1. adat'!BX2</f>
        <v>Q2</v>
      </c>
      <c r="AS2" s="24" t="str">
        <f>'1. adat'!BY2</f>
        <v>Q3</v>
      </c>
      <c r="AT2" s="24" t="str">
        <f>'1. adat'!BZ2</f>
        <v>Q4</v>
      </c>
      <c r="AU2" s="24" t="str">
        <f>'1. adat'!CA2</f>
        <v>2019 Q1</v>
      </c>
      <c r="AV2" s="24" t="str">
        <f>'1. adat'!CB2</f>
        <v>Q2</v>
      </c>
      <c r="AW2" s="24" t="str">
        <f>'1. adat'!CC2</f>
        <v>Q3</v>
      </c>
      <c r="AX2" s="24" t="str">
        <f>'1. adat'!CD2</f>
        <v>Q4</v>
      </c>
      <c r="AY2" s="24" t="str">
        <f>'1. adat'!CE2</f>
        <v>2020 Q1</v>
      </c>
      <c r="AZ2" s="24" t="str">
        <f>'1. adat'!CF2</f>
        <v>Q2</v>
      </c>
      <c r="BA2" s="24" t="str">
        <f>'1. adat'!CG2</f>
        <v>Q3</v>
      </c>
      <c r="BB2" s="24" t="str">
        <f>'1. adat'!CH2</f>
        <v>Q4</v>
      </c>
      <c r="BC2" s="24" t="str">
        <f>'1. adat'!CI2</f>
        <v>2021 Q1</v>
      </c>
      <c r="BD2" s="24" t="str">
        <f>'1. adat'!CJ2</f>
        <v>Q2</v>
      </c>
      <c r="BE2" s="24" t="str">
        <f>'1. adat'!CK2</f>
        <v>Q3</v>
      </c>
      <c r="BF2" s="24" t="str">
        <f>'1. adat'!CL2</f>
        <v>Q4</v>
      </c>
      <c r="BG2" s="24" t="str">
        <f>'1. adat'!CM2</f>
        <v>2022 Q1</v>
      </c>
      <c r="BH2" s="24" t="str">
        <f>'1. adat'!CN2</f>
        <v>Q2</v>
      </c>
      <c r="BI2" s="24" t="str">
        <f>'1. adat'!CO2</f>
        <v>Q3</v>
      </c>
      <c r="BJ2" s="24" t="str">
        <f>'1. adat'!CP2</f>
        <v>Q4</v>
      </c>
      <c r="BK2" s="24" t="str">
        <f>'1. adat'!CQ2</f>
        <v>2023 Q1</v>
      </c>
      <c r="BL2" s="24" t="str">
        <f>'1. adat'!CR2</f>
        <v>Q2</v>
      </c>
      <c r="BM2" s="24" t="str">
        <f>'1. adat'!CS2</f>
        <v>Q3</v>
      </c>
      <c r="BN2" s="24" t="str">
        <f>'1. adat'!CT2</f>
        <v>Q4</v>
      </c>
      <c r="BO2" s="24" t="str">
        <f>'1. adat'!CU2</f>
        <v>2024 Q1</v>
      </c>
      <c r="BP2" s="24" t="str">
        <f>'1. adat'!CV2</f>
        <v>Q2</v>
      </c>
    </row>
    <row r="3" spans="1:68" x14ac:dyDescent="0.2">
      <c r="AM3" s="23"/>
    </row>
    <row r="4" spans="1:68" x14ac:dyDescent="0.2">
      <c r="A4" s="22" t="s">
        <v>186</v>
      </c>
      <c r="B4" s="22" t="s">
        <v>81</v>
      </c>
      <c r="C4" s="22">
        <v>0</v>
      </c>
      <c r="D4" s="23">
        <v>1.2815945292589999</v>
      </c>
      <c r="E4" s="23">
        <v>1.3607717002077999</v>
      </c>
      <c r="F4" s="23">
        <v>2.0922555440603001</v>
      </c>
      <c r="G4" s="23">
        <v>3.0241848193544003</v>
      </c>
      <c r="H4" s="23">
        <v>3.7920984007846004</v>
      </c>
      <c r="I4" s="23">
        <v>2.9385554203267006</v>
      </c>
      <c r="J4" s="23">
        <v>3.5927788421188005</v>
      </c>
      <c r="K4" s="23">
        <v>3.7652521845606004</v>
      </c>
      <c r="L4" s="23">
        <v>4.1361933484290008</v>
      </c>
      <c r="M4" s="23">
        <v>3.9208232719805007</v>
      </c>
      <c r="N4" s="23">
        <v>5.0440649021509003</v>
      </c>
      <c r="O4" s="23">
        <v>4.6456051960598002</v>
      </c>
      <c r="P4" s="23">
        <v>5.7438532180850004</v>
      </c>
      <c r="Q4" s="23">
        <v>4.7532716795251</v>
      </c>
      <c r="R4" s="23">
        <v>5.4027659169810001</v>
      </c>
      <c r="S4" s="23">
        <v>6.2381345261358003</v>
      </c>
      <c r="T4" s="23">
        <v>7.8140599440316008</v>
      </c>
      <c r="U4" s="23">
        <v>7.4735532659839006</v>
      </c>
      <c r="V4" s="23">
        <v>7.9098295441842001</v>
      </c>
      <c r="W4" s="23">
        <v>8.1880901526936007</v>
      </c>
      <c r="X4" s="23">
        <v>8.6437245414940005</v>
      </c>
      <c r="Y4" s="23">
        <v>7.0473915411184009</v>
      </c>
      <c r="Z4" s="23">
        <v>8.3381396390835008</v>
      </c>
      <c r="AA4" s="23">
        <v>8.5784692731378005</v>
      </c>
      <c r="AB4" s="23">
        <v>8.0599465610687009</v>
      </c>
      <c r="AC4" s="23">
        <v>8.1767027154341001</v>
      </c>
      <c r="AD4" s="23">
        <v>9.6309235890010001</v>
      </c>
      <c r="AE4" s="23">
        <v>9.0947397390246998</v>
      </c>
      <c r="AF4" s="23">
        <v>9.1642934831105993</v>
      </c>
      <c r="AG4" s="23">
        <v>9.0869503508543996</v>
      </c>
      <c r="AH4" s="23">
        <v>7.8190317889633976</v>
      </c>
      <c r="AI4" s="23">
        <v>7.3218496496218988</v>
      </c>
      <c r="AJ4" s="23">
        <v>7.1584077895122986</v>
      </c>
      <c r="AK4" s="23">
        <v>7.3564344576087981</v>
      </c>
      <c r="AL4" s="23">
        <v>7.4773099171810982</v>
      </c>
      <c r="AM4" s="23">
        <v>7.3420134155290979</v>
      </c>
      <c r="AN4" s="23">
        <v>7.0700569214758975</v>
      </c>
      <c r="AO4" s="23">
        <v>6.369694728087997</v>
      </c>
      <c r="AP4" s="23">
        <v>6.3124672098912971</v>
      </c>
      <c r="AQ4" s="23">
        <v>5.6171388313665975</v>
      </c>
      <c r="AR4" s="23">
        <v>5.6991737099800979</v>
      </c>
      <c r="AS4" s="23">
        <v>5.9701632309661976</v>
      </c>
      <c r="AT4" s="23">
        <v>6.0577432252027972</v>
      </c>
      <c r="AU4" s="23">
        <v>5.6839335775462976</v>
      </c>
      <c r="AV4" s="23">
        <v>5.046408607838198</v>
      </c>
      <c r="AW4" s="23">
        <v>4.3374695516859978</v>
      </c>
      <c r="AX4" s="23">
        <v>4.705265004975498</v>
      </c>
      <c r="AY4" s="23">
        <v>4.928695773134498</v>
      </c>
      <c r="AZ4" s="23">
        <v>6.6335201555251979</v>
      </c>
      <c r="BA4" s="23">
        <v>5.9241579459274982</v>
      </c>
      <c r="BB4" s="23">
        <v>5.7348128070558984</v>
      </c>
      <c r="BC4" s="23">
        <v>5.794674542553099</v>
      </c>
      <c r="BD4" s="23">
        <v>6.218375805216799</v>
      </c>
      <c r="BE4" s="23">
        <v>6.4608925953998986</v>
      </c>
      <c r="BF4" s="23">
        <v>6.9350561477174981</v>
      </c>
      <c r="BG4" s="23">
        <v>6.9183285088802986</v>
      </c>
      <c r="BH4" s="23">
        <v>8.6497477860674987</v>
      </c>
      <c r="BI4" s="23">
        <v>11.022342203841999</v>
      </c>
      <c r="BJ4" s="23">
        <v>10.690936071816299</v>
      </c>
      <c r="BK4" s="23">
        <v>9.1131301165254985</v>
      </c>
      <c r="BL4" s="23">
        <v>9.7682543525379977</v>
      </c>
      <c r="BM4" s="23">
        <v>9.6069286076200981</v>
      </c>
      <c r="BN4" s="23">
        <v>10.481281884587197</v>
      </c>
      <c r="BO4" s="23">
        <v>11.229462593504497</v>
      </c>
      <c r="BP4" s="23">
        <v>9.8951255683418964</v>
      </c>
    </row>
    <row r="5" spans="1:68" x14ac:dyDescent="0.2">
      <c r="A5" s="22" t="s">
        <v>185</v>
      </c>
      <c r="B5" s="22" t="s">
        <v>82</v>
      </c>
      <c r="C5" s="22">
        <v>0</v>
      </c>
      <c r="D5" s="23">
        <v>-1.2440193677442</v>
      </c>
      <c r="E5" s="23">
        <v>-0.75091359905029997</v>
      </c>
      <c r="F5" s="23">
        <v>0.36906924195140012</v>
      </c>
      <c r="G5" s="23">
        <v>0.16299986238120012</v>
      </c>
      <c r="H5" s="23">
        <v>-1.4546881741280999</v>
      </c>
      <c r="I5" s="23">
        <v>-0.69687139795609987</v>
      </c>
      <c r="J5" s="23">
        <v>0.13299832554760016</v>
      </c>
      <c r="K5" s="23">
        <v>0.37485115559330018</v>
      </c>
      <c r="L5" s="23">
        <v>-1.4301117467760998</v>
      </c>
      <c r="M5" s="23">
        <v>-0.64999979919139972</v>
      </c>
      <c r="N5" s="23">
        <v>-5.616960779049962E-2</v>
      </c>
      <c r="O5" s="23">
        <v>0.57462534838220047</v>
      </c>
      <c r="P5" s="23">
        <v>-0.78988815939869961</v>
      </c>
      <c r="Q5" s="23">
        <v>9.7981152528600401E-2</v>
      </c>
      <c r="R5" s="23">
        <v>1.1524029210619005</v>
      </c>
      <c r="S5" s="23">
        <v>1.4491198952407005</v>
      </c>
      <c r="T5" s="23">
        <v>0.18888607416390046</v>
      </c>
      <c r="U5" s="23">
        <v>1.2331991390207007</v>
      </c>
      <c r="V5" s="23">
        <v>2.5687300047745008</v>
      </c>
      <c r="W5" s="23">
        <v>2.969773725235501</v>
      </c>
      <c r="X5" s="23">
        <v>1.805181319088401</v>
      </c>
      <c r="Y5" s="23">
        <v>2.883002650428101</v>
      </c>
      <c r="Z5" s="23">
        <v>4.0753124617790011</v>
      </c>
      <c r="AA5" s="23">
        <v>5.2023389136140015</v>
      </c>
      <c r="AB5" s="23">
        <v>4.7648404361178018</v>
      </c>
      <c r="AC5" s="23">
        <v>6.2873835976538022</v>
      </c>
      <c r="AD5" s="23">
        <v>7.8060548899456021</v>
      </c>
      <c r="AE5" s="23">
        <v>8.6793775851211024</v>
      </c>
      <c r="AF5" s="23">
        <v>7.6602185304520027</v>
      </c>
      <c r="AG5" s="23">
        <v>9.4624394084435028</v>
      </c>
      <c r="AH5" s="23">
        <v>11.755170731405903</v>
      </c>
      <c r="AI5" s="23">
        <v>12.670396863103303</v>
      </c>
      <c r="AJ5" s="23">
        <v>12.334428460323004</v>
      </c>
      <c r="AK5" s="23">
        <v>14.019289952134903</v>
      </c>
      <c r="AL5" s="23">
        <v>15.790432395081304</v>
      </c>
      <c r="AM5" s="23">
        <v>17.162063079425504</v>
      </c>
      <c r="AN5" s="23">
        <v>17.589785450925305</v>
      </c>
      <c r="AO5" s="23">
        <v>19.732738222114705</v>
      </c>
      <c r="AP5" s="23">
        <v>21.878421218326306</v>
      </c>
      <c r="AQ5" s="23">
        <v>23.204887701581306</v>
      </c>
      <c r="AR5" s="23">
        <v>23.304065227643108</v>
      </c>
      <c r="AS5" s="23">
        <v>25.305963175497507</v>
      </c>
      <c r="AT5" s="23">
        <v>27.499548904968805</v>
      </c>
      <c r="AU5" s="23">
        <v>28.637420908590006</v>
      </c>
      <c r="AV5" s="23">
        <v>28.009417706197805</v>
      </c>
      <c r="AW5" s="23">
        <v>29.720394235689007</v>
      </c>
      <c r="AX5" s="23">
        <v>31.823961346788408</v>
      </c>
      <c r="AY5" s="23">
        <v>32.749794273201211</v>
      </c>
      <c r="AZ5" s="23">
        <v>32.602603264233814</v>
      </c>
      <c r="BA5" s="23">
        <v>33.810964488982812</v>
      </c>
      <c r="BB5" s="23">
        <v>35.341498063739415</v>
      </c>
      <c r="BC5" s="23">
        <v>36.059479769557718</v>
      </c>
      <c r="BD5" s="23">
        <v>36.03525285730182</v>
      </c>
      <c r="BE5" s="23">
        <v>38.177577719030019</v>
      </c>
      <c r="BF5" s="23">
        <v>40.717689445306718</v>
      </c>
      <c r="BG5" s="23">
        <v>41.547349643799521</v>
      </c>
      <c r="BH5" s="23">
        <v>41.16024547899152</v>
      </c>
      <c r="BI5" s="23">
        <v>42.864718190943819</v>
      </c>
      <c r="BJ5" s="23">
        <v>45.352188189043716</v>
      </c>
      <c r="BK5" s="23">
        <v>46.295184231323915</v>
      </c>
      <c r="BL5" s="23">
        <v>45.433165787301313</v>
      </c>
      <c r="BM5" s="23">
        <v>47.803448589965811</v>
      </c>
      <c r="BN5" s="23">
        <v>50.710864745398212</v>
      </c>
      <c r="BO5" s="23">
        <v>52.021745144463011</v>
      </c>
      <c r="BP5" s="23">
        <v>51.653410251460613</v>
      </c>
    </row>
    <row r="6" spans="1:68" x14ac:dyDescent="0.2">
      <c r="A6" s="22" t="s">
        <v>12</v>
      </c>
      <c r="B6" s="22" t="s">
        <v>83</v>
      </c>
      <c r="C6" s="22">
        <v>0</v>
      </c>
      <c r="D6" s="23">
        <v>0.72779797919090006</v>
      </c>
      <c r="E6" s="23">
        <v>6.9307968903600026E-2</v>
      </c>
      <c r="F6" s="23">
        <v>-0.13707222536970001</v>
      </c>
      <c r="G6" s="23">
        <v>-0.32377451378240002</v>
      </c>
      <c r="H6" s="23">
        <v>-0.7587095619266</v>
      </c>
      <c r="I6" s="23">
        <v>-0.61445217512359995</v>
      </c>
      <c r="J6" s="23">
        <v>-1.2692922516135998</v>
      </c>
      <c r="K6" s="23">
        <v>-1.7911039498971997</v>
      </c>
      <c r="L6" s="23">
        <v>-0.70566992548589957</v>
      </c>
      <c r="M6" s="23">
        <v>-0.83285854615919952</v>
      </c>
      <c r="N6" s="23">
        <v>-1.5617725336066994</v>
      </c>
      <c r="O6" s="23">
        <v>-1.7364969079716994</v>
      </c>
      <c r="P6" s="23">
        <v>-1.6670322554903994</v>
      </c>
      <c r="Q6" s="23">
        <v>-1.8967182887986993</v>
      </c>
      <c r="R6" s="23">
        <v>-2.3419456207704994</v>
      </c>
      <c r="S6" s="23">
        <v>-2.9656716871482995</v>
      </c>
      <c r="T6" s="23">
        <v>-3.3572847136761994</v>
      </c>
      <c r="U6" s="23">
        <v>-3.2291527082647993</v>
      </c>
      <c r="V6" s="23">
        <v>-3.8799632902364989</v>
      </c>
      <c r="W6" s="23">
        <v>-4.0941252379715989</v>
      </c>
      <c r="X6" s="23">
        <v>-4.0727522868322987</v>
      </c>
      <c r="Y6" s="23">
        <v>-4.3654951407143985</v>
      </c>
      <c r="Z6" s="23">
        <v>-4.7693327897071986</v>
      </c>
      <c r="AA6" s="23">
        <v>-5.1362923517234984</v>
      </c>
      <c r="AB6" s="23">
        <v>-5.6174866236225984</v>
      </c>
      <c r="AC6" s="23">
        <v>-5.9925814345295985</v>
      </c>
      <c r="AD6" s="23">
        <v>-6.8402806319542986</v>
      </c>
      <c r="AE6" s="23">
        <v>-7.2400120881022989</v>
      </c>
      <c r="AF6" s="23">
        <v>-7.1205426839959989</v>
      </c>
      <c r="AG6" s="23">
        <v>-7.5955420996385987</v>
      </c>
      <c r="AH6" s="23">
        <v>-7.7343801992677985</v>
      </c>
      <c r="AI6" s="23">
        <v>-7.8498360276158987</v>
      </c>
      <c r="AJ6" s="23">
        <v>-8.0496001522637979</v>
      </c>
      <c r="AK6" s="23">
        <v>-8.3460339341903982</v>
      </c>
      <c r="AL6" s="23">
        <v>-9.027309087253899</v>
      </c>
      <c r="AM6" s="23">
        <v>-9.5984516641503994</v>
      </c>
      <c r="AN6" s="23">
        <v>-10.6166692276294</v>
      </c>
      <c r="AO6" s="23">
        <v>-11.091546397314799</v>
      </c>
      <c r="AP6" s="23">
        <v>-12.079778263227798</v>
      </c>
      <c r="AQ6" s="23">
        <v>-12.432389013774097</v>
      </c>
      <c r="AR6" s="23">
        <v>-12.674394744013497</v>
      </c>
      <c r="AS6" s="23">
        <v>-12.951368560395997</v>
      </c>
      <c r="AT6" s="23">
        <v>-15.033160590593196</v>
      </c>
      <c r="AU6" s="23">
        <v>-15.321395800213196</v>
      </c>
      <c r="AV6" s="23">
        <v>-14.824678534062596</v>
      </c>
      <c r="AW6" s="23">
        <v>-15.959533346056096</v>
      </c>
      <c r="AX6" s="23">
        <v>-17.364699849937296</v>
      </c>
      <c r="AY6" s="23">
        <v>-17.224704916846996</v>
      </c>
      <c r="AZ6" s="23">
        <v>-17.960498706681797</v>
      </c>
      <c r="BA6" s="23">
        <v>-18.098311443584596</v>
      </c>
      <c r="BB6" s="23">
        <v>-19.792172153119797</v>
      </c>
      <c r="BC6" s="23">
        <v>-20.773844484217197</v>
      </c>
      <c r="BD6" s="23">
        <v>-21.108990419336997</v>
      </c>
      <c r="BE6" s="23">
        <v>-22.415082790512898</v>
      </c>
      <c r="BF6" s="23">
        <v>-23.005705392876397</v>
      </c>
      <c r="BG6" s="23">
        <v>-25.022586180052997</v>
      </c>
      <c r="BH6" s="23">
        <v>-25.592895260695496</v>
      </c>
      <c r="BI6" s="23">
        <v>-26.184478700479097</v>
      </c>
      <c r="BJ6" s="23">
        <v>-26.691070746850496</v>
      </c>
      <c r="BK6" s="23">
        <v>-28.777858167138596</v>
      </c>
      <c r="BL6" s="23">
        <v>-29.530929234483295</v>
      </c>
      <c r="BM6" s="23">
        <v>-30.410528181852897</v>
      </c>
      <c r="BN6" s="23">
        <v>-30.827461792405597</v>
      </c>
      <c r="BO6" s="23">
        <v>-32.190214193648494</v>
      </c>
      <c r="BP6" s="23">
        <v>-32.975623687687794</v>
      </c>
    </row>
    <row r="7" spans="1:68" x14ac:dyDescent="0.2">
      <c r="A7" s="22" t="s">
        <v>41</v>
      </c>
      <c r="B7" s="22" t="s">
        <v>84</v>
      </c>
      <c r="C7" s="23">
        <v>0</v>
      </c>
      <c r="D7" s="23">
        <v>0.76537314070569995</v>
      </c>
      <c r="E7" s="23">
        <v>0.67916607006109997</v>
      </c>
      <c r="F7" s="23">
        <v>2.3242525606420004</v>
      </c>
      <c r="G7" s="23">
        <v>2.8634101679532007</v>
      </c>
      <c r="H7" s="23">
        <v>1.5787006647299004</v>
      </c>
      <c r="I7" s="23">
        <v>1.6272318472470007</v>
      </c>
      <c r="J7" s="23">
        <v>2.4564849160528008</v>
      </c>
      <c r="K7" s="23">
        <v>2.3489993902567008</v>
      </c>
      <c r="L7" s="23">
        <v>2.0004116761670012</v>
      </c>
      <c r="M7" s="23">
        <v>2.4379649266299017</v>
      </c>
      <c r="N7" s="23">
        <v>3.4261227607537013</v>
      </c>
      <c r="O7" s="23">
        <v>3.4837336364703013</v>
      </c>
      <c r="P7" s="23">
        <v>3.2869328031959011</v>
      </c>
      <c r="Q7" s="23">
        <v>2.9545345432550008</v>
      </c>
      <c r="R7" s="23">
        <v>4.213223217272402</v>
      </c>
      <c r="S7" s="23">
        <v>4.7215827342282015</v>
      </c>
      <c r="T7" s="23">
        <v>4.6456613045193027</v>
      </c>
      <c r="U7" s="23">
        <v>5.4775996967398015</v>
      </c>
      <c r="V7" s="23">
        <v>6.5985962587222025</v>
      </c>
      <c r="W7" s="23">
        <v>7.0637386399575037</v>
      </c>
      <c r="X7" s="23">
        <v>6.3761535737501029</v>
      </c>
      <c r="Y7" s="23">
        <v>5.5648990508321026</v>
      </c>
      <c r="Z7" s="23">
        <v>7.6441193111553032</v>
      </c>
      <c r="AA7" s="23">
        <v>8.6445158350283045</v>
      </c>
      <c r="AB7" s="23">
        <v>7.2073003735639052</v>
      </c>
      <c r="AC7" s="23">
        <v>8.4715048785583029</v>
      </c>
      <c r="AD7" s="23">
        <v>10.596697846992305</v>
      </c>
      <c r="AE7" s="23">
        <v>10.534105236043503</v>
      </c>
      <c r="AF7" s="23">
        <v>9.7039693295666041</v>
      </c>
      <c r="AG7" s="23">
        <v>10.953847659659303</v>
      </c>
      <c r="AH7" s="23">
        <v>11.839822321101503</v>
      </c>
      <c r="AI7" s="23">
        <v>12.142410485109304</v>
      </c>
      <c r="AJ7" s="23">
        <v>11.443236097571505</v>
      </c>
      <c r="AK7" s="23">
        <v>13.029690475553302</v>
      </c>
      <c r="AL7" s="23">
        <v>14.240433225008504</v>
      </c>
      <c r="AM7" s="23">
        <v>14.905624830804204</v>
      </c>
      <c r="AN7" s="23">
        <v>14.043173144771801</v>
      </c>
      <c r="AO7" s="23">
        <v>15.010886552887902</v>
      </c>
      <c r="AP7" s="23">
        <v>16.111110164989807</v>
      </c>
      <c r="AQ7" s="23">
        <v>16.389637519173803</v>
      </c>
      <c r="AR7" s="23">
        <v>16.328844193609708</v>
      </c>
      <c r="AS7" s="23">
        <v>18.324757846067705</v>
      </c>
      <c r="AT7" s="23">
        <v>18.524131539578406</v>
      </c>
      <c r="AU7" s="23">
        <v>18.999958685923104</v>
      </c>
      <c r="AV7" s="23">
        <v>18.231147779973409</v>
      </c>
      <c r="AW7" s="23">
        <v>18.098330441318907</v>
      </c>
      <c r="AX7" s="23">
        <v>19.164526501826614</v>
      </c>
      <c r="AY7" s="23">
        <v>20.453785129488715</v>
      </c>
      <c r="AZ7" s="23">
        <v>21.275624713077214</v>
      </c>
      <c r="BA7" s="23">
        <v>21.636810991325714</v>
      </c>
      <c r="BB7" s="23">
        <v>21.284138717675514</v>
      </c>
      <c r="BC7" s="23">
        <v>21.080309827893618</v>
      </c>
      <c r="BD7" s="23">
        <v>21.144638243181625</v>
      </c>
      <c r="BE7" s="23">
        <v>22.223387523917019</v>
      </c>
      <c r="BF7" s="23">
        <v>24.647040200147817</v>
      </c>
      <c r="BG7" s="23">
        <v>23.443091972626824</v>
      </c>
      <c r="BH7" s="23">
        <v>24.217098004363525</v>
      </c>
      <c r="BI7" s="23">
        <v>27.702581694306723</v>
      </c>
      <c r="BJ7" s="23">
        <v>29.352053514009516</v>
      </c>
      <c r="BK7" s="23">
        <v>26.630456180710816</v>
      </c>
      <c r="BL7" s="23">
        <v>25.670490905356019</v>
      </c>
      <c r="BM7" s="23">
        <v>26.999849015733012</v>
      </c>
      <c r="BN7" s="23">
        <v>30.364684837579812</v>
      </c>
      <c r="BO7" s="23">
        <v>31.060993544319011</v>
      </c>
      <c r="BP7" s="23">
        <v>28.572912132114716</v>
      </c>
    </row>
    <row r="9" spans="1:68" x14ac:dyDescent="0.2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</row>
    <row r="10" spans="1:68" x14ac:dyDescent="0.2"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</row>
    <row r="11" spans="1:68" x14ac:dyDescent="0.2"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</row>
    <row r="12" spans="1:68" x14ac:dyDescent="0.2"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>
    <tabColor theme="9"/>
  </sheetPr>
  <dimension ref="A1:AF28"/>
  <sheetViews>
    <sheetView showGridLines="0" zoomScaleNormal="100" workbookViewId="0">
      <pane xSplit="2" ySplit="4" topLeftCell="Y5" activePane="bottomRight" state="frozen"/>
      <selection activeCell="BH32" sqref="BH32"/>
      <selection pane="topRight" activeCell="BH32" sqref="BH32"/>
      <selection pane="bottomLeft" activeCell="BH32" sqref="BH32"/>
      <selection pane="bottomRight" activeCell="AE19" sqref="AE19"/>
    </sheetView>
  </sheetViews>
  <sheetFormatPr defaultColWidth="9.140625" defaultRowHeight="12" x14ac:dyDescent="0.2"/>
  <cols>
    <col min="1" max="1" width="35" style="1" bestFit="1" customWidth="1"/>
    <col min="2" max="2" width="34.28515625" style="1" bestFit="1" customWidth="1"/>
    <col min="3" max="17" width="9.85546875" style="1" bestFit="1" customWidth="1"/>
    <col min="18" max="18" width="18.140625" style="1" bestFit="1" customWidth="1"/>
    <col min="19" max="19" width="9.85546875" style="1" bestFit="1" customWidth="1"/>
    <col min="20" max="20" width="11.140625" style="1" bestFit="1" customWidth="1"/>
    <col min="21" max="21" width="9.85546875" style="1" bestFit="1" customWidth="1"/>
    <col min="22" max="22" width="9.7109375" style="1" bestFit="1" customWidth="1"/>
    <col min="23" max="32" width="9.85546875" style="1" bestFit="1" customWidth="1"/>
    <col min="33" max="33" width="9.140625" style="1" customWidth="1"/>
    <col min="34" max="35" width="9.28515625" style="1" bestFit="1" customWidth="1"/>
    <col min="36" max="36" width="10.140625" style="1" bestFit="1" customWidth="1"/>
    <col min="37" max="37" width="9.28515625" style="1" bestFit="1" customWidth="1"/>
    <col min="38" max="38" width="9.28515625" style="1" customWidth="1"/>
    <col min="39" max="39" width="9.28515625" style="1" bestFit="1" customWidth="1"/>
    <col min="40" max="40" width="10.140625" style="1" bestFit="1" customWidth="1"/>
    <col min="41" max="16384" width="9.140625" style="1"/>
  </cols>
  <sheetData>
    <row r="1" spans="1:32" x14ac:dyDescent="0.2">
      <c r="C1" s="1">
        <f t="shared" ref="C1:M1" si="0">+YEAR(C2)</f>
        <v>2017</v>
      </c>
      <c r="D1" s="1">
        <f t="shared" si="0"/>
        <v>2017</v>
      </c>
      <c r="E1" s="1">
        <f t="shared" si="0"/>
        <v>2017</v>
      </c>
      <c r="F1" s="1">
        <f t="shared" si="0"/>
        <v>2017</v>
      </c>
      <c r="G1" s="1">
        <f t="shared" si="0"/>
        <v>2018</v>
      </c>
      <c r="H1" s="1">
        <f t="shared" si="0"/>
        <v>2018</v>
      </c>
      <c r="I1" s="1">
        <f t="shared" si="0"/>
        <v>2018</v>
      </c>
      <c r="J1" s="1">
        <f t="shared" si="0"/>
        <v>2018</v>
      </c>
      <c r="K1" s="1">
        <f t="shared" si="0"/>
        <v>2019</v>
      </c>
      <c r="L1" s="1">
        <f t="shared" si="0"/>
        <v>2019</v>
      </c>
      <c r="M1" s="1">
        <f t="shared" si="0"/>
        <v>2019</v>
      </c>
      <c r="N1" s="1">
        <v>2020</v>
      </c>
      <c r="O1" s="1">
        <v>2020</v>
      </c>
      <c r="P1" s="1">
        <v>2021</v>
      </c>
      <c r="Q1" s="1">
        <v>2021</v>
      </c>
      <c r="R1" s="1">
        <v>2021</v>
      </c>
      <c r="S1" s="1">
        <v>2021</v>
      </c>
      <c r="T1" s="1">
        <v>2021</v>
      </c>
      <c r="U1" s="1">
        <v>2021</v>
      </c>
      <c r="V1" s="1">
        <v>2021</v>
      </c>
      <c r="W1" s="1">
        <v>2022</v>
      </c>
      <c r="X1" s="1">
        <f>+W1</f>
        <v>2022</v>
      </c>
      <c r="Y1" s="1">
        <f>+X1</f>
        <v>2022</v>
      </c>
      <c r="Z1" s="1">
        <v>2023</v>
      </c>
      <c r="AA1" s="1">
        <f>+Z1</f>
        <v>2023</v>
      </c>
      <c r="AB1" s="1">
        <f>+AA1</f>
        <v>2023</v>
      </c>
      <c r="AC1" s="1">
        <f>+AB1</f>
        <v>2023</v>
      </c>
      <c r="AD1" s="1">
        <f>+AC1</f>
        <v>2023</v>
      </c>
      <c r="AE1" s="1">
        <v>2024</v>
      </c>
      <c r="AF1" s="1">
        <f>+AE1</f>
        <v>2024</v>
      </c>
    </row>
    <row r="2" spans="1:32" x14ac:dyDescent="0.2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  <c r="Q2" s="3">
        <v>44104</v>
      </c>
      <c r="R2" s="3">
        <v>44196</v>
      </c>
      <c r="S2" s="3">
        <v>44286</v>
      </c>
      <c r="T2" s="3">
        <v>44377</v>
      </c>
      <c r="U2" s="3">
        <v>44469</v>
      </c>
      <c r="V2" s="3">
        <v>44561</v>
      </c>
      <c r="W2" s="3">
        <v>44651</v>
      </c>
      <c r="X2" s="3">
        <v>44742</v>
      </c>
      <c r="Y2" s="3">
        <v>44834</v>
      </c>
      <c r="Z2" s="3">
        <v>44926</v>
      </c>
      <c r="AA2" s="3">
        <v>45016</v>
      </c>
      <c r="AB2" s="3">
        <v>45107</v>
      </c>
      <c r="AC2" s="3">
        <v>45199</v>
      </c>
      <c r="AD2" s="3">
        <v>45291</v>
      </c>
      <c r="AE2" s="3">
        <v>45382</v>
      </c>
      <c r="AF2" s="3">
        <f>+'1. adat'!CV3</f>
        <v>45473</v>
      </c>
    </row>
    <row r="3" spans="1:32" x14ac:dyDescent="0.2">
      <c r="C3" s="1" t="str">
        <f>'1. adat'!BS1</f>
        <v>2017. I.</v>
      </c>
      <c r="D3" s="1" t="str">
        <f>'1. adat'!BT1</f>
        <v>II.</v>
      </c>
      <c r="E3" s="1" t="str">
        <f>'1. adat'!BU1</f>
        <v>III.</v>
      </c>
      <c r="F3" s="1" t="str">
        <f>'1. adat'!BV1</f>
        <v>IV.</v>
      </c>
      <c r="G3" s="1" t="str">
        <f>'1. adat'!BW1</f>
        <v>2018. I.</v>
      </c>
      <c r="H3" s="1" t="str">
        <f>'1. adat'!BX1</f>
        <v>II.</v>
      </c>
      <c r="I3" s="1" t="str">
        <f>'1. adat'!BY1</f>
        <v>III.</v>
      </c>
      <c r="J3" s="1" t="str">
        <f>'1. adat'!BZ1</f>
        <v>IV.</v>
      </c>
      <c r="K3" s="1" t="str">
        <f>'1. adat'!CA1</f>
        <v>2019. I.</v>
      </c>
      <c r="L3" s="1" t="str">
        <f>'1. adat'!CB1</f>
        <v>II.</v>
      </c>
      <c r="M3" s="1" t="str">
        <f>'1. adat'!CC1</f>
        <v>III.</v>
      </c>
      <c r="N3" s="1" t="str">
        <f>'1. adat'!CD1</f>
        <v>IV.</v>
      </c>
      <c r="O3" s="1" t="str">
        <f>'1. adat'!CE1</f>
        <v>2020. I.</v>
      </c>
      <c r="P3" s="1" t="str">
        <f>'1. adat'!CF1</f>
        <v>II.</v>
      </c>
      <c r="Q3" s="1" t="str">
        <f>'1. adat'!CG1</f>
        <v>III.</v>
      </c>
      <c r="R3" s="1" t="str">
        <f>'1. adat'!CH1</f>
        <v>IV.</v>
      </c>
      <c r="S3" s="1" t="str">
        <f>'1. adat'!CI1</f>
        <v>2021. I.</v>
      </c>
      <c r="T3" s="1" t="str">
        <f>'1. adat'!CJ1</f>
        <v>II.</v>
      </c>
      <c r="U3" s="1" t="str">
        <f>'1. adat'!CK1</f>
        <v>III.</v>
      </c>
      <c r="V3" s="1" t="str">
        <f>'1. adat'!CL1</f>
        <v>IV.</v>
      </c>
      <c r="W3" s="1" t="str">
        <f>'1. adat'!CM1</f>
        <v>2022. I.</v>
      </c>
      <c r="X3" s="1" t="str">
        <f>'1. adat'!CN1</f>
        <v>II.</v>
      </c>
      <c r="Y3" s="1" t="str">
        <f>'1. adat'!CO1</f>
        <v>III.</v>
      </c>
      <c r="Z3" s="1" t="str">
        <f>'1. adat'!CP1</f>
        <v>IV.</v>
      </c>
      <c r="AA3" s="1" t="str">
        <f>'1. adat'!CQ1</f>
        <v>2023. I.</v>
      </c>
      <c r="AB3" s="1" t="str">
        <f>'1. adat'!CR1</f>
        <v>II.</v>
      </c>
      <c r="AC3" s="1" t="str">
        <f>'1. adat'!CS1</f>
        <v>III.</v>
      </c>
      <c r="AD3" s="1" t="str">
        <f>'1. adat'!CT1</f>
        <v>IV.</v>
      </c>
      <c r="AE3" s="1" t="str">
        <f>'1. adat'!CU1</f>
        <v>2024. I.</v>
      </c>
      <c r="AF3" s="1" t="str">
        <f>'1. adat'!CV1</f>
        <v>II.</v>
      </c>
    </row>
    <row r="4" spans="1:32" x14ac:dyDescent="0.2">
      <c r="C4" s="1" t="str">
        <f>'1. adat'!BS2</f>
        <v>2017 Q1</v>
      </c>
      <c r="D4" s="1" t="str">
        <f>'1. adat'!BT2</f>
        <v>Q2</v>
      </c>
      <c r="E4" s="1" t="str">
        <f>'1. adat'!BU2</f>
        <v>Q3</v>
      </c>
      <c r="F4" s="1" t="str">
        <f>'1. adat'!BV2</f>
        <v>Q4</v>
      </c>
      <c r="G4" s="1" t="str">
        <f>'1. adat'!BW2</f>
        <v>2018 Q1</v>
      </c>
      <c r="H4" s="1" t="str">
        <f>'1. adat'!BX2</f>
        <v>Q2</v>
      </c>
      <c r="I4" s="1" t="str">
        <f>'1. adat'!BY2</f>
        <v>Q3</v>
      </c>
      <c r="J4" s="1" t="str">
        <f>'1. adat'!BZ2</f>
        <v>Q4</v>
      </c>
      <c r="K4" s="1" t="str">
        <f>'1. adat'!CA2</f>
        <v>2019 Q1</v>
      </c>
      <c r="L4" s="1" t="str">
        <f>'1. adat'!CB2</f>
        <v>Q2</v>
      </c>
      <c r="M4" s="1" t="str">
        <f>'1. adat'!CC2</f>
        <v>Q3</v>
      </c>
      <c r="N4" s="1" t="str">
        <f>'1. adat'!CD2</f>
        <v>Q4</v>
      </c>
      <c r="O4" s="1" t="str">
        <f>'1. adat'!CE2</f>
        <v>2020 Q1</v>
      </c>
      <c r="P4" s="1" t="str">
        <f>'1. adat'!CF2</f>
        <v>Q2</v>
      </c>
      <c r="Q4" s="1" t="str">
        <f>'1. adat'!CG2</f>
        <v>Q3</v>
      </c>
      <c r="R4" s="1" t="str">
        <f>'1. adat'!CH2</f>
        <v>Q4</v>
      </c>
      <c r="S4" s="1" t="str">
        <f>'1. adat'!CI2</f>
        <v>2021 Q1</v>
      </c>
      <c r="T4" s="1" t="str">
        <f>'1. adat'!CJ2</f>
        <v>Q2</v>
      </c>
      <c r="U4" s="1" t="str">
        <f>'1. adat'!CK2</f>
        <v>Q3</v>
      </c>
      <c r="V4" s="1" t="str">
        <f>'1. adat'!CL2</f>
        <v>Q4</v>
      </c>
      <c r="W4" s="1" t="str">
        <f>'1. adat'!CM2</f>
        <v>2022 Q1</v>
      </c>
      <c r="X4" s="1" t="str">
        <f>'1. adat'!CN2</f>
        <v>Q2</v>
      </c>
      <c r="Y4" s="1" t="str">
        <f>'1. adat'!CO2</f>
        <v>Q3</v>
      </c>
      <c r="Z4" s="1" t="str">
        <f>'1. adat'!CP2</f>
        <v>Q4</v>
      </c>
      <c r="AA4" s="1" t="str">
        <f>'1. adat'!CQ2</f>
        <v>2023 Q1</v>
      </c>
      <c r="AB4" s="1" t="str">
        <f>'1. adat'!CR2</f>
        <v>Q2</v>
      </c>
      <c r="AC4" s="1" t="str">
        <f>'1. adat'!CS2</f>
        <v>Q3</v>
      </c>
      <c r="AD4" s="1" t="str">
        <f>'1. adat'!CT2</f>
        <v>Q4</v>
      </c>
      <c r="AE4" s="1" t="str">
        <f>'1. adat'!CU2</f>
        <v>2024 Q1</v>
      </c>
      <c r="AF4" s="1" t="str">
        <f>'1. adat'!CV2</f>
        <v>Q2</v>
      </c>
    </row>
    <row r="5" spans="1:32" x14ac:dyDescent="0.2">
      <c r="A5" s="32" t="s">
        <v>105</v>
      </c>
      <c r="B5" s="32" t="s">
        <v>119</v>
      </c>
      <c r="C5" s="6">
        <v>18.180751890273822</v>
      </c>
      <c r="D5" s="6">
        <v>16.439207246229344</v>
      </c>
      <c r="E5" s="6">
        <v>15.176655011127776</v>
      </c>
      <c r="F5" s="6">
        <v>13.564183558713793</v>
      </c>
      <c r="G5" s="6">
        <v>11.444061867250761</v>
      </c>
      <c r="H5" s="6">
        <v>9.8069771337330032</v>
      </c>
      <c r="I5" s="6">
        <v>9.0078031945595143</v>
      </c>
      <c r="J5" s="6">
        <v>7.9373911072540757</v>
      </c>
      <c r="K5" s="6">
        <v>7.9500134573812637</v>
      </c>
      <c r="L5" s="6">
        <v>7.7528370023683335</v>
      </c>
      <c r="M5" s="6">
        <v>7.4555602375447965</v>
      </c>
      <c r="N5" s="6">
        <v>6.9358085980778696</v>
      </c>
      <c r="O5" s="6">
        <v>5.6484297739474565</v>
      </c>
      <c r="P5" s="6">
        <v>7.0030306359725421</v>
      </c>
      <c r="Q5" s="6">
        <v>6.4690921869580027</v>
      </c>
      <c r="R5" s="6">
        <v>7.2655302554777368</v>
      </c>
      <c r="S5" s="6">
        <v>7.6378485408868686</v>
      </c>
      <c r="T5" s="6">
        <v>9.1876760799957093</v>
      </c>
      <c r="U5" s="6">
        <v>9.4203062837957869</v>
      </c>
      <c r="V5" s="6">
        <v>8.6126321752330401</v>
      </c>
      <c r="W5" s="6">
        <v>8.9570090379691276</v>
      </c>
      <c r="X5" s="6">
        <v>7.339340750164884</v>
      </c>
      <c r="Y5" s="6">
        <v>6.9719496970660666</v>
      </c>
      <c r="Z5" s="6">
        <v>9.8571686865427548</v>
      </c>
      <c r="AA5" s="6">
        <v>12.578609183093233</v>
      </c>
      <c r="AB5" s="6">
        <v>14.294521961271597</v>
      </c>
      <c r="AC5" s="6">
        <v>11.761505666640781</v>
      </c>
      <c r="AD5" s="6">
        <v>11.882307858629913</v>
      </c>
      <c r="AE5" s="6">
        <v>9.6846575068028748</v>
      </c>
      <c r="AF5" s="6">
        <v>11.119835937388499</v>
      </c>
    </row>
    <row r="6" spans="1:32" x14ac:dyDescent="0.2">
      <c r="A6" s="32" t="s">
        <v>106</v>
      </c>
      <c r="B6" s="32" t="s">
        <v>107</v>
      </c>
      <c r="C6" s="6">
        <v>-0.63457037322792709</v>
      </c>
      <c r="D6" s="6">
        <v>-1.7415446440444775</v>
      </c>
      <c r="E6" s="6">
        <v>-1.2625522351015679</v>
      </c>
      <c r="F6" s="6">
        <v>-1.6124714524139829</v>
      </c>
      <c r="G6" s="6">
        <v>-2.1201216914630319</v>
      </c>
      <c r="H6" s="6">
        <v>-1.6370847335177583</v>
      </c>
      <c r="I6" s="6">
        <v>-0.79917393917348889</v>
      </c>
      <c r="J6" s="6">
        <v>-1.0704120873054386</v>
      </c>
      <c r="K6" s="6">
        <v>1.2622350127188042E-2</v>
      </c>
      <c r="L6" s="6">
        <v>-0.19717645501293024</v>
      </c>
      <c r="M6" s="6">
        <v>-0.29727676482353704</v>
      </c>
      <c r="N6" s="6">
        <v>-0.51975163946692682</v>
      </c>
      <c r="O6" s="6">
        <v>-1.2873788241304132</v>
      </c>
      <c r="P6" s="6">
        <v>1.3546008620250856</v>
      </c>
      <c r="Q6" s="6">
        <v>-0.53393844901453935</v>
      </c>
      <c r="R6" s="6">
        <v>0.79643806851973409</v>
      </c>
      <c r="S6" s="6">
        <v>0.37231828540913181</v>
      </c>
      <c r="T6" s="6">
        <v>1.5498275391088407</v>
      </c>
      <c r="U6" s="6">
        <v>0.2326302038000776</v>
      </c>
      <c r="V6" s="6">
        <v>-0.8076741085627468</v>
      </c>
      <c r="W6" s="6">
        <v>0.34437686273608747</v>
      </c>
      <c r="X6" s="6">
        <v>-1.6176682878042437</v>
      </c>
      <c r="Y6" s="6">
        <v>-0.36739105309881737</v>
      </c>
      <c r="Z6" s="6">
        <v>2.8852189894766882</v>
      </c>
      <c r="AA6" s="6">
        <v>2.7214404965504784</v>
      </c>
      <c r="AB6" s="6">
        <v>1.7159127781783639</v>
      </c>
      <c r="AC6" s="6">
        <v>-2.5330162946308157</v>
      </c>
      <c r="AD6" s="6">
        <v>0.12080219198913156</v>
      </c>
      <c r="AE6" s="6">
        <v>-2.1976503518270381</v>
      </c>
      <c r="AF6" s="6">
        <v>1.4351784305856246</v>
      </c>
    </row>
    <row r="7" spans="1:32" x14ac:dyDescent="0.2">
      <c r="A7" s="32" t="s">
        <v>108</v>
      </c>
      <c r="B7" s="32" t="s">
        <v>109</v>
      </c>
      <c r="C7" s="6">
        <v>-0.32841759259777703</v>
      </c>
      <c r="D7" s="6">
        <v>-1.1191129445772798</v>
      </c>
      <c r="E7" s="6">
        <v>-0.77801453303449553</v>
      </c>
      <c r="F7" s="6">
        <v>-1.2283366753882787</v>
      </c>
      <c r="G7" s="6">
        <v>-0.97989963054980533</v>
      </c>
      <c r="H7" s="6">
        <v>-0.48918214417958694</v>
      </c>
      <c r="I7" s="6">
        <v>-1.142539800604921</v>
      </c>
      <c r="J7" s="6">
        <v>-1.0302973064052017</v>
      </c>
      <c r="K7" s="6">
        <v>-0.1508316273044274</v>
      </c>
      <c r="L7" s="6">
        <v>-1.4414568225223559E-2</v>
      </c>
      <c r="M7" s="6">
        <v>9.5133690182979305E-2</v>
      </c>
      <c r="N7" s="6">
        <v>-0.54786171157371155</v>
      </c>
      <c r="O7" s="6">
        <v>-0.46238839903163292</v>
      </c>
      <c r="P7" s="6">
        <v>0.85023279587651268</v>
      </c>
      <c r="Q7" s="6">
        <v>-0.42787922437336912</v>
      </c>
      <c r="R7" s="6">
        <v>0.55709795133744344</v>
      </c>
      <c r="S7" s="6">
        <v>0.52088866656684307</v>
      </c>
      <c r="T7" s="6">
        <v>1.6780055074936104</v>
      </c>
      <c r="U7" s="6">
        <v>0.99951033648580756</v>
      </c>
      <c r="V7" s="6">
        <v>0.65756448477694796</v>
      </c>
      <c r="W7" s="6">
        <v>2.1538655337105208</v>
      </c>
      <c r="X7" s="6">
        <v>0.83051399200605347</v>
      </c>
      <c r="Y7" s="6">
        <v>1.0038742694395573</v>
      </c>
      <c r="Z7" s="6">
        <v>2.0971802725015691</v>
      </c>
      <c r="AA7" s="6">
        <v>2.0974811840665186</v>
      </c>
      <c r="AB7" s="6">
        <v>1.0336114802339733</v>
      </c>
      <c r="AC7" s="6">
        <v>-0.85686760514191262</v>
      </c>
      <c r="AD7" s="6">
        <v>-0.41078450073236189</v>
      </c>
      <c r="AE7" s="6">
        <v>-0.95190514000937576</v>
      </c>
      <c r="AF7" s="6">
        <v>1.6864169495941939</v>
      </c>
    </row>
    <row r="8" spans="1:32" x14ac:dyDescent="0.2">
      <c r="A8" s="32" t="s">
        <v>125</v>
      </c>
      <c r="B8" s="32" t="s">
        <v>124</v>
      </c>
      <c r="C8" s="6">
        <v>3.965384071225099E-2</v>
      </c>
      <c r="D8" s="6">
        <v>-0.28320866027935304</v>
      </c>
      <c r="E8" s="6">
        <v>-0.10472682418903215</v>
      </c>
      <c r="F8" s="6">
        <v>-5.5807304870884498E-2</v>
      </c>
      <c r="G8" s="6">
        <v>-0.9152123034734535</v>
      </c>
      <c r="H8" s="6">
        <v>-0.96678008973051366</v>
      </c>
      <c r="I8" s="6">
        <v>0.45800806636142288</v>
      </c>
      <c r="J8" s="6">
        <v>0.10279185611580489</v>
      </c>
      <c r="K8" s="6">
        <v>0.31293155104585846</v>
      </c>
      <c r="L8" s="6">
        <v>-2.5440055426748136E-2</v>
      </c>
      <c r="M8" s="6">
        <v>-0.24376195874868675</v>
      </c>
      <c r="N8" s="6">
        <v>0.13675700743774269</v>
      </c>
      <c r="O8" s="6">
        <v>-1.2792941399602415</v>
      </c>
      <c r="P8" s="6">
        <v>0.25379630906751105</v>
      </c>
      <c r="Q8" s="6">
        <v>-0.20444140481573689</v>
      </c>
      <c r="R8" s="6">
        <v>0.16771717453189619</v>
      </c>
      <c r="S8" s="6">
        <v>-0.22335354880004943</v>
      </c>
      <c r="T8" s="6">
        <v>0.34187944240570967</v>
      </c>
      <c r="U8" s="6">
        <v>-0.46643416082000283</v>
      </c>
      <c r="V8" s="6">
        <v>-1.1186241320462016</v>
      </c>
      <c r="W8" s="6">
        <v>-1.458142786322004</v>
      </c>
      <c r="X8" s="6">
        <v>-2.2615759680680134</v>
      </c>
      <c r="Y8" s="6">
        <v>-1.2590062901319077</v>
      </c>
      <c r="Z8" s="6">
        <v>0.87284210462509637</v>
      </c>
      <c r="AA8" s="6">
        <v>0.76457443118039292</v>
      </c>
      <c r="AB8" s="6">
        <v>1.3295826112891176</v>
      </c>
      <c r="AC8" s="6">
        <v>-1.0422958629623593</v>
      </c>
      <c r="AD8" s="6">
        <v>1.1688470195663923</v>
      </c>
      <c r="AE8" s="6">
        <v>-1.0322096191580514</v>
      </c>
      <c r="AF8" s="6">
        <v>-0.12092412290287302</v>
      </c>
    </row>
    <row r="9" spans="1:32" x14ac:dyDescent="0.2">
      <c r="A9" s="32" t="s">
        <v>110</v>
      </c>
      <c r="B9" s="32" t="s">
        <v>111</v>
      </c>
      <c r="C9" s="6">
        <v>-0.34580662134240103</v>
      </c>
      <c r="D9" s="6">
        <v>-0.3392230391877582</v>
      </c>
      <c r="E9" s="6">
        <v>-0.3798108778780368</v>
      </c>
      <c r="F9" s="6">
        <v>-0.32832747215489622</v>
      </c>
      <c r="G9" s="6">
        <v>-0.22500975743961898</v>
      </c>
      <c r="H9" s="6">
        <v>-0.18112249960773597</v>
      </c>
      <c r="I9" s="6">
        <v>-0.11464220493006411</v>
      </c>
      <c r="J9" s="6">
        <v>-0.14290663701611861</v>
      </c>
      <c r="K9" s="6">
        <v>-0.14947757361417208</v>
      </c>
      <c r="L9" s="6">
        <v>-0.15732183136059619</v>
      </c>
      <c r="M9" s="6">
        <v>-0.14864849625797344</v>
      </c>
      <c r="N9" s="6">
        <v>-0.10864693533067932</v>
      </c>
      <c r="O9" s="6">
        <v>-7.0952904986910925E-3</v>
      </c>
      <c r="P9" s="6">
        <v>0.25057175708181195</v>
      </c>
      <c r="Q9" s="6">
        <v>9.8382180174354239E-2</v>
      </c>
      <c r="R9" s="6">
        <v>7.1622942650677313E-2</v>
      </c>
      <c r="S9" s="6">
        <v>7.4783167649450366E-2</v>
      </c>
      <c r="T9" s="6">
        <v>-0.47005741078314511</v>
      </c>
      <c r="U9" s="6">
        <v>-0.30044597187953992</v>
      </c>
      <c r="V9" s="6">
        <v>-0.34661446129342077</v>
      </c>
      <c r="W9" s="6">
        <v>-0.35134588465242922</v>
      </c>
      <c r="X9" s="6">
        <v>-0.1866063117424141</v>
      </c>
      <c r="Y9" s="6">
        <v>-0.11225903240628388</v>
      </c>
      <c r="Z9" s="6">
        <v>-8.4803387643850314E-2</v>
      </c>
      <c r="AA9" s="6">
        <v>-0.18203394969653341</v>
      </c>
      <c r="AB9" s="6">
        <v>-0.64728131334478578</v>
      </c>
      <c r="AC9" s="6">
        <v>-0.54573195042455636</v>
      </c>
      <c r="AD9" s="6">
        <v>-0.63726032684484202</v>
      </c>
      <c r="AE9" s="6">
        <v>-0.21353559265986644</v>
      </c>
      <c r="AF9" s="6">
        <v>-0.1303143961053993</v>
      </c>
    </row>
    <row r="11" spans="1:32" x14ac:dyDescent="0.2">
      <c r="H11" s="33"/>
    </row>
    <row r="23" spans="3:21" x14ac:dyDescent="0.2">
      <c r="C23" s="11"/>
      <c r="D23" s="11"/>
      <c r="E23" s="11"/>
      <c r="F23" s="11"/>
      <c r="G23" s="11"/>
      <c r="H23" s="11"/>
      <c r="I23" s="11"/>
    </row>
    <row r="25" spans="3:21" x14ac:dyDescent="0.2">
      <c r="S25" s="7"/>
      <c r="U25" s="7"/>
    </row>
    <row r="26" spans="3:21" x14ac:dyDescent="0.2">
      <c r="S26" s="7"/>
      <c r="U26" s="7"/>
    </row>
    <row r="28" spans="3:21" x14ac:dyDescent="0.2">
      <c r="R28" s="7"/>
      <c r="S28" s="7"/>
      <c r="U28" s="7"/>
    </row>
  </sheetData>
  <phoneticPr fontId="33" type="noConversion"/>
  <pageMargins left="0.7" right="0.7" top="0.75" bottom="0.75" header="0.3" footer="0.3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>
    <tabColor theme="9"/>
  </sheetPr>
  <dimension ref="A1:BQ49"/>
  <sheetViews>
    <sheetView showGridLines="0" zoomScale="115" zoomScaleNormal="115" workbookViewId="0">
      <pane xSplit="2" ySplit="2" topLeftCell="BO3" activePane="bottomRight" state="frozen"/>
      <selection activeCell="BH32" sqref="BH32"/>
      <selection pane="topRight" activeCell="BH32" sqref="BH32"/>
      <selection pane="bottomLeft" activeCell="BH32" sqref="BH32"/>
      <selection pane="bottomRight" activeCell="BQ1" sqref="BQ1:BQ1048576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95" width="9" style="1"/>
    <col min="96" max="96" width="10.5703125" style="1" customWidth="1"/>
    <col min="97" max="16384" width="9" style="1"/>
  </cols>
  <sheetData>
    <row r="1" spans="1:69" x14ac:dyDescent="0.2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BN1" s="1" t="str">
        <f>'1. adat'!CT1</f>
        <v>IV.</v>
      </c>
      <c r="BO1" s="1" t="str">
        <f>'1. adat'!CU1</f>
        <v>2024. I.</v>
      </c>
      <c r="BP1" s="1" t="str">
        <f>'1. adat'!CV1</f>
        <v>II.</v>
      </c>
    </row>
    <row r="2" spans="1:69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'1. adat'!CT2</f>
        <v>Q4</v>
      </c>
      <c r="BO2" s="1" t="str">
        <f>'1. adat'!CU2</f>
        <v>2024 Q1</v>
      </c>
      <c r="BP2" s="1" t="str">
        <f>'1. adat'!CV2</f>
        <v>Q2</v>
      </c>
    </row>
    <row r="3" spans="1:69" x14ac:dyDescent="0.2">
      <c r="A3" s="1" t="s">
        <v>9</v>
      </c>
      <c r="B3" s="1" t="s">
        <v>87</v>
      </c>
      <c r="C3" s="6">
        <v>22.579630436647459</v>
      </c>
      <c r="D3" s="6">
        <v>22.201372731875328</v>
      </c>
      <c r="E3" s="6">
        <v>22.552507322091692</v>
      </c>
      <c r="F3" s="6">
        <v>29.104763649273963</v>
      </c>
      <c r="G3" s="6">
        <v>34.035389324130854</v>
      </c>
      <c r="H3" s="6">
        <v>27.017293719528226</v>
      </c>
      <c r="I3" s="6">
        <v>26.487435813496763</v>
      </c>
      <c r="J3" s="6">
        <v>26.546521350356461</v>
      </c>
      <c r="K3" s="6">
        <v>26.769181834493462</v>
      </c>
      <c r="L3" s="6">
        <v>28.744524287911986</v>
      </c>
      <c r="M3" s="6">
        <v>26.419689958497901</v>
      </c>
      <c r="N3" s="6">
        <v>23.587433315022977</v>
      </c>
      <c r="O3" s="6">
        <v>24.100753292706635</v>
      </c>
      <c r="P3" s="6">
        <v>23.769225368561901</v>
      </c>
      <c r="Q3" s="6">
        <v>23.376395000743948</v>
      </c>
      <c r="R3" s="6">
        <v>20.284543157144736</v>
      </c>
      <c r="S3" s="6">
        <v>19.183687985112556</v>
      </c>
      <c r="T3" s="6">
        <v>19.197167698439809</v>
      </c>
      <c r="U3" s="6">
        <v>16.356459220674253</v>
      </c>
      <c r="V3" s="6">
        <v>14.485432329522302</v>
      </c>
      <c r="W3" s="6">
        <v>14.7947618546097</v>
      </c>
      <c r="X3" s="6">
        <v>13.357626723153142</v>
      </c>
      <c r="Y3" s="6">
        <v>13.601388503634016</v>
      </c>
      <c r="Z3" s="6">
        <v>11.030402768186029</v>
      </c>
      <c r="AA3" s="6">
        <v>11.940915314844881</v>
      </c>
      <c r="AB3" s="6">
        <v>11.648466374007347</v>
      </c>
      <c r="AC3" s="6">
        <v>11.299708642670881</v>
      </c>
      <c r="AD3" s="6">
        <v>9.27355399343028</v>
      </c>
      <c r="AE3" s="6">
        <v>9.2842796665590317</v>
      </c>
      <c r="AF3" s="6">
        <v>9.2746011522115204</v>
      </c>
      <c r="AG3" s="6">
        <v>7.0006795382998819</v>
      </c>
      <c r="AH3" s="6">
        <v>4.4234247909776787</v>
      </c>
      <c r="AI3" s="6">
        <v>2.7737781449992713</v>
      </c>
      <c r="AJ3" s="6">
        <v>0.64980769183470355</v>
      </c>
      <c r="AK3" s="6">
        <v>-1.1747133718836698</v>
      </c>
      <c r="AL3" s="6">
        <v>-2.3628268717099847</v>
      </c>
      <c r="AM3" s="6">
        <v>-1.5871192044501341</v>
      </c>
      <c r="AN3" s="6">
        <v>-0.74069212927688199</v>
      </c>
      <c r="AO3" s="6">
        <v>-1.6981757850096713</v>
      </c>
      <c r="AP3" s="6">
        <v>-1.4738701563559746</v>
      </c>
      <c r="AQ3" s="6">
        <v>-1.9647455469171795</v>
      </c>
      <c r="AR3" s="6">
        <v>-1.8874342747826749</v>
      </c>
      <c r="AS3" s="6">
        <v>-2.0768676483342126</v>
      </c>
      <c r="AT3" s="6">
        <v>-2.5102712302007633</v>
      </c>
      <c r="AU3" s="35">
        <v>-1.5871129140488636</v>
      </c>
      <c r="AV3" s="35">
        <v>-1.834362681471706</v>
      </c>
      <c r="AW3" s="35">
        <v>-1.5828922519115181</v>
      </c>
      <c r="AX3" s="35">
        <v>-0.76024262400680664</v>
      </c>
      <c r="AY3" s="35">
        <v>-0.85610584014245128</v>
      </c>
      <c r="AZ3" s="35">
        <v>-0.32928281841089491</v>
      </c>
      <c r="BA3" s="35">
        <v>-2.0986724003325929</v>
      </c>
      <c r="BB3" s="35">
        <v>-2.9819531445004888</v>
      </c>
      <c r="BC3" s="35">
        <v>-1.9520105487885915</v>
      </c>
      <c r="BD3" s="35">
        <v>-1.0059611398044546</v>
      </c>
      <c r="BE3" s="35">
        <v>-1.3856280087466744</v>
      </c>
      <c r="BF3" s="35">
        <v>-2.8265817180583808</v>
      </c>
      <c r="BG3" s="35">
        <v>-0.67562332980580364</v>
      </c>
      <c r="BH3" s="35">
        <v>-0.92688059377308629</v>
      </c>
      <c r="BI3" s="35">
        <v>-0.57487762744889581</v>
      </c>
      <c r="BJ3" s="35">
        <v>0.19263495334710573</v>
      </c>
      <c r="BK3" s="35">
        <v>1.9388047613893555</v>
      </c>
      <c r="BL3" s="35">
        <v>2.1317731614311284</v>
      </c>
      <c r="BM3" s="35">
        <v>1.8966085953314351</v>
      </c>
      <c r="BN3" s="35">
        <v>1.314615482576948</v>
      </c>
      <c r="BO3" s="35">
        <v>2.6654647034684564</v>
      </c>
      <c r="BP3" s="35">
        <v>4.0623162098530923</v>
      </c>
      <c r="BQ3" s="6"/>
    </row>
    <row r="4" spans="1:69" x14ac:dyDescent="0.2">
      <c r="A4" s="1" t="s">
        <v>8</v>
      </c>
      <c r="B4" s="1" t="s">
        <v>88</v>
      </c>
      <c r="C4" s="6">
        <v>16.490191228008889</v>
      </c>
      <c r="D4" s="6">
        <v>15.732609169705878</v>
      </c>
      <c r="E4" s="6">
        <v>16.820115545487713</v>
      </c>
      <c r="F4" s="6">
        <v>13.900302945748967</v>
      </c>
      <c r="G4" s="6">
        <v>14.738350580959724</v>
      </c>
      <c r="H4" s="6">
        <v>16.205483023337987</v>
      </c>
      <c r="I4" s="6">
        <v>17.341784071158834</v>
      </c>
      <c r="J4" s="6">
        <v>16.153694705363879</v>
      </c>
      <c r="K4" s="6">
        <v>17.007967961385184</v>
      </c>
      <c r="L4" s="6">
        <v>16.363895995483698</v>
      </c>
      <c r="M4" s="6">
        <v>17.167997037575894</v>
      </c>
      <c r="N4" s="6">
        <v>17.952392390729301</v>
      </c>
      <c r="O4" s="6">
        <v>16.822375105968927</v>
      </c>
      <c r="P4" s="6">
        <v>17.692016538072441</v>
      </c>
      <c r="Q4" s="6">
        <v>19.202143444343868</v>
      </c>
      <c r="R4" s="6">
        <v>17.971149884668979</v>
      </c>
      <c r="S4" s="6">
        <v>18.557404821990623</v>
      </c>
      <c r="T4" s="6">
        <v>18.401950781707168</v>
      </c>
      <c r="U4" s="6">
        <v>20.362029838607423</v>
      </c>
      <c r="V4" s="6">
        <v>20.621309984896271</v>
      </c>
      <c r="W4" s="6">
        <v>17.283259228638606</v>
      </c>
      <c r="X4" s="6">
        <v>17.489864190763704</v>
      </c>
      <c r="Y4" s="6">
        <v>16.950431997377457</v>
      </c>
      <c r="Z4" s="6">
        <v>16.085847308332355</v>
      </c>
      <c r="AA4" s="6">
        <v>14.672941237091162</v>
      </c>
      <c r="AB4" s="6">
        <v>16.671112859707314</v>
      </c>
      <c r="AC4" s="6">
        <v>15.447355858544658</v>
      </c>
      <c r="AD4" s="6">
        <v>15.979409274875016</v>
      </c>
      <c r="AE4" s="6">
        <v>16.626890388998184</v>
      </c>
      <c r="AF4" s="6">
        <v>14.872717113507466</v>
      </c>
      <c r="AG4" s="6">
        <v>15.400043751581066</v>
      </c>
      <c r="AH4" s="6">
        <v>14.261540262275116</v>
      </c>
      <c r="AI4" s="6">
        <v>15.257932178246104</v>
      </c>
      <c r="AJ4" s="6">
        <v>15.968098921134731</v>
      </c>
      <c r="AK4" s="6">
        <v>17.076755310719939</v>
      </c>
      <c r="AL4" s="6">
        <v>16.862491070723667</v>
      </c>
      <c r="AM4" s="6">
        <v>16.187195402629115</v>
      </c>
      <c r="AN4" s="6">
        <v>14.611542529242794</v>
      </c>
      <c r="AO4" s="6">
        <v>14.856883255733184</v>
      </c>
      <c r="AP4" s="6">
        <v>13.22281288321274</v>
      </c>
      <c r="AQ4" s="6">
        <v>12.262441775942303</v>
      </c>
      <c r="AR4" s="6">
        <v>10.431741936728518</v>
      </c>
      <c r="AS4" s="6">
        <v>10.0498037706794</v>
      </c>
      <c r="AT4" s="6">
        <v>9.0324917757875998</v>
      </c>
      <c r="AU4" s="35">
        <v>9.035495774006435</v>
      </c>
      <c r="AV4" s="35">
        <v>9.5568635052576063</v>
      </c>
      <c r="AW4" s="35">
        <v>8.792651875464804</v>
      </c>
      <c r="AX4" s="35">
        <v>6.9506190310393183</v>
      </c>
      <c r="AY4" s="35">
        <v>5.5755242900596533</v>
      </c>
      <c r="AZ4" s="35">
        <v>6.0977970615988388</v>
      </c>
      <c r="BA4" s="35">
        <v>7.2208392734903368</v>
      </c>
      <c r="BB4" s="35">
        <v>8.572423633193111</v>
      </c>
      <c r="BC4" s="35">
        <v>8.0917073330822689</v>
      </c>
      <c r="BD4" s="35">
        <v>8.6240513850529545</v>
      </c>
      <c r="BE4" s="35">
        <v>9.1890971782775299</v>
      </c>
      <c r="BF4" s="35">
        <v>9.0085544597786207</v>
      </c>
      <c r="BG4" s="35">
        <v>7.4348912640801039</v>
      </c>
      <c r="BH4" s="35">
        <v>5.6762469793330004</v>
      </c>
      <c r="BI4" s="35">
        <v>5.2357997679352088</v>
      </c>
      <c r="BJ4" s="35">
        <v>9.0582999074753481</v>
      </c>
      <c r="BK4" s="35">
        <v>11.275713560720238</v>
      </c>
      <c r="BL4" s="35">
        <v>13.340367601670454</v>
      </c>
      <c r="BM4" s="35">
        <v>11.214522730816007</v>
      </c>
      <c r="BN4" s="35">
        <v>13.005043775603497</v>
      </c>
      <c r="BO4" s="35">
        <v>10.127338509757582</v>
      </c>
      <c r="BP4" s="35">
        <v>9.6948225273536259</v>
      </c>
      <c r="BQ4" s="6"/>
    </row>
    <row r="5" spans="1:69" x14ac:dyDescent="0.2">
      <c r="A5" s="1" t="s">
        <v>11</v>
      </c>
      <c r="B5" s="1" t="s">
        <v>89</v>
      </c>
      <c r="C5" s="6">
        <v>9.1168562262937431</v>
      </c>
      <c r="D5" s="6">
        <v>7.6330155269522395</v>
      </c>
      <c r="E5" s="6">
        <v>8.826133807258973</v>
      </c>
      <c r="F5" s="6">
        <v>9.6355349845106577</v>
      </c>
      <c r="G5" s="6">
        <v>11.221752539712835</v>
      </c>
      <c r="H5" s="6">
        <v>10.694572298634666</v>
      </c>
      <c r="I5" s="6">
        <v>10.509876443901643</v>
      </c>
      <c r="J5" s="6">
        <v>11.4165870130432</v>
      </c>
      <c r="K5" s="6">
        <v>11.234924651360444</v>
      </c>
      <c r="L5" s="6">
        <v>12.876227883495627</v>
      </c>
      <c r="M5" s="6">
        <v>12.025829740318802</v>
      </c>
      <c r="N5" s="6">
        <v>12.128069560931687</v>
      </c>
      <c r="O5" s="6">
        <v>11.194333928674853</v>
      </c>
      <c r="P5" s="6">
        <v>10.565430329145716</v>
      </c>
      <c r="Q5" s="6">
        <v>10.788874027145832</v>
      </c>
      <c r="R5" s="6">
        <v>12.581021293111879</v>
      </c>
      <c r="S5" s="6">
        <v>12.04613770825333</v>
      </c>
      <c r="T5" s="6">
        <v>11.189188388326231</v>
      </c>
      <c r="U5" s="6">
        <v>9.730025734901961</v>
      </c>
      <c r="V5" s="6">
        <v>9.9801037185137069</v>
      </c>
      <c r="W5" s="6">
        <v>11.507347764668026</v>
      </c>
      <c r="X5" s="6">
        <v>10.601088937545097</v>
      </c>
      <c r="Y5" s="6">
        <v>9.6135042369268966</v>
      </c>
      <c r="Z5" s="6">
        <v>9.3992438423728437</v>
      </c>
      <c r="AA5" s="6">
        <v>9.7949748400210357</v>
      </c>
      <c r="AB5" s="6">
        <v>9.4908578529545657</v>
      </c>
      <c r="AC5" s="6">
        <v>8.9181817586972194</v>
      </c>
      <c r="AD5" s="6">
        <v>7.9683648564664846</v>
      </c>
      <c r="AE5" s="6">
        <v>7.7518614039089142</v>
      </c>
      <c r="AF5" s="6">
        <v>7.3575868249296832</v>
      </c>
      <c r="AG5" s="6">
        <v>6.3058736879177202</v>
      </c>
      <c r="AH5" s="6">
        <v>5.847157268296562</v>
      </c>
      <c r="AI5" s="6">
        <v>5.931027747292072</v>
      </c>
      <c r="AJ5" s="6">
        <v>5.4465535241084897</v>
      </c>
      <c r="AK5" s="6">
        <v>4.0354180779170461</v>
      </c>
      <c r="AL5" s="6">
        <v>4.2489846521991286</v>
      </c>
      <c r="AM5" s="6">
        <v>3.4141553087730379</v>
      </c>
      <c r="AN5" s="6">
        <v>2.4530807292741397</v>
      </c>
      <c r="AO5" s="6">
        <v>2.0874993712593524</v>
      </c>
      <c r="AP5" s="6">
        <v>1.73551276055978</v>
      </c>
      <c r="AQ5" s="6">
        <v>1.0810033647062709</v>
      </c>
      <c r="AR5" s="6">
        <v>1.6180589242158205</v>
      </c>
      <c r="AS5" s="6">
        <v>1.085765349356056</v>
      </c>
      <c r="AT5" s="6">
        <v>1.3992714301156626</v>
      </c>
      <c r="AU5" s="35">
        <v>0.8765114777985018</v>
      </c>
      <c r="AV5" s="35">
        <v>0.37876741689114279</v>
      </c>
      <c r="AW5" s="35">
        <v>0.71505167720207785</v>
      </c>
      <c r="AX5" s="35">
        <v>1.2068311964059184</v>
      </c>
      <c r="AY5" s="35">
        <v>0.92901132403025777</v>
      </c>
      <c r="AZ5" s="35">
        <v>1.2345163927846017</v>
      </c>
      <c r="BA5" s="35">
        <v>1.3469253138002539</v>
      </c>
      <c r="BB5" s="35">
        <v>1.675059766785111</v>
      </c>
      <c r="BC5" s="35">
        <v>1.4981517565931846</v>
      </c>
      <c r="BD5" s="35">
        <v>1.5695858347472058</v>
      </c>
      <c r="BE5" s="35">
        <v>1.6168371142649334</v>
      </c>
      <c r="BF5" s="35">
        <v>2.4306594335128016</v>
      </c>
      <c r="BG5" s="35">
        <v>2.1977411036948231</v>
      </c>
      <c r="BH5" s="35">
        <v>2.5899743646049656</v>
      </c>
      <c r="BI5" s="35">
        <v>2.3110275565797487</v>
      </c>
      <c r="BJ5" s="35">
        <v>0.60623382572030216</v>
      </c>
      <c r="BK5" s="35">
        <v>-0.63590913901636104</v>
      </c>
      <c r="BL5" s="35">
        <v>-1.1776188018299847</v>
      </c>
      <c r="BM5" s="35">
        <v>-1.3496256595066645</v>
      </c>
      <c r="BN5" s="35">
        <v>-2.4373513995505234</v>
      </c>
      <c r="BO5" s="35">
        <v>-3.1081457064231621</v>
      </c>
      <c r="BP5" s="35">
        <v>-2.6373027998182259</v>
      </c>
      <c r="BQ5" s="6"/>
    </row>
    <row r="6" spans="1:69" x14ac:dyDescent="0.2">
      <c r="A6" s="1" t="s">
        <v>142</v>
      </c>
      <c r="B6" s="1" t="s">
        <v>86</v>
      </c>
      <c r="C6" s="6">
        <v>48.186677890950094</v>
      </c>
      <c r="D6" s="6">
        <v>45.56699742853344</v>
      </c>
      <c r="E6" s="6">
        <v>48.198756674838378</v>
      </c>
      <c r="F6" s="6">
        <v>52.640601579533595</v>
      </c>
      <c r="G6" s="6">
        <v>59.995492444803403</v>
      </c>
      <c r="H6" s="6">
        <v>53.917349041500884</v>
      </c>
      <c r="I6" s="6">
        <v>54.339096328557233</v>
      </c>
      <c r="J6" s="6">
        <v>54.116803068763531</v>
      </c>
      <c r="K6" s="6">
        <v>55.012074447239094</v>
      </c>
      <c r="L6" s="6">
        <v>57.984648166891319</v>
      </c>
      <c r="M6" s="6">
        <v>55.61351673639259</v>
      </c>
      <c r="N6" s="6">
        <v>53.667895266683956</v>
      </c>
      <c r="O6" s="6">
        <v>52.117462327350403</v>
      </c>
      <c r="P6" s="6">
        <v>52.026672235780055</v>
      </c>
      <c r="Q6" s="6">
        <v>53.367412472233653</v>
      </c>
      <c r="R6" s="6">
        <v>50.836714334925581</v>
      </c>
      <c r="S6" s="6">
        <v>49.787230515356512</v>
      </c>
      <c r="T6" s="6">
        <v>48.788306868473214</v>
      </c>
      <c r="U6" s="6">
        <v>46.448514794183644</v>
      </c>
      <c r="V6" s="6">
        <v>45.086846032932293</v>
      </c>
      <c r="W6" s="6">
        <v>43.585368847916342</v>
      </c>
      <c r="X6" s="6">
        <v>41.44857985146195</v>
      </c>
      <c r="Y6" s="6">
        <v>40.16532473793837</v>
      </c>
      <c r="Z6" s="6">
        <v>36.51549391889121</v>
      </c>
      <c r="AA6" s="6">
        <v>36.408831391957087</v>
      </c>
      <c r="AB6" s="6">
        <v>37.810437086669239</v>
      </c>
      <c r="AC6" s="6">
        <v>35.665246259912749</v>
      </c>
      <c r="AD6" s="6">
        <v>33.22132812477178</v>
      </c>
      <c r="AE6" s="6">
        <v>33.663031459466147</v>
      </c>
      <c r="AF6" s="6">
        <v>31.50490509064867</v>
      </c>
      <c r="AG6" s="6">
        <v>28.706596977798672</v>
      </c>
      <c r="AH6" s="6">
        <v>24.532122321549352</v>
      </c>
      <c r="AI6" s="6">
        <v>23.962738070537444</v>
      </c>
      <c r="AJ6" s="6">
        <v>22.064460137077923</v>
      </c>
      <c r="AK6" s="6">
        <v>19.93746001675332</v>
      </c>
      <c r="AL6" s="6">
        <v>18.748648851212803</v>
      </c>
      <c r="AM6" s="6">
        <v>18.014231506952022</v>
      </c>
      <c r="AN6" s="6">
        <v>16.323931129240059</v>
      </c>
      <c r="AO6" s="6">
        <v>15.246206841982863</v>
      </c>
      <c r="AP6" s="6">
        <v>13.484455487416543</v>
      </c>
      <c r="AQ6" s="6">
        <v>11.378699593731399</v>
      </c>
      <c r="AR6" s="6">
        <v>10.162366586161665</v>
      </c>
      <c r="AS6" s="6">
        <v>9.0587014717012426</v>
      </c>
      <c r="AT6" s="6">
        <v>7.9214919757025068</v>
      </c>
      <c r="AU6" s="35">
        <v>8.3248943377560813</v>
      </c>
      <c r="AV6" s="35">
        <v>8.1012682406770384</v>
      </c>
      <c r="AW6" s="35">
        <v>7.9248113007553576</v>
      </c>
      <c r="AX6" s="35">
        <v>7.3972076034384324</v>
      </c>
      <c r="AY6" s="35">
        <v>5.6484297739474592</v>
      </c>
      <c r="AZ6" s="35">
        <v>7.0030306359725474</v>
      </c>
      <c r="BA6" s="35">
        <v>6.4690921869579938</v>
      </c>
      <c r="BB6" s="35">
        <v>7.2655302554777288</v>
      </c>
      <c r="BC6" s="35">
        <v>7.6378485408868686</v>
      </c>
      <c r="BD6" s="36">
        <v>9.1876760799957005</v>
      </c>
      <c r="BE6" s="36">
        <v>9.4203062837957923</v>
      </c>
      <c r="BF6" s="35">
        <v>8.6126321752330384</v>
      </c>
      <c r="BG6" s="36">
        <v>8.9570090379691276</v>
      </c>
      <c r="BH6" s="36">
        <v>7.3393407501648733</v>
      </c>
      <c r="BI6" s="36">
        <v>6.9719496970660586</v>
      </c>
      <c r="BJ6" s="35">
        <v>9.8571686865427637</v>
      </c>
      <c r="BK6" s="35">
        <v>12.578609183093228</v>
      </c>
      <c r="BL6" s="35">
        <v>14.294521961271595</v>
      </c>
      <c r="BM6" s="35">
        <v>11.761505666640778</v>
      </c>
      <c r="BN6" s="35">
        <v>11.882307858629924</v>
      </c>
      <c r="BO6" s="35">
        <v>9.6846575068028784</v>
      </c>
      <c r="BP6" s="35">
        <v>11.119835937388492</v>
      </c>
      <c r="BQ6" s="6"/>
    </row>
    <row r="7" spans="1:69" x14ac:dyDescent="0.2">
      <c r="A7" s="1" t="s">
        <v>23</v>
      </c>
      <c r="B7" s="1" t="s">
        <v>90</v>
      </c>
      <c r="C7" s="6">
        <v>84.089056564223824</v>
      </c>
      <c r="D7" s="6">
        <v>80.167262169189684</v>
      </c>
      <c r="E7" s="6">
        <v>86.537882398556036</v>
      </c>
      <c r="F7" s="6">
        <v>97.094772689204675</v>
      </c>
      <c r="G7" s="6">
        <v>117.60528476246752</v>
      </c>
      <c r="H7" s="6">
        <v>105.68034762296088</v>
      </c>
      <c r="I7" s="6">
        <v>108.37115721310056</v>
      </c>
      <c r="J7" s="6">
        <v>108.4303496155372</v>
      </c>
      <c r="K7" s="6">
        <v>111.65973774540814</v>
      </c>
      <c r="L7" s="6">
        <v>120.13372618908588</v>
      </c>
      <c r="M7" s="6">
        <v>113.10875161617101</v>
      </c>
      <c r="N7" s="6">
        <v>111.09687354764378</v>
      </c>
      <c r="O7" s="6">
        <v>107.0876875838585</v>
      </c>
      <c r="P7" s="6">
        <v>107.63940409301438</v>
      </c>
      <c r="Q7" s="6">
        <v>115.65340245513767</v>
      </c>
      <c r="R7" s="6">
        <v>114.58756847497007</v>
      </c>
      <c r="S7" s="6">
        <v>106.1248182605548</v>
      </c>
      <c r="T7" s="6">
        <v>102.93060236474714</v>
      </c>
      <c r="U7" s="6">
        <v>99.462262739689123</v>
      </c>
      <c r="V7" s="6">
        <v>98.234493022519601</v>
      </c>
      <c r="W7" s="6">
        <v>99.743705107120618</v>
      </c>
      <c r="X7" s="6">
        <v>94.142800227201761</v>
      </c>
      <c r="Y7" s="6">
        <v>88.941608836286434</v>
      </c>
      <c r="Z7" s="6">
        <v>87.573387741722826</v>
      </c>
      <c r="AA7" s="6">
        <v>90.124168901279774</v>
      </c>
      <c r="AB7" s="6">
        <v>89.90139498540762</v>
      </c>
      <c r="AC7" s="6">
        <v>86.725877093926314</v>
      </c>
      <c r="AD7" s="6">
        <v>84.34134061562095</v>
      </c>
      <c r="AE7" s="6">
        <v>84.920983320363135</v>
      </c>
      <c r="AF7" s="6">
        <v>83.403624623525204</v>
      </c>
      <c r="AG7" s="6">
        <v>77.958167446655253</v>
      </c>
      <c r="AH7" s="6">
        <v>73.939966981461993</v>
      </c>
      <c r="AI7" s="6">
        <v>72.608856324464483</v>
      </c>
      <c r="AJ7" s="6">
        <v>71.126188870303537</v>
      </c>
      <c r="AK7" s="6">
        <v>67.655802131541833</v>
      </c>
      <c r="AL7" s="6">
        <v>67.581639309822606</v>
      </c>
      <c r="AM7" s="6">
        <v>67.402540267147359</v>
      </c>
      <c r="AN7" s="6">
        <v>65.256858777176248</v>
      </c>
      <c r="AO7" s="6">
        <v>62.956062616934219</v>
      </c>
      <c r="AP7" s="6">
        <v>59.641441965161526</v>
      </c>
      <c r="AQ7" s="6">
        <v>58.092954948775649</v>
      </c>
      <c r="AR7" s="6">
        <v>59.086490206410268</v>
      </c>
      <c r="AS7" s="6">
        <v>57.173670045685228</v>
      </c>
      <c r="AT7" s="6">
        <v>56.001092196906583</v>
      </c>
      <c r="AU7" s="35">
        <v>56.463171625444687</v>
      </c>
      <c r="AV7" s="35">
        <v>54.93212822781873</v>
      </c>
      <c r="AW7" s="35">
        <v>55.595236614700816</v>
      </c>
      <c r="AX7" s="35">
        <v>52.80004592582641</v>
      </c>
      <c r="AY7" s="35">
        <v>50.87758068889957</v>
      </c>
      <c r="AZ7" s="35">
        <v>55.82167257030116</v>
      </c>
      <c r="BA7" s="35">
        <v>58.009255387409063</v>
      </c>
      <c r="BB7" s="35">
        <v>59.835923619764408</v>
      </c>
      <c r="BC7" s="35">
        <v>60.773362062955826</v>
      </c>
      <c r="BD7" s="35">
        <v>59.271540719868185</v>
      </c>
      <c r="BE7" s="35">
        <v>63.214105872869375</v>
      </c>
      <c r="BF7" s="35">
        <v>62.146314707490589</v>
      </c>
      <c r="BG7" s="35">
        <v>62.542522072989037</v>
      </c>
      <c r="BH7" s="35">
        <v>60.478798593102553</v>
      </c>
      <c r="BI7" s="35">
        <v>62.316209806532427</v>
      </c>
      <c r="BJ7" s="35">
        <v>65.058610707909409</v>
      </c>
      <c r="BK7" s="35">
        <v>70.512910497857249</v>
      </c>
      <c r="BL7" s="35">
        <v>69.845361247745402</v>
      </c>
      <c r="BM7" s="35">
        <v>64.716057351470369</v>
      </c>
      <c r="BN7" s="35">
        <v>63.830168165199588</v>
      </c>
      <c r="BO7" s="35">
        <v>63.440938706958185</v>
      </c>
      <c r="BP7" s="35">
        <v>63.672179220458489</v>
      </c>
      <c r="BQ7" s="6"/>
    </row>
    <row r="9" spans="1:69" x14ac:dyDescent="0.2">
      <c r="W9" s="6"/>
      <c r="X9" s="6"/>
      <c r="Y9" s="6"/>
      <c r="Z9" s="6"/>
      <c r="AA9" s="6"/>
      <c r="AB9" s="6"/>
      <c r="AC9" s="6"/>
      <c r="AD9" s="6"/>
      <c r="AK9" s="26"/>
      <c r="AL9" s="26"/>
    </row>
    <row r="10" spans="1:69" x14ac:dyDescent="0.2">
      <c r="W10" s="6"/>
      <c r="X10" s="6"/>
      <c r="Y10" s="6"/>
      <c r="Z10" s="6"/>
      <c r="AA10" s="6"/>
      <c r="AB10" s="6"/>
      <c r="AC10" s="6"/>
      <c r="AD10" s="6"/>
      <c r="AJ10" s="6"/>
      <c r="AK10" s="26"/>
      <c r="AL10" s="26"/>
      <c r="AM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69" x14ac:dyDescent="0.2">
      <c r="W11" s="6"/>
      <c r="X11" s="6"/>
      <c r="Y11" s="6"/>
      <c r="Z11" s="6"/>
      <c r="AA11" s="6"/>
      <c r="AB11" s="6"/>
      <c r="AC11" s="6"/>
      <c r="AD11" s="6"/>
      <c r="AK11" s="26"/>
      <c r="AL11" s="26"/>
      <c r="AM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69" x14ac:dyDescent="0.2">
      <c r="W12" s="6"/>
      <c r="X12" s="6"/>
      <c r="Y12" s="6"/>
      <c r="Z12" s="6"/>
      <c r="AA12" s="6"/>
      <c r="AB12" s="6"/>
      <c r="AC12" s="6"/>
      <c r="AD12" s="6"/>
      <c r="AK12" s="26"/>
      <c r="AL12" s="26"/>
      <c r="AM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</row>
    <row r="13" spans="1:69" x14ac:dyDescent="0.2">
      <c r="W13" s="6"/>
      <c r="X13" s="6"/>
      <c r="Y13" s="6"/>
      <c r="Z13" s="6"/>
      <c r="AA13" s="6"/>
      <c r="AB13" s="6"/>
      <c r="AC13" s="6"/>
      <c r="AD13" s="6"/>
      <c r="AK13" s="26"/>
      <c r="AL13" s="26"/>
      <c r="AM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</row>
    <row r="14" spans="1:69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6"/>
      <c r="AL14" s="26"/>
      <c r="AM14" s="6"/>
      <c r="AY14" s="6"/>
      <c r="AZ14" s="6"/>
    </row>
    <row r="15" spans="1:69" x14ac:dyDescent="0.2">
      <c r="W15" s="27"/>
      <c r="X15" s="27"/>
      <c r="Y15" s="27"/>
      <c r="Z15" s="27"/>
      <c r="AA15" s="27"/>
      <c r="AB15" s="27"/>
      <c r="AC15" s="27"/>
      <c r="AK15" s="26"/>
      <c r="AL15" s="26"/>
      <c r="AM15" s="6"/>
    </row>
    <row r="16" spans="1:69" x14ac:dyDescent="0.2">
      <c r="W16" s="28"/>
      <c r="X16" s="28"/>
      <c r="Y16" s="28"/>
      <c r="Z16" s="28"/>
      <c r="AA16" s="28"/>
      <c r="AB16" s="28"/>
      <c r="AC16" s="28"/>
      <c r="AK16" s="26"/>
      <c r="AL16" s="26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1"/>
    </row>
    <row r="29" spans="23:29" x14ac:dyDescent="0.2">
      <c r="AC29" s="11"/>
    </row>
    <row r="30" spans="23:29" x14ac:dyDescent="0.2">
      <c r="W30" s="6"/>
      <c r="X30" s="6"/>
      <c r="Y30" s="6"/>
      <c r="Z30" s="6"/>
      <c r="AC30" s="11"/>
    </row>
    <row r="31" spans="23:29" x14ac:dyDescent="0.2">
      <c r="W31" s="6"/>
      <c r="X31" s="6"/>
      <c r="Y31" s="6"/>
      <c r="Z31" s="6"/>
      <c r="AA31" s="6"/>
      <c r="AC31" s="11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26"/>
      <c r="AC35" s="26"/>
    </row>
    <row r="36" spans="23:32" x14ac:dyDescent="0.2">
      <c r="W36" s="6"/>
      <c r="X36" s="6"/>
      <c r="Y36" s="6"/>
      <c r="Z36" s="6"/>
      <c r="AA36" s="6"/>
      <c r="AB36" s="26"/>
      <c r="AC36" s="26"/>
    </row>
    <row r="37" spans="23:32" x14ac:dyDescent="0.2">
      <c r="W37" s="6"/>
      <c r="X37" s="6"/>
      <c r="Y37" s="6"/>
      <c r="Z37" s="6"/>
      <c r="AA37" s="6"/>
      <c r="AB37" s="26"/>
      <c r="AC37" s="26"/>
    </row>
    <row r="38" spans="23:32" x14ac:dyDescent="0.2">
      <c r="AB38" s="26"/>
      <c r="AC38" s="26"/>
    </row>
    <row r="39" spans="23:32" x14ac:dyDescent="0.2">
      <c r="AB39" s="26"/>
      <c r="AC39" s="26"/>
    </row>
    <row r="40" spans="23:32" x14ac:dyDescent="0.2">
      <c r="AB40" s="26"/>
      <c r="AC40" s="26"/>
    </row>
    <row r="41" spans="23:32" x14ac:dyDescent="0.2">
      <c r="AB41" s="26"/>
      <c r="AC41" s="26"/>
    </row>
    <row r="42" spans="23:32" x14ac:dyDescent="0.2">
      <c r="AB42" s="26"/>
      <c r="AC42" s="26"/>
    </row>
    <row r="43" spans="23:32" x14ac:dyDescent="0.2">
      <c r="W43" s="6"/>
      <c r="X43" s="6"/>
      <c r="Y43" s="6"/>
      <c r="Z43" s="6"/>
      <c r="AA43" s="6"/>
      <c r="AB43" s="26"/>
      <c r="AC43" s="26"/>
    </row>
    <row r="44" spans="23:32" x14ac:dyDescent="0.2">
      <c r="AB44" s="26"/>
      <c r="AC44" s="26"/>
    </row>
    <row r="45" spans="23:32" x14ac:dyDescent="0.2">
      <c r="AB45" s="26"/>
      <c r="AC45" s="26"/>
    </row>
    <row r="46" spans="23:32" x14ac:dyDescent="0.2">
      <c r="AB46" s="26"/>
      <c r="AC46" s="26"/>
    </row>
    <row r="47" spans="23:32" x14ac:dyDescent="0.2">
      <c r="AB47" s="26"/>
      <c r="AC47" s="26"/>
      <c r="AD47" s="26"/>
      <c r="AE47" s="26"/>
      <c r="AF47" s="26"/>
    </row>
    <row r="48" spans="23:32" x14ac:dyDescent="0.2">
      <c r="AB48" s="26"/>
      <c r="AC48" s="26"/>
      <c r="AD48" s="26"/>
      <c r="AE48" s="26"/>
      <c r="AF48" s="26"/>
    </row>
    <row r="49" spans="28:32" x14ac:dyDescent="0.2">
      <c r="AB49" s="26"/>
      <c r="AC49" s="26"/>
      <c r="AD49" s="26"/>
      <c r="AE49" s="26"/>
      <c r="AF49" s="26"/>
    </row>
  </sheetData>
  <phoneticPr fontId="33" type="noConversion"/>
  <pageMargins left="0.7" right="0.7" top="0.75" bottom="0.75" header="0.3" footer="0.3"/>
  <pageSetup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>
    <tabColor rgb="FF92D050"/>
  </sheetPr>
  <dimension ref="A1:AZ7"/>
  <sheetViews>
    <sheetView showGridLines="0" zoomScaleNormal="100" workbookViewId="0">
      <pane xSplit="2" ySplit="2" topLeftCell="AY3" activePane="bottomRight" state="frozen"/>
      <selection activeCell="BH32" sqref="BH32"/>
      <selection pane="topRight" activeCell="BH32" sqref="BH32"/>
      <selection pane="bottomLeft" activeCell="BH32" sqref="BH32"/>
      <selection pane="bottomRight" activeCell="C1" sqref="C1:R1048576"/>
    </sheetView>
  </sheetViews>
  <sheetFormatPr defaultColWidth="9.140625" defaultRowHeight="12" x14ac:dyDescent="0.2"/>
  <cols>
    <col min="1" max="1" width="23.85546875" style="1" bestFit="1" customWidth="1"/>
    <col min="2" max="2" width="21.42578125" style="1" customWidth="1"/>
    <col min="3" max="3" width="9.85546875" style="1" customWidth="1"/>
    <col min="4" max="16" width="9.85546875" style="1" bestFit="1" customWidth="1"/>
    <col min="17" max="23" width="9.140625" style="1"/>
    <col min="24" max="24" width="12" style="1" bestFit="1" customWidth="1"/>
    <col min="25" max="43" width="9.140625" style="1"/>
    <col min="44" max="48" width="11.140625" style="1" bestFit="1" customWidth="1"/>
    <col min="49" max="79" width="9.140625" style="1"/>
    <col min="80" max="80" width="10.5703125" style="1" customWidth="1"/>
    <col min="81" max="16384" width="9.140625" style="1"/>
  </cols>
  <sheetData>
    <row r="1" spans="1:52" x14ac:dyDescent="0.2">
      <c r="C1" s="1" t="s">
        <v>155</v>
      </c>
      <c r="D1" s="1" t="s">
        <v>149</v>
      </c>
      <c r="E1" s="1" t="s">
        <v>10</v>
      </c>
      <c r="F1" s="1" t="s">
        <v>150</v>
      </c>
      <c r="G1" s="1" t="s">
        <v>156</v>
      </c>
      <c r="H1" s="1" t="s">
        <v>149</v>
      </c>
      <c r="I1" s="1" t="s">
        <v>10</v>
      </c>
      <c r="J1" s="1" t="s">
        <v>150</v>
      </c>
      <c r="K1" s="1" t="s">
        <v>157</v>
      </c>
      <c r="L1" s="1" t="s">
        <v>149</v>
      </c>
      <c r="M1" s="1" t="s">
        <v>10</v>
      </c>
      <c r="N1" s="1" t="s">
        <v>150</v>
      </c>
      <c r="O1" s="1" t="s">
        <v>158</v>
      </c>
      <c r="P1" s="1" t="s">
        <v>149</v>
      </c>
      <c r="Q1" s="1" t="s">
        <v>10</v>
      </c>
      <c r="R1" s="1" t="s">
        <v>150</v>
      </c>
      <c r="S1" s="1" t="s">
        <v>159</v>
      </c>
      <c r="T1" s="1" t="s">
        <v>149</v>
      </c>
      <c r="U1" s="1" t="s">
        <v>10</v>
      </c>
      <c r="V1" s="1" t="s">
        <v>150</v>
      </c>
      <c r="W1" s="1" t="s">
        <v>160</v>
      </c>
      <c r="X1" s="1" t="s">
        <v>149</v>
      </c>
      <c r="Y1" s="1" t="s">
        <v>10</v>
      </c>
      <c r="Z1" s="1" t="s">
        <v>150</v>
      </c>
      <c r="AA1" s="1" t="s">
        <v>161</v>
      </c>
      <c r="AB1" s="1" t="s">
        <v>149</v>
      </c>
      <c r="AC1" s="1" t="s">
        <v>10</v>
      </c>
      <c r="AD1" s="1" t="s">
        <v>150</v>
      </c>
      <c r="AE1" s="1" t="s">
        <v>162</v>
      </c>
      <c r="AF1" s="1" t="s">
        <v>149</v>
      </c>
      <c r="AG1" s="1" t="s">
        <v>10</v>
      </c>
      <c r="AH1" s="1" t="s">
        <v>150</v>
      </c>
      <c r="AI1" s="1" t="s">
        <v>163</v>
      </c>
      <c r="AJ1" s="1" t="s">
        <v>149</v>
      </c>
      <c r="AK1" s="1" t="s">
        <v>10</v>
      </c>
      <c r="AL1" s="1" t="s">
        <v>150</v>
      </c>
      <c r="AM1" s="1" t="s">
        <v>164</v>
      </c>
      <c r="AN1" s="1" t="s">
        <v>149</v>
      </c>
      <c r="AO1" s="1" t="s">
        <v>10</v>
      </c>
      <c r="AP1" s="1" t="s">
        <v>150</v>
      </c>
      <c r="AQ1" s="1" t="s">
        <v>165</v>
      </c>
      <c r="AR1" s="1" t="s">
        <v>149</v>
      </c>
      <c r="AS1" s="1" t="s">
        <v>10</v>
      </c>
      <c r="AT1" s="1" t="s">
        <v>150</v>
      </c>
      <c r="AU1" s="1" t="s">
        <v>189</v>
      </c>
      <c r="AV1" s="1" t="s">
        <v>149</v>
      </c>
      <c r="AW1" s="1" t="s">
        <v>10</v>
      </c>
      <c r="AX1" s="1" t="s">
        <v>150</v>
      </c>
      <c r="AY1" s="1" t="s">
        <v>193</v>
      </c>
      <c r="AZ1" s="1" t="s">
        <v>149</v>
      </c>
    </row>
    <row r="2" spans="1:52" x14ac:dyDescent="0.2">
      <c r="C2" s="1" t="s">
        <v>170</v>
      </c>
      <c r="D2" s="1" t="s">
        <v>17</v>
      </c>
      <c r="E2" s="1" t="s">
        <v>18</v>
      </c>
      <c r="F2" s="1" t="s">
        <v>19</v>
      </c>
      <c r="G2" s="1" t="s">
        <v>171</v>
      </c>
      <c r="H2" s="1" t="s">
        <v>17</v>
      </c>
      <c r="I2" s="1" t="s">
        <v>18</v>
      </c>
      <c r="J2" s="1" t="s">
        <v>19</v>
      </c>
      <c r="K2" s="1" t="s">
        <v>172</v>
      </c>
      <c r="L2" s="1" t="s">
        <v>17</v>
      </c>
      <c r="M2" s="1" t="s">
        <v>18</v>
      </c>
      <c r="N2" s="1" t="s">
        <v>19</v>
      </c>
      <c r="O2" s="1" t="s">
        <v>173</v>
      </c>
      <c r="P2" s="1" t="s">
        <v>17</v>
      </c>
      <c r="Q2" s="1" t="s">
        <v>18</v>
      </c>
      <c r="R2" s="1" t="s">
        <v>19</v>
      </c>
      <c r="S2" s="1" t="s">
        <v>174</v>
      </c>
      <c r="T2" s="1" t="s">
        <v>17</v>
      </c>
      <c r="U2" s="1" t="s">
        <v>18</v>
      </c>
      <c r="V2" s="1" t="s">
        <v>19</v>
      </c>
      <c r="W2" s="1" t="s">
        <v>175</v>
      </c>
      <c r="X2" s="1" t="s">
        <v>17</v>
      </c>
      <c r="Y2" s="1" t="s">
        <v>18</v>
      </c>
      <c r="Z2" s="1" t="s">
        <v>19</v>
      </c>
      <c r="AA2" s="1" t="s">
        <v>176</v>
      </c>
      <c r="AB2" s="1" t="s">
        <v>17</v>
      </c>
      <c r="AC2" s="1" t="s">
        <v>18</v>
      </c>
      <c r="AD2" s="1" t="s">
        <v>19</v>
      </c>
      <c r="AE2" s="1" t="s">
        <v>177</v>
      </c>
      <c r="AF2" s="1" t="s">
        <v>17</v>
      </c>
      <c r="AG2" s="1" t="s">
        <v>18</v>
      </c>
      <c r="AH2" s="1" t="s">
        <v>19</v>
      </c>
      <c r="AI2" s="1" t="s">
        <v>178</v>
      </c>
      <c r="AJ2" s="1" t="s">
        <v>17</v>
      </c>
      <c r="AK2" s="1" t="s">
        <v>18</v>
      </c>
      <c r="AL2" s="1" t="s">
        <v>19</v>
      </c>
      <c r="AM2" s="1" t="s">
        <v>179</v>
      </c>
      <c r="AN2" s="1" t="s">
        <v>17</v>
      </c>
      <c r="AO2" s="1" t="s">
        <v>18</v>
      </c>
      <c r="AP2" s="1" t="s">
        <v>19</v>
      </c>
      <c r="AQ2" s="1" t="s">
        <v>136</v>
      </c>
      <c r="AR2" s="1" t="s">
        <v>17</v>
      </c>
      <c r="AS2" s="1" t="s">
        <v>18</v>
      </c>
      <c r="AT2" s="1" t="s">
        <v>19</v>
      </c>
      <c r="AU2" s="1" t="s">
        <v>190</v>
      </c>
      <c r="AV2" s="1" t="s">
        <v>17</v>
      </c>
      <c r="AW2" s="1" t="s">
        <v>18</v>
      </c>
      <c r="AX2" s="1" t="s">
        <v>19</v>
      </c>
      <c r="AY2" s="1" t="s">
        <v>194</v>
      </c>
      <c r="AZ2" s="1" t="s">
        <v>17</v>
      </c>
    </row>
    <row r="3" spans="1:52" x14ac:dyDescent="0.2">
      <c r="A3" s="1" t="s">
        <v>187</v>
      </c>
      <c r="B3" s="1" t="s">
        <v>188</v>
      </c>
      <c r="C3" s="6">
        <v>36.593438860428201</v>
      </c>
      <c r="D3" s="6">
        <v>33.842508220270503</v>
      </c>
      <c r="E3" s="6">
        <v>31.2250326212856</v>
      </c>
      <c r="F3" s="6">
        <v>28.335682137469998</v>
      </c>
      <c r="G3" s="6">
        <v>28.151391588960799</v>
      </c>
      <c r="H3" s="6">
        <v>28.174556811206504</v>
      </c>
      <c r="I3" s="6">
        <v>26.288496946260899</v>
      </c>
      <c r="J3" s="6">
        <v>27.975366551716299</v>
      </c>
      <c r="K3" s="6">
        <v>28.757141678760298</v>
      </c>
      <c r="L3" s="6">
        <v>26.656915530667497</v>
      </c>
      <c r="M3" s="6">
        <v>23.864980921560903</v>
      </c>
      <c r="N3" s="6">
        <v>21.090825110801202</v>
      </c>
      <c r="O3" s="6">
        <v>23.245974402222998</v>
      </c>
      <c r="P3" s="6">
        <v>24.230377288794198</v>
      </c>
      <c r="Q3" s="6">
        <v>22.318369453429099</v>
      </c>
      <c r="R3" s="6">
        <v>21.572652210811999</v>
      </c>
      <c r="S3" s="6">
        <v>20.550861228248703</v>
      </c>
      <c r="T3" s="6">
        <v>19.593889506309402</v>
      </c>
      <c r="U3" s="6">
        <v>18.227498138428903</v>
      </c>
      <c r="V3" s="6">
        <v>18.493537859100002</v>
      </c>
      <c r="W3" s="6">
        <v>20.867849483336201</v>
      </c>
      <c r="X3" s="6">
        <v>20.186634354608803</v>
      </c>
      <c r="Y3" s="6">
        <v>19.151359856407097</v>
      </c>
      <c r="Z3" s="6">
        <v>17.102674131578102</v>
      </c>
      <c r="AA3" s="6">
        <v>18.224262816372498</v>
      </c>
      <c r="AB3" s="6">
        <v>18.827959542216398</v>
      </c>
      <c r="AC3" s="6">
        <v>18.470645654294497</v>
      </c>
      <c r="AD3" s="6">
        <v>16.9073103050995</v>
      </c>
      <c r="AE3" s="6">
        <v>19.3780888509697</v>
      </c>
      <c r="AF3" s="6">
        <v>17.870430685153298</v>
      </c>
      <c r="AG3" s="6">
        <v>18.031458147901901</v>
      </c>
      <c r="AH3" s="6">
        <v>17.675275923106398</v>
      </c>
      <c r="AI3" s="6">
        <v>20.116236685910199</v>
      </c>
      <c r="AJ3" s="6">
        <v>20.727802306175899</v>
      </c>
      <c r="AK3" s="6">
        <v>22.756185294645697</v>
      </c>
      <c r="AL3" s="6">
        <v>22.366870386220299</v>
      </c>
      <c r="AM3" s="6">
        <v>23.090002692649001</v>
      </c>
      <c r="AN3" s="6">
        <v>22.661455099277703</v>
      </c>
      <c r="AO3" s="6">
        <v>26.2873602745487</v>
      </c>
      <c r="AP3" s="6">
        <v>29.142379585429502</v>
      </c>
      <c r="AQ3" s="6">
        <v>34.419088774208198</v>
      </c>
      <c r="AR3" s="6">
        <v>33.200536492380799</v>
      </c>
      <c r="AS3" s="6">
        <v>38.427034844830501</v>
      </c>
      <c r="AT3" s="6">
        <v>35.261886519906703</v>
      </c>
      <c r="AU3" s="6">
        <v>38.323643006430899</v>
      </c>
      <c r="AV3" s="6">
        <v>38.239796618739902</v>
      </c>
      <c r="AW3" s="6">
        <v>34.3527602189642</v>
      </c>
      <c r="AX3" s="6">
        <v>33.834597121863901</v>
      </c>
      <c r="AY3" s="6">
        <v>31.2557889099463</v>
      </c>
      <c r="AZ3" s="6">
        <v>31.6177567810577</v>
      </c>
    </row>
    <row r="4" spans="1:52" x14ac:dyDescent="0.2">
      <c r="A4" s="1" t="s">
        <v>39</v>
      </c>
      <c r="B4" s="1" t="s">
        <v>91</v>
      </c>
      <c r="C4" s="6">
        <v>34.696509871292506</v>
      </c>
      <c r="D4" s="6">
        <v>35.575259895366202</v>
      </c>
      <c r="E4" s="6">
        <v>34.576731545045604</v>
      </c>
      <c r="F4" s="6">
        <v>33.881319204484598</v>
      </c>
      <c r="G4" s="6">
        <v>35.466862749824998</v>
      </c>
      <c r="H4" s="6">
        <v>34.329140313021405</v>
      </c>
      <c r="I4" s="6">
        <v>30.815128028888701</v>
      </c>
      <c r="J4" s="6">
        <v>33.782474656428604</v>
      </c>
      <c r="K4" s="6">
        <v>36.196514171843596</v>
      </c>
      <c r="L4" s="6">
        <v>36.079979503341903</v>
      </c>
      <c r="M4" s="6">
        <v>35.6839566592312</v>
      </c>
      <c r="N4" s="6">
        <v>34.578278784205303</v>
      </c>
      <c r="O4" s="6">
        <v>36.907730637108202</v>
      </c>
      <c r="P4" s="6">
        <v>34.760983971123501</v>
      </c>
      <c r="Q4" s="6">
        <v>32.126605008000595</v>
      </c>
      <c r="R4" s="6">
        <v>30.322119670870098</v>
      </c>
      <c r="S4" s="6">
        <v>27.5509913543187</v>
      </c>
      <c r="T4" s="6">
        <v>24.784807814902699</v>
      </c>
      <c r="U4" s="6">
        <v>23.6605663109038</v>
      </c>
      <c r="V4" s="6">
        <v>24.3838578465894</v>
      </c>
      <c r="W4" s="6">
        <v>24.398329143521501</v>
      </c>
      <c r="X4" s="6">
        <v>23.461261394862198</v>
      </c>
      <c r="Y4" s="6">
        <v>22.2259414022102</v>
      </c>
      <c r="Z4" s="6">
        <v>23.3679392950399</v>
      </c>
      <c r="AA4" s="6">
        <v>23.058556102937001</v>
      </c>
      <c r="AB4" s="6">
        <v>24.061006343293801</v>
      </c>
      <c r="AC4" s="6">
        <v>23.7267393252326</v>
      </c>
      <c r="AD4" s="6">
        <v>27.402533909176899</v>
      </c>
      <c r="AE4" s="6">
        <v>27.477833880577801</v>
      </c>
      <c r="AF4" s="6">
        <v>27.065413119192502</v>
      </c>
      <c r="AG4" s="6">
        <v>28.367134334286799</v>
      </c>
      <c r="AH4" s="6">
        <v>28.385649527649999</v>
      </c>
      <c r="AI4" s="6">
        <v>25.7721404162806</v>
      </c>
      <c r="AJ4" s="6">
        <v>30.192764104397103</v>
      </c>
      <c r="AK4" s="6">
        <v>32.212337123113798</v>
      </c>
      <c r="AL4" s="6">
        <v>33.6773599604605</v>
      </c>
      <c r="AM4" s="6">
        <v>32.005614398145696</v>
      </c>
      <c r="AN4" s="6">
        <v>30.803326086669102</v>
      </c>
      <c r="AO4" s="6">
        <v>38.273242250964898</v>
      </c>
      <c r="AP4" s="6">
        <v>38.377145028033304</v>
      </c>
      <c r="AQ4" s="6">
        <v>36.971960080977503</v>
      </c>
      <c r="AR4" s="6">
        <v>37.479882827342195</v>
      </c>
      <c r="AS4" s="6">
        <v>38.740096068970196</v>
      </c>
      <c r="AT4" s="6">
        <v>38.708719870503799</v>
      </c>
      <c r="AU4" s="6">
        <v>39.762321774498602</v>
      </c>
      <c r="AV4" s="6">
        <v>39.870120871377601</v>
      </c>
      <c r="AW4" s="6">
        <v>39.661849456623194</v>
      </c>
      <c r="AX4" s="6">
        <v>41.404596449197399</v>
      </c>
      <c r="AY4" s="6">
        <v>46.373304362485598</v>
      </c>
      <c r="AZ4" s="6">
        <v>46.25344787825</v>
      </c>
    </row>
    <row r="5" spans="1:52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 x14ac:dyDescent="0.2">
      <c r="W6" s="29"/>
      <c r="X6" s="29"/>
      <c r="Y6" s="29"/>
      <c r="AA6" s="29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x14ac:dyDescent="0.2">
      <c r="T7" s="29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theme="9"/>
  </sheetPr>
  <dimension ref="A1:CA9"/>
  <sheetViews>
    <sheetView showGridLines="0" zoomScale="80" zoomScaleNormal="80" workbookViewId="0">
      <pane xSplit="2" ySplit="2" topLeftCell="BI3" activePane="bottomRight" state="frozen"/>
      <selection activeCell="BH32" sqref="BH32"/>
      <selection pane="topRight" activeCell="BH32" sqref="BH32"/>
      <selection pane="bottomLeft" activeCell="BH32" sqref="BH32"/>
      <selection pane="bottomRight" activeCell="BL3" sqref="BL3:BL6"/>
    </sheetView>
  </sheetViews>
  <sheetFormatPr defaultColWidth="9.140625" defaultRowHeight="12" x14ac:dyDescent="0.2"/>
  <cols>
    <col min="1" max="1" width="43.85546875" style="17" bestFit="1" customWidth="1"/>
    <col min="2" max="2" width="36.85546875" style="17" bestFit="1" customWidth="1"/>
    <col min="3" max="16384" width="9.140625" style="17"/>
  </cols>
  <sheetData>
    <row r="1" spans="1:79" s="30" customFormat="1" ht="12.75" x14ac:dyDescent="0.2">
      <c r="A1" s="40" t="s">
        <v>197</v>
      </c>
      <c r="C1" s="30" t="s">
        <v>120</v>
      </c>
      <c r="D1" s="30" t="s">
        <v>113</v>
      </c>
      <c r="E1" s="30" t="s">
        <v>114</v>
      </c>
      <c r="F1" s="30" t="s">
        <v>115</v>
      </c>
      <c r="G1" s="30" t="s">
        <v>121</v>
      </c>
      <c r="H1" s="30" t="s">
        <v>113</v>
      </c>
      <c r="I1" s="30" t="s">
        <v>114</v>
      </c>
      <c r="J1" s="30" t="s">
        <v>115</v>
      </c>
      <c r="K1" s="30" t="str">
        <f>'1. adat'!AI1</f>
        <v>2008. I.</v>
      </c>
      <c r="L1" s="30" t="str">
        <f>'1. adat'!AJ1</f>
        <v>II.</v>
      </c>
      <c r="M1" s="30" t="str">
        <f>'1. adat'!AK1</f>
        <v>III.</v>
      </c>
      <c r="N1" s="30" t="str">
        <f>'1. adat'!AL1</f>
        <v>IV.</v>
      </c>
      <c r="O1" s="30" t="str">
        <f>'1. adat'!AM1</f>
        <v>2009. I.</v>
      </c>
      <c r="P1" s="30" t="str">
        <f>'1. adat'!AN1</f>
        <v>II.</v>
      </c>
      <c r="Q1" s="30" t="str">
        <f>'1. adat'!AO1</f>
        <v>III.</v>
      </c>
      <c r="R1" s="30" t="str">
        <f>'1. adat'!AP1</f>
        <v>IV.</v>
      </c>
      <c r="S1" s="30" t="str">
        <f>'1. adat'!AQ1</f>
        <v>2010. I.</v>
      </c>
      <c r="T1" s="30" t="str">
        <f>'1. adat'!AR1</f>
        <v>II.</v>
      </c>
      <c r="U1" s="30" t="str">
        <f>'1. adat'!AS1</f>
        <v>III.</v>
      </c>
      <c r="V1" s="30" t="str">
        <f>'1. adat'!AT1</f>
        <v>IV.</v>
      </c>
      <c r="W1" s="30" t="str">
        <f>'1. adat'!AU1</f>
        <v>2011. I.</v>
      </c>
      <c r="X1" s="30" t="str">
        <f>'1. adat'!AV1</f>
        <v>II.</v>
      </c>
      <c r="Y1" s="30" t="str">
        <f>'1. adat'!AW1</f>
        <v>III.</v>
      </c>
      <c r="Z1" s="30" t="str">
        <f>'1. adat'!AX1</f>
        <v>IV.</v>
      </c>
      <c r="AA1" s="30" t="str">
        <f>'1. adat'!AY1</f>
        <v>2012. I.</v>
      </c>
      <c r="AB1" s="30" t="str">
        <f>'1. adat'!AZ1</f>
        <v>II.</v>
      </c>
      <c r="AC1" s="30" t="str">
        <f>'1. adat'!BA1</f>
        <v>III.</v>
      </c>
      <c r="AD1" s="30" t="str">
        <f>'1. adat'!BB1</f>
        <v>IV.</v>
      </c>
      <c r="AE1" s="30" t="str">
        <f>'1. adat'!BC1</f>
        <v>2013. I.</v>
      </c>
      <c r="AF1" s="30" t="str">
        <f>'1. adat'!BD1</f>
        <v>II.</v>
      </c>
      <c r="AG1" s="30" t="str">
        <f>'1. adat'!BE1</f>
        <v>III.</v>
      </c>
      <c r="AH1" s="30" t="str">
        <f>'1. adat'!BF1</f>
        <v>IV.</v>
      </c>
      <c r="AI1" s="30" t="str">
        <f>'1. adat'!BG1</f>
        <v>2014. I.</v>
      </c>
      <c r="AJ1" s="30" t="str">
        <f>'1. adat'!BH1</f>
        <v>II.</v>
      </c>
      <c r="AK1" s="30" t="str">
        <f>'1. adat'!BI1</f>
        <v>III.</v>
      </c>
      <c r="AL1" s="30" t="str">
        <f>'1. adat'!BJ1</f>
        <v>IV.</v>
      </c>
      <c r="AM1" s="30" t="str">
        <f>'1. adat'!BK1</f>
        <v>2015. I.</v>
      </c>
      <c r="AN1" s="30" t="str">
        <f>'1. adat'!BL1</f>
        <v>II.</v>
      </c>
      <c r="AO1" s="30" t="str">
        <f>'1. adat'!BM1</f>
        <v>III.</v>
      </c>
      <c r="AP1" s="30" t="str">
        <f>'1. adat'!BN1</f>
        <v>IV.</v>
      </c>
      <c r="AQ1" s="30" t="str">
        <f>'1. adat'!BO1</f>
        <v>2016. I.</v>
      </c>
      <c r="AR1" s="30" t="str">
        <f>'1. adat'!BP1</f>
        <v>II.</v>
      </c>
      <c r="AS1" s="30" t="str">
        <f>'1. adat'!BQ1</f>
        <v>III.</v>
      </c>
      <c r="AT1" s="30" t="str">
        <f>'1. adat'!BR1</f>
        <v>IV.</v>
      </c>
      <c r="AU1" s="30" t="str">
        <f>'1. adat'!BS1</f>
        <v>2017. I.</v>
      </c>
      <c r="AV1" s="30" t="str">
        <f>'1. adat'!BT1</f>
        <v>II.</v>
      </c>
      <c r="AW1" s="30" t="str">
        <f>'1. adat'!BU1</f>
        <v>III.</v>
      </c>
      <c r="AX1" s="30" t="str">
        <f>'1. adat'!BV1</f>
        <v>IV.</v>
      </c>
      <c r="AY1" s="30" t="str">
        <f>'1. adat'!BW1</f>
        <v>2018. I.</v>
      </c>
      <c r="AZ1" s="30" t="str">
        <f>'1. adat'!BX1</f>
        <v>II.</v>
      </c>
      <c r="BA1" s="30" t="str">
        <f>'1. adat'!BY1</f>
        <v>III.</v>
      </c>
      <c r="BB1" s="30" t="str">
        <f>'1. adat'!BZ1</f>
        <v>IV.</v>
      </c>
      <c r="BC1" s="30" t="str">
        <f>'1. adat'!CA1</f>
        <v>2019. I.</v>
      </c>
      <c r="BD1" s="30" t="str">
        <f>'1. adat'!CB1</f>
        <v>II.</v>
      </c>
      <c r="BE1" s="30" t="str">
        <f>'1. adat'!CC1</f>
        <v>III.</v>
      </c>
      <c r="BF1" s="30" t="str">
        <f>'1. adat'!CD1</f>
        <v>IV.</v>
      </c>
      <c r="BG1" s="30" t="str">
        <f>'1. adat'!CE1</f>
        <v>2020. I.</v>
      </c>
      <c r="BH1" s="30" t="str">
        <f>'1. adat'!CF1</f>
        <v>II.</v>
      </c>
      <c r="BI1" s="30" t="str">
        <f>'1. adat'!CG1</f>
        <v>III.</v>
      </c>
      <c r="BJ1" s="30" t="str">
        <f>'1. adat'!CH1</f>
        <v>IV.</v>
      </c>
      <c r="BK1" s="30" t="str">
        <f>'1. adat'!CI1</f>
        <v>2021. I.</v>
      </c>
      <c r="BL1" s="30" t="str">
        <f>'1. adat'!CJ1</f>
        <v>II.</v>
      </c>
      <c r="BM1" s="30" t="str">
        <f>'1. adat'!CK1</f>
        <v>III.</v>
      </c>
      <c r="BN1" s="30" t="str">
        <f>'1. adat'!CL1</f>
        <v>IV.</v>
      </c>
      <c r="BO1" s="30" t="str">
        <f>'1. adat'!CM1</f>
        <v>2022. I.</v>
      </c>
      <c r="BP1" s="30" t="str">
        <f>'1. adat'!CN1</f>
        <v>II.</v>
      </c>
      <c r="BQ1" s="30" t="s">
        <v>10</v>
      </c>
      <c r="BR1" s="30" t="str">
        <f>'1. adat'!CP1</f>
        <v>IV.</v>
      </c>
      <c r="BS1" s="30" t="str">
        <f>'1. adat'!CQ1</f>
        <v>2023. I.</v>
      </c>
      <c r="BT1" s="30" t="str">
        <f>'1. adat'!CR1</f>
        <v>II.</v>
      </c>
      <c r="BU1" s="30" t="str">
        <f>'1. adat'!CS1</f>
        <v>III.</v>
      </c>
      <c r="BV1" s="30" t="str">
        <f>'1. adat'!CT1</f>
        <v>IV.</v>
      </c>
      <c r="BW1" s="30" t="str">
        <f>'1. adat'!CU1</f>
        <v>2024. I.</v>
      </c>
      <c r="BX1" s="30" t="str">
        <f>'1. adat'!CV1</f>
        <v>II.</v>
      </c>
    </row>
    <row r="2" spans="1:79" s="30" customFormat="1" x14ac:dyDescent="0.2">
      <c r="C2" s="1" t="s">
        <v>20</v>
      </c>
      <c r="D2" s="1" t="s">
        <v>17</v>
      </c>
      <c r="E2" s="1" t="s">
        <v>18</v>
      </c>
      <c r="F2" s="1" t="s">
        <v>19</v>
      </c>
      <c r="G2" s="1" t="s">
        <v>21</v>
      </c>
      <c r="H2" s="1" t="s">
        <v>17</v>
      </c>
      <c r="I2" s="1" t="s">
        <v>18</v>
      </c>
      <c r="J2" s="1" t="s">
        <v>19</v>
      </c>
      <c r="K2" s="30" t="str">
        <f>'1. adat'!AI2</f>
        <v>2008 Q1</v>
      </c>
      <c r="L2" s="30" t="str">
        <f>'1. adat'!AJ2</f>
        <v>Q2</v>
      </c>
      <c r="M2" s="30" t="str">
        <f>'1. adat'!AK2</f>
        <v>Q3</v>
      </c>
      <c r="N2" s="30" t="str">
        <f>'1. adat'!AL2</f>
        <v>Q4</v>
      </c>
      <c r="O2" s="30" t="str">
        <f>'1. adat'!AM2</f>
        <v>2009 Q1</v>
      </c>
      <c r="P2" s="30" t="str">
        <f>'1. adat'!AN2</f>
        <v>Q2</v>
      </c>
      <c r="Q2" s="30" t="str">
        <f>'1. adat'!AO2</f>
        <v>Q3</v>
      </c>
      <c r="R2" s="30" t="str">
        <f>'1. adat'!AP2</f>
        <v>Q4</v>
      </c>
      <c r="S2" s="30" t="str">
        <f>'1. adat'!AQ2</f>
        <v>2010 Q1</v>
      </c>
      <c r="T2" s="30" t="str">
        <f>'1. adat'!AR2</f>
        <v>Q2</v>
      </c>
      <c r="U2" s="30" t="str">
        <f>'1. adat'!AS2</f>
        <v>Q3</v>
      </c>
      <c r="V2" s="30" t="str">
        <f>'1. adat'!AT2</f>
        <v>Q4</v>
      </c>
      <c r="W2" s="30" t="str">
        <f>'1. adat'!AU2</f>
        <v>2011 Q1</v>
      </c>
      <c r="X2" s="30" t="str">
        <f>'1. adat'!AV2</f>
        <v>Q2</v>
      </c>
      <c r="Y2" s="30" t="str">
        <f>'1. adat'!AW2</f>
        <v>Q3</v>
      </c>
      <c r="Z2" s="30" t="str">
        <f>'1. adat'!AX2</f>
        <v>Q4</v>
      </c>
      <c r="AA2" s="30" t="str">
        <f>'1. adat'!AY2</f>
        <v>2012 Q1</v>
      </c>
      <c r="AB2" s="30" t="str">
        <f>'1. adat'!AZ2</f>
        <v>Q2</v>
      </c>
      <c r="AC2" s="30" t="str">
        <f>'1. adat'!BA2</f>
        <v>Q3</v>
      </c>
      <c r="AD2" s="30" t="str">
        <f>'1. adat'!BB2</f>
        <v>Q4</v>
      </c>
      <c r="AE2" s="30" t="str">
        <f>'1. adat'!BC2</f>
        <v>2013 Q1</v>
      </c>
      <c r="AF2" s="30" t="str">
        <f>'1. adat'!BD2</f>
        <v>Q2</v>
      </c>
      <c r="AG2" s="30" t="str">
        <f>'1. adat'!BE2</f>
        <v>Q3</v>
      </c>
      <c r="AH2" s="30" t="str">
        <f>'1. adat'!BF2</f>
        <v>Q4</v>
      </c>
      <c r="AI2" s="30" t="str">
        <f>'1. adat'!BG2</f>
        <v>2014 Q1</v>
      </c>
      <c r="AJ2" s="30" t="str">
        <f>'1. adat'!BH2</f>
        <v>Q2</v>
      </c>
      <c r="AK2" s="30" t="str">
        <f>'1. adat'!BI2</f>
        <v>Q3</v>
      </c>
      <c r="AL2" s="30" t="str">
        <f>'1. adat'!BJ2</f>
        <v>Q4</v>
      </c>
      <c r="AM2" s="30" t="str">
        <f>'1. adat'!BK2</f>
        <v>2015 Q1</v>
      </c>
      <c r="AN2" s="30" t="str">
        <f>'1. adat'!BL2</f>
        <v>Q2</v>
      </c>
      <c r="AO2" s="30" t="str">
        <f>'1. adat'!BM2</f>
        <v>Q3</v>
      </c>
      <c r="AP2" s="30" t="str">
        <f>'1. adat'!BN2</f>
        <v>Q4</v>
      </c>
      <c r="AQ2" s="30" t="str">
        <f>'1. adat'!BO2</f>
        <v>2016 Q1</v>
      </c>
      <c r="AR2" s="30" t="str">
        <f>'1. adat'!BP2</f>
        <v>Q2</v>
      </c>
      <c r="AS2" s="30" t="str">
        <f>'1. adat'!BQ2</f>
        <v>Q3</v>
      </c>
      <c r="AT2" s="30" t="str">
        <f>'1. adat'!BR2</f>
        <v>Q4</v>
      </c>
      <c r="AU2" s="30" t="str">
        <f>'1. adat'!BS2</f>
        <v>2017 Q1</v>
      </c>
      <c r="AV2" s="30" t="str">
        <f>'1. adat'!BT2</f>
        <v>Q2</v>
      </c>
      <c r="AW2" s="30" t="str">
        <f>'1. adat'!BU2</f>
        <v>Q3</v>
      </c>
      <c r="AX2" s="30" t="str">
        <f>'1. adat'!BV2</f>
        <v>Q4</v>
      </c>
      <c r="AY2" s="30" t="str">
        <f>'1. adat'!BW2</f>
        <v>2018 Q1</v>
      </c>
      <c r="AZ2" s="30" t="str">
        <f>'1. adat'!BX2</f>
        <v>Q2</v>
      </c>
      <c r="BA2" s="30" t="str">
        <f>'1. adat'!BY2</f>
        <v>Q3</v>
      </c>
      <c r="BB2" s="30" t="str">
        <f>'1. adat'!BZ2</f>
        <v>Q4</v>
      </c>
      <c r="BC2" s="30" t="str">
        <f>'1. adat'!CA2</f>
        <v>2019 Q1</v>
      </c>
      <c r="BD2" s="30" t="str">
        <f>'1. adat'!CB2</f>
        <v>Q2</v>
      </c>
      <c r="BE2" s="30" t="str">
        <f>'1. adat'!CC2</f>
        <v>Q3</v>
      </c>
      <c r="BF2" s="30" t="str">
        <f>'1. adat'!CD2</f>
        <v>Q4</v>
      </c>
      <c r="BG2" s="30" t="str">
        <f>'1. adat'!CE2</f>
        <v>2020 Q1</v>
      </c>
      <c r="BH2" s="30" t="str">
        <f>'1. adat'!CF2</f>
        <v>Q2</v>
      </c>
      <c r="BI2" s="30" t="str">
        <f>'1. adat'!CG2</f>
        <v>Q3</v>
      </c>
      <c r="BJ2" s="30" t="str">
        <f>'1. adat'!CH2</f>
        <v>Q4</v>
      </c>
      <c r="BK2" s="30" t="str">
        <f>'1. adat'!CI2</f>
        <v>2021 Q1</v>
      </c>
      <c r="BL2" s="30" t="str">
        <f>'1. adat'!CJ2</f>
        <v>Q2</v>
      </c>
      <c r="BM2" s="30" t="str">
        <f>'1. adat'!CK2</f>
        <v>Q3</v>
      </c>
      <c r="BN2" s="30" t="str">
        <f>'1. adat'!CL2</f>
        <v>Q4</v>
      </c>
      <c r="BO2" s="30" t="str">
        <f>'1. adat'!CM2</f>
        <v>2022 Q1</v>
      </c>
      <c r="BP2" s="30" t="str">
        <f>'1. adat'!CN2</f>
        <v>Q2</v>
      </c>
      <c r="BQ2" s="30" t="str">
        <f>'1. adat'!CO2</f>
        <v>Q3</v>
      </c>
      <c r="BR2" s="30" t="str">
        <f>'1. adat'!CP2</f>
        <v>Q4</v>
      </c>
      <c r="BS2" s="30" t="str">
        <f>'1. adat'!CQ2</f>
        <v>2023 Q1</v>
      </c>
      <c r="BT2" s="30" t="str">
        <f>'1. adat'!CR2</f>
        <v>Q2</v>
      </c>
      <c r="BU2" s="30" t="str">
        <f>'1. adat'!CS2</f>
        <v>Q3</v>
      </c>
      <c r="BV2" s="30" t="str">
        <f>'1. adat'!CT2</f>
        <v>Q4</v>
      </c>
      <c r="BW2" s="30" t="str">
        <f>'1. adat'!CU2</f>
        <v>2024 Q1</v>
      </c>
      <c r="BX2" s="30" t="str">
        <f>'1. adat'!CV2</f>
        <v>Q2</v>
      </c>
    </row>
    <row r="3" spans="1:79" x14ac:dyDescent="0.2">
      <c r="A3" s="17" t="s">
        <v>8</v>
      </c>
      <c r="B3" s="17" t="s">
        <v>88</v>
      </c>
      <c r="C3" s="18">
        <v>-8.653902164922048</v>
      </c>
      <c r="D3" s="18">
        <v>-8.4915534074630088</v>
      </c>
      <c r="E3" s="18">
        <v>-8.5292504014865891</v>
      </c>
      <c r="F3" s="18">
        <v>-9.2238249492259019</v>
      </c>
      <c r="G3" s="18">
        <v>-7.8301808371436907</v>
      </c>
      <c r="H3" s="18">
        <v>-6.4836452907126159</v>
      </c>
      <c r="I3" s="18">
        <v>-6.1836390642435557</v>
      </c>
      <c r="J3" s="18">
        <v>-4.8714940985045692</v>
      </c>
      <c r="K3" s="18">
        <v>-3.7156187656005737</v>
      </c>
      <c r="L3" s="18">
        <v>-3.5976533590824338</v>
      </c>
      <c r="M3" s="18">
        <v>-2.8146154831425494</v>
      </c>
      <c r="N3" s="18">
        <v>-3.5338020824516732</v>
      </c>
      <c r="O3" s="18">
        <v>-4.4638352359702864</v>
      </c>
      <c r="P3" s="18">
        <v>-4.7609496000920259</v>
      </c>
      <c r="Q3" s="18">
        <v>-5.9498176662503992</v>
      </c>
      <c r="R3" s="18">
        <v>-4.7581627486984175</v>
      </c>
      <c r="S3" s="18">
        <v>-4.7678442490527582</v>
      </c>
      <c r="T3" s="18">
        <v>-5.6316314228971001</v>
      </c>
      <c r="U3" s="18">
        <v>-4.855092819367762</v>
      </c>
      <c r="V3" s="18">
        <v>-4.5182561358965296</v>
      </c>
      <c r="W3" s="18">
        <v>-4.2227067358855663</v>
      </c>
      <c r="X3" s="18">
        <v>-3.8857949794410374</v>
      </c>
      <c r="Y3" s="18">
        <v>-4.2933076960217669</v>
      </c>
      <c r="Z3" s="18">
        <v>-5.1792625231696068</v>
      </c>
      <c r="AA3" s="18">
        <v>-4.5438905160662371</v>
      </c>
      <c r="AB3" s="18">
        <v>-3.8263511280010007</v>
      </c>
      <c r="AC3" s="18">
        <v>-3.264972915051588</v>
      </c>
      <c r="AD3" s="18">
        <v>-2.5556383955804023</v>
      </c>
      <c r="AE3" s="18">
        <v>-2.4724471571521249</v>
      </c>
      <c r="AF3" s="18">
        <v>-2.4948803127853054</v>
      </c>
      <c r="AG3" s="18">
        <v>-2.7485770282372193</v>
      </c>
      <c r="AH3" s="18">
        <v>-2.5035605831710575</v>
      </c>
      <c r="AI3" s="18">
        <v>-2.9776001476660152</v>
      </c>
      <c r="AJ3" s="18">
        <v>-3.2897016462751316</v>
      </c>
      <c r="AK3" s="18">
        <v>-2.9793671727306328</v>
      </c>
      <c r="AL3" s="18">
        <v>-2.8114127585504147</v>
      </c>
      <c r="AM3" s="18">
        <v>-2.5672081009148746</v>
      </c>
      <c r="AN3" s="18">
        <v>-1.9307702132943343</v>
      </c>
      <c r="AO3" s="18">
        <v>-1.9861862454279215</v>
      </c>
      <c r="AP3" s="18">
        <v>-1.7858007009052941</v>
      </c>
      <c r="AQ3" s="18">
        <v>-0.5684841793220079</v>
      </c>
      <c r="AR3" s="18">
        <v>-0.30023310497656897</v>
      </c>
      <c r="AS3" s="18">
        <v>0.17033660497432052</v>
      </c>
      <c r="AT3" s="18">
        <v>-1.6837821845752861</v>
      </c>
      <c r="AU3" s="18">
        <v>-1.5264056478764534</v>
      </c>
      <c r="AV3" s="18">
        <v>-1.5039458457451653</v>
      </c>
      <c r="AW3" s="18">
        <v>-2.4229874577688468</v>
      </c>
      <c r="AX3" s="18">
        <v>-2.4476249181759506</v>
      </c>
      <c r="AY3" s="18">
        <v>-2.9327863940220777</v>
      </c>
      <c r="AZ3" s="18">
        <v>-3.412134636520487</v>
      </c>
      <c r="BA3" s="18">
        <v>-2.371824897895455</v>
      </c>
      <c r="BB3" s="18">
        <v>-2.044630406256291</v>
      </c>
      <c r="BC3" s="18">
        <v>-1.9801997515203489</v>
      </c>
      <c r="BD3" s="18">
        <v>-1.3066000704659302</v>
      </c>
      <c r="BE3" s="18">
        <v>-2.0562264767555654</v>
      </c>
      <c r="BF3" s="18">
        <v>-2.0129391235334739</v>
      </c>
      <c r="BG3" s="18">
        <v>-2.3253158043217246</v>
      </c>
      <c r="BH3" s="18">
        <v>-4.2576309148217595</v>
      </c>
      <c r="BI3" s="18">
        <v>-4.758608566034721</v>
      </c>
      <c r="BJ3" s="18">
        <v>-7.5150069355766043</v>
      </c>
      <c r="BK3" s="18">
        <v>-8.7701295917516191</v>
      </c>
      <c r="BL3" s="70">
        <v>-8.1629554078388598</v>
      </c>
      <c r="BM3" s="18">
        <v>-8.2246385235637902</v>
      </c>
      <c r="BN3" s="18">
        <v>-7.1771298032618249</v>
      </c>
      <c r="BO3" s="18">
        <v>-6.264543962545023</v>
      </c>
      <c r="BP3" s="18">
        <v>-5.1614969580362287</v>
      </c>
      <c r="BQ3" s="18">
        <v>-5.2746893381509654</v>
      </c>
      <c r="BR3" s="18">
        <v>-6.2297950228780419</v>
      </c>
      <c r="BS3" s="18">
        <v>-7.8217998323310871</v>
      </c>
      <c r="BT3" s="18">
        <v>-7.9327718791023125</v>
      </c>
      <c r="BU3" s="18">
        <v>-7.4503905335604541</v>
      </c>
      <c r="BV3" s="18">
        <v>-6.6524683933263979</v>
      </c>
      <c r="BW3" s="18">
        <v>-5.7461198610366795</v>
      </c>
      <c r="BX3" s="18">
        <v>-5.4929605046748948</v>
      </c>
    </row>
    <row r="4" spans="1:79" x14ac:dyDescent="0.2">
      <c r="A4" s="17" t="s">
        <v>13</v>
      </c>
      <c r="B4" s="17" t="s">
        <v>92</v>
      </c>
      <c r="C4" s="18">
        <v>3.6103595892346316</v>
      </c>
      <c r="D4" s="18">
        <v>3.4170773641903054</v>
      </c>
      <c r="E4" s="18">
        <v>3.5939894086621451</v>
      </c>
      <c r="F4" s="18">
        <v>3.2400857349055365</v>
      </c>
      <c r="G4" s="18">
        <v>2.61249520975759</v>
      </c>
      <c r="H4" s="18">
        <v>2.1565243882622762</v>
      </c>
      <c r="I4" s="18">
        <v>1.921429267828646</v>
      </c>
      <c r="J4" s="18">
        <v>1.7685520292878523</v>
      </c>
      <c r="K4" s="18">
        <v>1.753550757899262</v>
      </c>
      <c r="L4" s="18">
        <v>1.6186022804620412</v>
      </c>
      <c r="M4" s="18">
        <v>1.2378949000697355</v>
      </c>
      <c r="N4" s="18">
        <v>1.6314064430720907</v>
      </c>
      <c r="O4" s="18">
        <v>2.3413042744142292</v>
      </c>
      <c r="P4" s="18">
        <v>2.874618938319994</v>
      </c>
      <c r="Q4" s="18">
        <v>3.6573391761326568</v>
      </c>
      <c r="R4" s="18">
        <v>3.2894309311691932</v>
      </c>
      <c r="S4" s="18">
        <v>3.414707936787758</v>
      </c>
      <c r="T4" s="18">
        <v>4.4361671849403175</v>
      </c>
      <c r="U4" s="18">
        <v>4.8037432647774398</v>
      </c>
      <c r="V4" s="18">
        <v>4.6988153126053103</v>
      </c>
      <c r="W4" s="18">
        <v>4.7315412851386682</v>
      </c>
      <c r="X4" s="18">
        <v>4.3243665931208337</v>
      </c>
      <c r="Y4" s="18">
        <v>4.4420512026720358</v>
      </c>
      <c r="Z4" s="18">
        <v>5.5972630698480712</v>
      </c>
      <c r="AA4" s="18">
        <v>5.3561409984602601</v>
      </c>
      <c r="AB4" s="18">
        <v>5.9790540263024035</v>
      </c>
      <c r="AC4" s="18">
        <v>6.0299787435894299</v>
      </c>
      <c r="AD4" s="18">
        <v>5.4160017535759044</v>
      </c>
      <c r="AE4" s="18">
        <v>5.5617406246122654</v>
      </c>
      <c r="AF4" s="18">
        <v>5.6190769893500292</v>
      </c>
      <c r="AG4" s="18">
        <v>5.2023469719433315</v>
      </c>
      <c r="AH4" s="18">
        <v>5.1364147603507382</v>
      </c>
      <c r="AI4" s="18">
        <v>5.480003862512171</v>
      </c>
      <c r="AJ4" s="18">
        <v>5.6233794918315043</v>
      </c>
      <c r="AK4" s="18">
        <v>5.6886081563867394</v>
      </c>
      <c r="AL4" s="18">
        <v>5.429830592531645</v>
      </c>
      <c r="AM4" s="18">
        <v>6.936983758656055</v>
      </c>
      <c r="AN4" s="18">
        <v>7.5065271634352824</v>
      </c>
      <c r="AO4" s="18">
        <v>7.8229009095277702</v>
      </c>
      <c r="AP4" s="18">
        <v>8.0516184835366129</v>
      </c>
      <c r="AQ4" s="18">
        <v>6.2777066324723112</v>
      </c>
      <c r="AR4" s="18">
        <v>6.0158990379531518</v>
      </c>
      <c r="AS4" s="18">
        <v>5.2612396359095221</v>
      </c>
      <c r="AT4" s="18">
        <v>4.7693947672555224</v>
      </c>
      <c r="AU4" s="18">
        <v>4.4147713183356991</v>
      </c>
      <c r="AV4" s="18">
        <v>4.5618025774154605</v>
      </c>
      <c r="AW4" s="18">
        <v>4.5461244690422777</v>
      </c>
      <c r="AX4" s="18">
        <v>4.9462286755703664</v>
      </c>
      <c r="AY4" s="18">
        <v>5.6764443961856133</v>
      </c>
      <c r="AZ4" s="18">
        <v>6.5278668257927581</v>
      </c>
      <c r="BA4" s="18">
        <v>6.788576740235591</v>
      </c>
      <c r="BB4" s="18">
        <v>6.2863962111939049</v>
      </c>
      <c r="BC4" s="18">
        <v>5.7044973937800609</v>
      </c>
      <c r="BD4" s="18">
        <v>5.2875534089484564</v>
      </c>
      <c r="BE4" s="18">
        <v>5.0878091137107724</v>
      </c>
      <c r="BF4" s="18">
        <v>5.0197916183428726</v>
      </c>
      <c r="BG4" s="18">
        <v>5.3647595704117705</v>
      </c>
      <c r="BH4" s="18">
        <v>5.911374842447521</v>
      </c>
      <c r="BI4" s="18">
        <v>5.9875273333233894</v>
      </c>
      <c r="BJ4" s="18">
        <v>6.645932124818005</v>
      </c>
      <c r="BK4" s="18">
        <v>7.7651526044289332</v>
      </c>
      <c r="BL4" s="70">
        <v>7.10541533740464</v>
      </c>
      <c r="BM4" s="18">
        <v>6.6432947331021994</v>
      </c>
      <c r="BN4" s="18">
        <v>6.7726172186518534</v>
      </c>
      <c r="BO4" s="18">
        <v>6.0584774758393429</v>
      </c>
      <c r="BP4" s="18">
        <v>5.6437033860677523</v>
      </c>
      <c r="BQ4" s="18">
        <v>5.1250567234311459</v>
      </c>
      <c r="BR4" s="18">
        <v>4.3332030340587107</v>
      </c>
      <c r="BS4" s="18">
        <v>4.6758627287059555</v>
      </c>
      <c r="BT4" s="18">
        <v>5.7749545600361865</v>
      </c>
      <c r="BU4" s="18">
        <v>6.384957414154754</v>
      </c>
      <c r="BV4" s="18">
        <v>7.1449531038130036</v>
      </c>
      <c r="BW4" s="18">
        <v>7.4835627377695353</v>
      </c>
      <c r="BX4" s="18">
        <v>7.9096804351614383</v>
      </c>
    </row>
    <row r="5" spans="1:79" x14ac:dyDescent="0.2">
      <c r="A5" s="17" t="s">
        <v>11</v>
      </c>
      <c r="B5" s="17" t="s">
        <v>89</v>
      </c>
      <c r="C5" s="18">
        <f t="shared" ref="C5:U5" si="0">+C6-C4-C3</f>
        <v>-4.7555581752833387</v>
      </c>
      <c r="D5" s="18">
        <f t="shared" si="0"/>
        <v>-4.4224231814211254</v>
      </c>
      <c r="E5" s="18">
        <f t="shared" si="0"/>
        <v>-4.5372114358661779</v>
      </c>
      <c r="F5" s="18">
        <f t="shared" si="0"/>
        <v>-2.5594217724862425</v>
      </c>
      <c r="G5" s="18">
        <f t="shared" si="0"/>
        <v>-2.5467317702381633</v>
      </c>
      <c r="H5" s="18">
        <f t="shared" si="0"/>
        <v>-3.4736870578151464</v>
      </c>
      <c r="I5" s="18">
        <f t="shared" si="0"/>
        <v>-2.1140950976874517</v>
      </c>
      <c r="J5" s="18">
        <f t="shared" si="0"/>
        <v>-3.2794364491098404</v>
      </c>
      <c r="K5" s="18">
        <f t="shared" si="0"/>
        <v>-4.8890946277732095</v>
      </c>
      <c r="L5" s="18">
        <f t="shared" si="0"/>
        <v>-4.5956472568421454</v>
      </c>
      <c r="M5" s="18">
        <f t="shared" si="0"/>
        <v>-6.2002440403372141</v>
      </c>
      <c r="N5" s="18">
        <f t="shared" si="0"/>
        <v>-6.4260525454455859</v>
      </c>
      <c r="O5" s="18">
        <f t="shared" si="0"/>
        <v>-3.9523727477661055</v>
      </c>
      <c r="P5" s="18">
        <f t="shared" si="0"/>
        <v>-1.1689961963120785</v>
      </c>
      <c r="Q5" s="18">
        <f t="shared" si="0"/>
        <v>1.0643594103638527</v>
      </c>
      <c r="R5" s="18">
        <f t="shared" si="0"/>
        <v>2.0802606520171931</v>
      </c>
      <c r="S5" s="18">
        <f t="shared" si="0"/>
        <v>2.6212305116062034</v>
      </c>
      <c r="T5" s="18">
        <f t="shared" si="0"/>
        <v>1.7245697589050346</v>
      </c>
      <c r="U5" s="18">
        <f t="shared" si="0"/>
        <v>0.95188747218017422</v>
      </c>
      <c r="V5" s="18">
        <f t="shared" ref="V5" si="1">+V6-V4-V3</f>
        <v>1.0475038451888206</v>
      </c>
      <c r="W5" s="18">
        <f t="shared" ref="W5:AZ5" si="2">+W6-W4-W3</f>
        <v>0.26210070377453221</v>
      </c>
      <c r="X5" s="18">
        <f t="shared" si="2"/>
        <v>-0.26162662290695771</v>
      </c>
      <c r="Y5" s="18">
        <f t="shared" si="2"/>
        <v>0.23456869216216614</v>
      </c>
      <c r="Z5" s="18">
        <f t="shared" si="2"/>
        <v>0.41504831374507134</v>
      </c>
      <c r="AA5" s="18">
        <f t="shared" si="2"/>
        <v>-0.18812358916918814</v>
      </c>
      <c r="AB5" s="18">
        <f t="shared" si="2"/>
        <v>0.33524398734991889</v>
      </c>
      <c r="AC5" s="18">
        <f t="shared" si="2"/>
        <v>1.3714293830940707</v>
      </c>
      <c r="AD5" s="18">
        <f t="shared" si="2"/>
        <v>1.9836160482050591</v>
      </c>
      <c r="AE5" s="18">
        <f t="shared" si="2"/>
        <v>3.6757950648829842</v>
      </c>
      <c r="AF5" s="18">
        <f t="shared" si="2"/>
        <v>3.4268232357112351</v>
      </c>
      <c r="AG5" s="18">
        <f t="shared" si="2"/>
        <v>4.0119350238596727</v>
      </c>
      <c r="AH5" s="18">
        <f t="shared" si="2"/>
        <v>3.9027236914082382</v>
      </c>
      <c r="AI5" s="18">
        <f t="shared" si="2"/>
        <v>2.3998692565657533</v>
      </c>
      <c r="AJ5" s="18">
        <f t="shared" si="2"/>
        <v>1.7773253608506994</v>
      </c>
      <c r="AK5" s="18">
        <f t="shared" si="2"/>
        <v>0.84345909121832241</v>
      </c>
      <c r="AL5" s="18">
        <f t="shared" si="2"/>
        <v>1.5714002079970091</v>
      </c>
      <c r="AM5" s="18">
        <f t="shared" si="2"/>
        <v>0.64512885760899064</v>
      </c>
      <c r="AN5" s="18">
        <f t="shared" si="2"/>
        <v>0.18250624370220447</v>
      </c>
      <c r="AO5" s="18">
        <f t="shared" si="2"/>
        <v>-9.7769069918119733E-2</v>
      </c>
      <c r="AP5" s="18">
        <f t="shared" si="2"/>
        <v>-0.15740881097438097</v>
      </c>
      <c r="AQ5" s="18">
        <f t="shared" si="2"/>
        <v>0.20711389608219233</v>
      </c>
      <c r="AR5" s="18">
        <f t="shared" si="2"/>
        <v>0.51720587437594712</v>
      </c>
      <c r="AS5" s="18">
        <f t="shared" si="2"/>
        <v>0.35507970684619455</v>
      </c>
      <c r="AT5" s="18">
        <f t="shared" si="2"/>
        <v>0.23485139203746108</v>
      </c>
      <c r="AU5" s="18">
        <f t="shared" si="2"/>
        <v>-0.51390359331775093</v>
      </c>
      <c r="AV5" s="18">
        <f t="shared" si="2"/>
        <v>-0.42193294416849358</v>
      </c>
      <c r="AW5" s="18">
        <f t="shared" si="2"/>
        <v>-0.58232184216178595</v>
      </c>
      <c r="AX5" s="18">
        <f t="shared" si="2"/>
        <v>-0.7800339916855652</v>
      </c>
      <c r="AY5" s="18">
        <f t="shared" si="2"/>
        <v>-0.10972801795401033</v>
      </c>
      <c r="AZ5" s="18">
        <f t="shared" si="2"/>
        <v>-1.914292888905897</v>
      </c>
      <c r="BA5" s="18">
        <f t="shared" ref="BA5:BG5" si="3">+BA6-BA4-BA3</f>
        <v>-3.2639532791703898</v>
      </c>
      <c r="BB5" s="18">
        <f t="shared" si="3"/>
        <v>-3.1691878958521902</v>
      </c>
      <c r="BC5" s="18">
        <f t="shared" si="3"/>
        <v>-4.0313269611720379</v>
      </c>
      <c r="BD5" s="18">
        <f t="shared" si="3"/>
        <v>-4.2024909154076697</v>
      </c>
      <c r="BE5" s="18">
        <f t="shared" si="3"/>
        <v>-3.0478692331936745</v>
      </c>
      <c r="BF5" s="18">
        <f t="shared" si="3"/>
        <v>-3.180845912061486</v>
      </c>
      <c r="BG5" s="18">
        <f t="shared" si="3"/>
        <v>-2.8933446372044616</v>
      </c>
      <c r="BH5" s="18">
        <f t="shared" ref="BH5:BP5" si="4">+BH6-BH4-BH3</f>
        <v>-3.0638070117281542</v>
      </c>
      <c r="BI5" s="18">
        <f t="shared" si="4"/>
        <v>-2.2036545935555738</v>
      </c>
      <c r="BJ5" s="18">
        <f t="shared" si="4"/>
        <v>-0.31562407588026087</v>
      </c>
      <c r="BK5" s="18">
        <f t="shared" si="4"/>
        <v>0.30981420847403562</v>
      </c>
      <c r="BL5" s="70">
        <f t="shared" si="4"/>
        <v>5.6668077020386676E-2</v>
      </c>
      <c r="BM5" s="18">
        <f t="shared" si="4"/>
        <v>-1.3551265675503927</v>
      </c>
      <c r="BN5" s="18">
        <f t="shared" si="4"/>
        <v>-3.5531065430531106</v>
      </c>
      <c r="BO5" s="18">
        <f t="shared" si="4"/>
        <v>-4.7744304736693479</v>
      </c>
      <c r="BP5" s="18">
        <f t="shared" si="4"/>
        <v>-5.881284810846874</v>
      </c>
      <c r="BQ5" s="18">
        <f t="shared" ref="BQ5:BR5" si="5">+BQ6-BQ4-BQ3</f>
        <v>-7.011382344955102</v>
      </c>
      <c r="BR5" s="18">
        <f t="shared" si="5"/>
        <v>-6.8994038030324436</v>
      </c>
      <c r="BS5" s="18">
        <f t="shared" ref="BS5:BT5" si="6">+BS6-BS4-BS3</f>
        <v>-4.5435872598039966</v>
      </c>
      <c r="BT5" s="18">
        <f t="shared" si="6"/>
        <v>-3.6140183161209558</v>
      </c>
      <c r="BU5" s="18">
        <f t="shared" ref="BU5:BV5" si="7">+BU6-BU4-BU3</f>
        <v>-1.2239791873531312</v>
      </c>
      <c r="BV5" s="18">
        <f t="shared" si="7"/>
        <v>-0.50308745413798572</v>
      </c>
      <c r="BW5" s="18">
        <f t="shared" ref="BW5:BX5" si="8">+BW6-BW4-BW3</f>
        <v>-0.90676081037036749</v>
      </c>
      <c r="BX5" s="18">
        <f t="shared" si="8"/>
        <v>-1.5182589945569154</v>
      </c>
      <c r="BZ5" s="25"/>
      <c r="CA5" s="25"/>
    </row>
    <row r="6" spans="1:79" x14ac:dyDescent="0.2">
      <c r="A6" s="17" t="s">
        <v>128</v>
      </c>
      <c r="B6" s="17" t="s">
        <v>93</v>
      </c>
      <c r="C6" s="18">
        <v>-9.7991007509707551</v>
      </c>
      <c r="D6" s="18">
        <v>-9.4968992246938289</v>
      </c>
      <c r="E6" s="18">
        <v>-9.4724724286906223</v>
      </c>
      <c r="F6" s="18">
        <v>-8.5431609868066083</v>
      </c>
      <c r="G6" s="18">
        <v>-7.764417397624265</v>
      </c>
      <c r="H6" s="18">
        <v>-7.8008079602654865</v>
      </c>
      <c r="I6" s="18">
        <v>-6.3763048941023621</v>
      </c>
      <c r="J6" s="18">
        <v>-6.3823785183265578</v>
      </c>
      <c r="K6" s="18">
        <v>-6.8511626354745223</v>
      </c>
      <c r="L6" s="18">
        <v>-6.5746983354625383</v>
      </c>
      <c r="M6" s="18">
        <v>-7.7769646234100289</v>
      </c>
      <c r="N6" s="18">
        <v>-8.3284481848251684</v>
      </c>
      <c r="O6" s="18">
        <v>-6.0749037093221636</v>
      </c>
      <c r="P6" s="18">
        <v>-3.0553268580841104</v>
      </c>
      <c r="Q6" s="18">
        <v>-1.2281190797538895</v>
      </c>
      <c r="R6" s="18">
        <v>0.6115288344879688</v>
      </c>
      <c r="S6" s="18">
        <v>1.2680941993412032</v>
      </c>
      <c r="T6" s="18">
        <v>0.52910552094825192</v>
      </c>
      <c r="U6" s="18">
        <v>0.90053791758985224</v>
      </c>
      <c r="V6" s="18">
        <v>1.2280630218976012</v>
      </c>
      <c r="W6" s="18">
        <v>0.77093525302763433</v>
      </c>
      <c r="X6" s="18">
        <v>0.17694499077283829</v>
      </c>
      <c r="Y6" s="18">
        <v>0.38331219881243539</v>
      </c>
      <c r="Z6" s="18">
        <v>0.83304886042353554</v>
      </c>
      <c r="AA6" s="18">
        <v>0.62412689322483506</v>
      </c>
      <c r="AB6" s="18">
        <v>2.4879468856513216</v>
      </c>
      <c r="AC6" s="18">
        <v>4.1364352116319125</v>
      </c>
      <c r="AD6" s="18">
        <v>4.8439794062005612</v>
      </c>
      <c r="AE6" s="18">
        <v>6.7650885323431247</v>
      </c>
      <c r="AF6" s="18">
        <v>6.5510199122759589</v>
      </c>
      <c r="AG6" s="18">
        <v>6.4657049675657854</v>
      </c>
      <c r="AH6" s="18">
        <v>6.5355778685879189</v>
      </c>
      <c r="AI6" s="18">
        <v>4.9022729714119091</v>
      </c>
      <c r="AJ6" s="18">
        <v>4.1110032064070721</v>
      </c>
      <c r="AK6" s="18">
        <v>3.5527000748744291</v>
      </c>
      <c r="AL6" s="18">
        <v>4.1898180419782394</v>
      </c>
      <c r="AM6" s="18">
        <v>5.014904515350171</v>
      </c>
      <c r="AN6" s="18">
        <v>5.7582631938431525</v>
      </c>
      <c r="AO6" s="18">
        <v>5.7389455941817289</v>
      </c>
      <c r="AP6" s="18">
        <v>6.1084089716569379</v>
      </c>
      <c r="AQ6" s="18">
        <v>5.9163363492324956</v>
      </c>
      <c r="AR6" s="18">
        <v>6.23287180735253</v>
      </c>
      <c r="AS6" s="18">
        <v>5.7866559477300372</v>
      </c>
      <c r="AT6" s="18">
        <v>3.3204639747176974</v>
      </c>
      <c r="AU6" s="18">
        <v>2.3744620771414948</v>
      </c>
      <c r="AV6" s="18">
        <v>2.6359237875018016</v>
      </c>
      <c r="AW6" s="18">
        <v>1.540815169111645</v>
      </c>
      <c r="AX6" s="18">
        <v>1.7185697657088506</v>
      </c>
      <c r="AY6" s="18">
        <v>2.6339299842095252</v>
      </c>
      <c r="AZ6" s="18">
        <v>1.2014393003663746</v>
      </c>
      <c r="BA6" s="18">
        <v>1.1527985631697459</v>
      </c>
      <c r="BB6" s="18">
        <v>1.0725779090854239</v>
      </c>
      <c r="BC6" s="18">
        <v>-0.30702931891232593</v>
      </c>
      <c r="BD6" s="18">
        <v>-0.22153757692514342</v>
      </c>
      <c r="BE6" s="18">
        <v>-1.6286596238467774E-2</v>
      </c>
      <c r="BF6" s="18">
        <v>-0.17399341725208695</v>
      </c>
      <c r="BG6" s="18">
        <v>0.14609912888558402</v>
      </c>
      <c r="BH6" s="18">
        <v>-1.4100630841023931</v>
      </c>
      <c r="BI6" s="18">
        <v>-0.97473582626690558</v>
      </c>
      <c r="BJ6" s="18">
        <v>-1.1846988866388599</v>
      </c>
      <c r="BK6" s="18">
        <v>-0.69516277884865019</v>
      </c>
      <c r="BL6" s="70">
        <v>-1.0008719934138333</v>
      </c>
      <c r="BM6" s="18">
        <v>-2.9364703580119826</v>
      </c>
      <c r="BN6" s="18">
        <v>-3.9576191276630812</v>
      </c>
      <c r="BO6" s="18">
        <v>-4.9804969603750271</v>
      </c>
      <c r="BP6" s="18">
        <v>-5.3990783828153495</v>
      </c>
      <c r="BQ6" s="18">
        <v>-7.1610149596749215</v>
      </c>
      <c r="BR6" s="18">
        <v>-8.7959957918517748</v>
      </c>
      <c r="BS6" s="18">
        <v>-7.6895243634291273</v>
      </c>
      <c r="BT6" s="18">
        <v>-5.7718356351870819</v>
      </c>
      <c r="BU6" s="18">
        <v>-2.2894123067588308</v>
      </c>
      <c r="BV6" s="18">
        <v>-1.0602743651380154E-2</v>
      </c>
      <c r="BW6" s="18">
        <v>0.83068206636248854</v>
      </c>
      <c r="BX6" s="18">
        <v>0.89846093592962795</v>
      </c>
      <c r="BZ6" s="25"/>
      <c r="CA6" s="25"/>
    </row>
    <row r="7" spans="1:79" x14ac:dyDescent="0.2">
      <c r="A7" s="17" t="s">
        <v>140</v>
      </c>
      <c r="B7" s="17" t="s">
        <v>92</v>
      </c>
      <c r="C7" s="18">
        <v>3.6167665450614206</v>
      </c>
      <c r="D7" s="18">
        <v>3.4229306150307144</v>
      </c>
      <c r="E7" s="18">
        <v>3.5988252703874783</v>
      </c>
      <c r="F7" s="18">
        <v>3.2439040444819143</v>
      </c>
      <c r="G7" s="18">
        <v>2.6175892721382787</v>
      </c>
      <c r="H7" s="18">
        <v>2.1623505330147932</v>
      </c>
      <c r="I7" s="18">
        <v>1.9276767933953161</v>
      </c>
      <c r="J7" s="18">
        <v>1.7812610609382014</v>
      </c>
      <c r="K7" s="18">
        <v>1.6205098033366987</v>
      </c>
      <c r="L7" s="18">
        <v>1.4618953331001521</v>
      </c>
      <c r="M7" s="18">
        <v>0.95686305062134369</v>
      </c>
      <c r="N7" s="18">
        <v>1.3184073104367602</v>
      </c>
      <c r="O7" s="18">
        <v>2.1935802230949464</v>
      </c>
      <c r="P7" s="18">
        <v>2.7417768683863644</v>
      </c>
      <c r="Q7" s="18">
        <v>3.6257663234510811</v>
      </c>
      <c r="R7" s="18">
        <v>3.2602753213019158</v>
      </c>
      <c r="S7" s="18">
        <v>3.3595816828118954</v>
      </c>
      <c r="T7" s="18">
        <v>4.3793464618940998</v>
      </c>
      <c r="U7" s="18">
        <v>4.7610429139822097</v>
      </c>
      <c r="V7" s="18">
        <v>4.7004016082952198</v>
      </c>
      <c r="W7" s="18">
        <v>4.6485542466454284</v>
      </c>
      <c r="X7" s="18">
        <v>4.1854190859875038</v>
      </c>
      <c r="Y7" s="18">
        <v>4.1581264731645602</v>
      </c>
      <c r="Z7" s="18">
        <v>5.1660183142425984</v>
      </c>
      <c r="AA7" s="18">
        <v>4.9983950978851128</v>
      </c>
      <c r="AB7" s="18">
        <v>5.686639470143998</v>
      </c>
      <c r="AC7" s="18">
        <v>5.8622656111865332</v>
      </c>
      <c r="AD7" s="18">
        <v>5.3538863636355805</v>
      </c>
      <c r="AE7" s="18">
        <v>5.433330646536219</v>
      </c>
      <c r="AF7" s="18">
        <v>5.4498543058137408</v>
      </c>
      <c r="AG7" s="18">
        <v>5.0131658942688704</v>
      </c>
      <c r="AH7" s="18">
        <v>4.9392572196223767</v>
      </c>
      <c r="AI7" s="18">
        <v>5.33636531901612</v>
      </c>
      <c r="AJ7" s="18">
        <v>5.5193449816615399</v>
      </c>
      <c r="AK7" s="18">
        <v>5.6571922719779222</v>
      </c>
      <c r="AL7" s="18">
        <v>5.4434335885798308</v>
      </c>
      <c r="AM7" s="18">
        <v>6.9861826065515844</v>
      </c>
      <c r="AN7" s="18">
        <v>7.5620478172011145</v>
      </c>
      <c r="AO7" s="18">
        <v>7.8391681311688135</v>
      </c>
      <c r="AP7" s="18">
        <v>7.9956854138803575</v>
      </c>
      <c r="AQ7" s="18">
        <v>6.2105097052480041</v>
      </c>
      <c r="AR7" s="18">
        <v>5.9844865110745644</v>
      </c>
      <c r="AS7" s="18">
        <v>5.2360831010474067</v>
      </c>
      <c r="AT7" s="18">
        <v>4.7741532254345582</v>
      </c>
      <c r="AU7" s="18">
        <v>4.420906200253202</v>
      </c>
      <c r="AV7" s="18">
        <v>4.5253422801466243</v>
      </c>
      <c r="AW7" s="18">
        <v>4.5258910559928154</v>
      </c>
      <c r="AX7" s="18">
        <v>4.8948258075707525</v>
      </c>
      <c r="AY7" s="18">
        <v>5.5617732155936155</v>
      </c>
      <c r="AZ7" s="18">
        <v>6.3987565752680133</v>
      </c>
      <c r="BA7" s="18">
        <v>6.6553868878848714</v>
      </c>
      <c r="BB7" s="18">
        <v>6.2047933884145152</v>
      </c>
      <c r="BC7" s="18">
        <v>5.6638944835711076</v>
      </c>
      <c r="BD7" s="18">
        <v>5.2900876174460034</v>
      </c>
      <c r="BE7" s="18">
        <v>5.107885292515272</v>
      </c>
      <c r="BF7" s="18">
        <v>5.079909557230593</v>
      </c>
      <c r="BG7" s="18">
        <v>5.4870193748335341</v>
      </c>
      <c r="BH7" s="18">
        <v>5.9812719678969692</v>
      </c>
      <c r="BI7" s="18">
        <v>5.9411001940853287</v>
      </c>
      <c r="BJ7" s="18">
        <v>6.5872236481443318</v>
      </c>
      <c r="BK7" s="18">
        <v>7.2727242534003036</v>
      </c>
      <c r="BL7" s="18">
        <v>6.2760542752150039</v>
      </c>
      <c r="BM7" s="18">
        <v>5.4952608910466276</v>
      </c>
      <c r="BN7" s="18">
        <v>5.2934063993869476</v>
      </c>
      <c r="BO7" s="18">
        <f>+BO4</f>
        <v>6.0584774758393429</v>
      </c>
      <c r="BP7" s="18">
        <f>+BP4</f>
        <v>5.6437033860677523</v>
      </c>
      <c r="BQ7" s="18">
        <f>+BQ4</f>
        <v>5.1250567234311459</v>
      </c>
      <c r="BR7" s="18">
        <f t="shared" ref="BR7:BT7" si="9">+BR4</f>
        <v>4.3332030340587107</v>
      </c>
      <c r="BS7" s="18">
        <f t="shared" si="9"/>
        <v>4.6758627287059555</v>
      </c>
      <c r="BT7" s="18">
        <f t="shared" si="9"/>
        <v>5.7749545600361865</v>
      </c>
      <c r="BU7" s="18">
        <f t="shared" ref="BU7:BV7" si="10">+BU4</f>
        <v>6.384957414154754</v>
      </c>
      <c r="BV7" s="18">
        <f t="shared" si="10"/>
        <v>7.1449531038130036</v>
      </c>
      <c r="BW7" s="18">
        <f t="shared" ref="BW7:BX7" si="11">+BW4</f>
        <v>7.4835627377695353</v>
      </c>
      <c r="BX7" s="18">
        <f t="shared" si="11"/>
        <v>7.9096804351614383</v>
      </c>
    </row>
    <row r="8" spans="1:79" x14ac:dyDescent="0.2">
      <c r="A8" s="17" t="s">
        <v>139</v>
      </c>
      <c r="B8" s="17" t="s">
        <v>141</v>
      </c>
      <c r="C8" s="18"/>
      <c r="D8" s="18"/>
      <c r="E8" s="18"/>
      <c r="F8" s="18"/>
      <c r="G8" s="18"/>
      <c r="H8" s="18"/>
      <c r="I8" s="18"/>
      <c r="J8" s="18"/>
      <c r="BK8" s="18">
        <f>+BK4-BK7</f>
        <v>0.49242835102862959</v>
      </c>
      <c r="BL8" s="18">
        <f>+BL4-BL7</f>
        <v>0.82936106218963612</v>
      </c>
      <c r="BM8" s="18">
        <f>+BM4-BM7</f>
        <v>1.1480338420555718</v>
      </c>
      <c r="BN8" s="18">
        <f>+BN4-BN7</f>
        <v>1.4792108192649058</v>
      </c>
      <c r="BO8" s="18"/>
    </row>
    <row r="9" spans="1:79" x14ac:dyDescent="0.2">
      <c r="C9" s="18"/>
      <c r="D9" s="18"/>
      <c r="E9" s="18"/>
      <c r="F9" s="18"/>
      <c r="G9" s="18"/>
      <c r="H9" s="18"/>
      <c r="I9" s="18"/>
      <c r="J9" s="18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theme="9"/>
  </sheetPr>
  <dimension ref="A1:BZ27"/>
  <sheetViews>
    <sheetView showGridLines="0" zoomScaleNormal="100" workbookViewId="0">
      <pane xSplit="2" ySplit="3" topLeftCell="BT4" activePane="bottomRight" state="frozen"/>
      <selection activeCell="BH32" sqref="BH32"/>
      <selection pane="topRight" activeCell="BH32" sqref="BH32"/>
      <selection pane="bottomLeft" activeCell="BH32" sqref="BH32"/>
      <selection pane="bottomRight" activeCell="BX4" sqref="BX4"/>
    </sheetView>
  </sheetViews>
  <sheetFormatPr defaultColWidth="9.140625"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95" width="9.140625" style="1"/>
    <col min="96" max="96" width="10.5703125" style="1" customWidth="1"/>
    <col min="97" max="16384" width="9.140625" style="1"/>
  </cols>
  <sheetData>
    <row r="1" spans="1:78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  <c r="BJ1" s="3">
        <v>44196</v>
      </c>
      <c r="BK1" s="3">
        <v>44286</v>
      </c>
      <c r="BL1" s="3">
        <v>44377</v>
      </c>
      <c r="BM1" s="3">
        <v>44469</v>
      </c>
      <c r="BN1" s="3">
        <v>44561</v>
      </c>
      <c r="BO1" s="3">
        <v>44651</v>
      </c>
      <c r="BP1" s="3">
        <v>44742</v>
      </c>
      <c r="BQ1" s="3">
        <v>44834</v>
      </c>
      <c r="BR1" s="3">
        <v>44926</v>
      </c>
      <c r="BS1" s="3">
        <f>+'1. adat'!CQ3</f>
        <v>45016</v>
      </c>
      <c r="BT1" s="3">
        <f>+'1. adat'!CR3</f>
        <v>45107</v>
      </c>
      <c r="BU1" s="3">
        <f>+'1. adat'!CS3</f>
        <v>45199</v>
      </c>
      <c r="BV1" s="3">
        <f>+'1. adat'!CT3</f>
        <v>45291</v>
      </c>
      <c r="BW1" s="3">
        <f>+'1. adat'!CU3</f>
        <v>45382</v>
      </c>
      <c r="BX1" s="3">
        <f>+'1. adat'!CV3</f>
        <v>45473</v>
      </c>
    </row>
    <row r="2" spans="1:78" x14ac:dyDescent="0.2">
      <c r="A2" s="1" t="s">
        <v>35</v>
      </c>
      <c r="C2" s="1" t="s">
        <v>120</v>
      </c>
      <c r="D2" s="1" t="s">
        <v>116</v>
      </c>
      <c r="E2" s="1" t="s">
        <v>118</v>
      </c>
      <c r="F2" s="1" t="s">
        <v>117</v>
      </c>
      <c r="G2" s="1" t="s">
        <v>121</v>
      </c>
      <c r="H2" s="1" t="s">
        <v>116</v>
      </c>
      <c r="I2" s="1" t="s">
        <v>118</v>
      </c>
      <c r="J2" s="1" t="s">
        <v>117</v>
      </c>
      <c r="K2" s="30" t="str">
        <f>'1. adat'!AI1</f>
        <v>2008. I.</v>
      </c>
      <c r="L2" s="30" t="str">
        <f>'1. adat'!AJ1</f>
        <v>II.</v>
      </c>
      <c r="M2" s="30" t="str">
        <f>'1. adat'!AK1</f>
        <v>III.</v>
      </c>
      <c r="N2" s="30" t="str">
        <f>'1. adat'!AL1</f>
        <v>IV.</v>
      </c>
      <c r="O2" s="30" t="str">
        <f>'1. adat'!AM1</f>
        <v>2009. I.</v>
      </c>
      <c r="P2" s="30" t="str">
        <f>'1. adat'!AN1</f>
        <v>II.</v>
      </c>
      <c r="Q2" s="30" t="str">
        <f>'1. adat'!AO1</f>
        <v>III.</v>
      </c>
      <c r="R2" s="30" t="str">
        <f>'1. adat'!AP1</f>
        <v>IV.</v>
      </c>
      <c r="S2" s="30" t="str">
        <f>'1. adat'!AQ1</f>
        <v>2010. I.</v>
      </c>
      <c r="T2" s="30" t="str">
        <f>'1. adat'!AR1</f>
        <v>II.</v>
      </c>
      <c r="U2" s="30" t="str">
        <f>'1. adat'!AS1</f>
        <v>III.</v>
      </c>
      <c r="V2" s="30" t="str">
        <f>'1. adat'!AT1</f>
        <v>IV.</v>
      </c>
      <c r="W2" s="30" t="str">
        <f>'1. adat'!AU1</f>
        <v>2011. I.</v>
      </c>
      <c r="X2" s="30" t="str">
        <f>'1. adat'!AV1</f>
        <v>II.</v>
      </c>
      <c r="Y2" s="30" t="str">
        <f>'1. adat'!AW1</f>
        <v>III.</v>
      </c>
      <c r="Z2" s="30" t="str">
        <f>'1. adat'!AX1</f>
        <v>IV.</v>
      </c>
      <c r="AA2" s="30" t="str">
        <f>'1. adat'!AY1</f>
        <v>2012. I.</v>
      </c>
      <c r="AB2" s="30" t="str">
        <f>'1. adat'!AZ1</f>
        <v>II.</v>
      </c>
      <c r="AC2" s="30" t="str">
        <f>'1. adat'!BA1</f>
        <v>III.</v>
      </c>
      <c r="AD2" s="30" t="str">
        <f>'1. adat'!BB1</f>
        <v>IV.</v>
      </c>
      <c r="AE2" s="30" t="str">
        <f>'1. adat'!BC1</f>
        <v>2013. I.</v>
      </c>
      <c r="AF2" s="30" t="str">
        <f>'1. adat'!BD1</f>
        <v>II.</v>
      </c>
      <c r="AG2" s="30" t="str">
        <f>'1. adat'!BE1</f>
        <v>III.</v>
      </c>
      <c r="AH2" s="30" t="str">
        <f>'1. adat'!BF1</f>
        <v>IV.</v>
      </c>
      <c r="AI2" s="30" t="str">
        <f>'1. adat'!BG1</f>
        <v>2014. I.</v>
      </c>
      <c r="AJ2" s="30" t="str">
        <f>'1. adat'!BH1</f>
        <v>II.</v>
      </c>
      <c r="AK2" s="30" t="str">
        <f>'1. adat'!BI1</f>
        <v>III.</v>
      </c>
      <c r="AL2" s="30" t="str">
        <f>'1. adat'!BJ1</f>
        <v>IV.</v>
      </c>
      <c r="AM2" s="30" t="str">
        <f>'1. adat'!BK1</f>
        <v>2015. I.</v>
      </c>
      <c r="AN2" s="30" t="str">
        <f>'1. adat'!BL1</f>
        <v>II.</v>
      </c>
      <c r="AO2" s="30" t="str">
        <f>'1. adat'!BM1</f>
        <v>III.</v>
      </c>
      <c r="AP2" s="30" t="str">
        <f>'1. adat'!BN1</f>
        <v>IV.</v>
      </c>
      <c r="AQ2" s="30" t="str">
        <f>'1. adat'!BO1</f>
        <v>2016. I.</v>
      </c>
      <c r="AR2" s="30" t="str">
        <f>'1. adat'!BP1</f>
        <v>II.</v>
      </c>
      <c r="AS2" s="30" t="str">
        <f>'1. adat'!BQ1</f>
        <v>III.</v>
      </c>
      <c r="AT2" s="30" t="str">
        <f>'1. adat'!BR1</f>
        <v>IV.</v>
      </c>
      <c r="AU2" s="30" t="str">
        <f>'1. adat'!BS1</f>
        <v>2017. I.</v>
      </c>
      <c r="AV2" s="30" t="str">
        <f>'1. adat'!BT1</f>
        <v>II.</v>
      </c>
      <c r="AW2" s="30" t="str">
        <f>'1. adat'!BU1</f>
        <v>III.</v>
      </c>
      <c r="AX2" s="30" t="str">
        <f>'1. adat'!BV1</f>
        <v>IV.</v>
      </c>
      <c r="AY2" s="30" t="str">
        <f>'1. adat'!BW1</f>
        <v>2018. I.</v>
      </c>
      <c r="AZ2" s="30" t="str">
        <f>'1. adat'!BX1</f>
        <v>II.</v>
      </c>
      <c r="BA2" s="30" t="str">
        <f>'1. adat'!BY1</f>
        <v>III.</v>
      </c>
      <c r="BB2" s="30" t="str">
        <f>'1. adat'!BZ1</f>
        <v>IV.</v>
      </c>
      <c r="BC2" s="30" t="str">
        <f>'1. adat'!CA1</f>
        <v>2019. I.</v>
      </c>
      <c r="BD2" s="30" t="str">
        <f>'1. adat'!CB1</f>
        <v>II.</v>
      </c>
      <c r="BE2" s="30" t="str">
        <f>'1. adat'!CC1</f>
        <v>III.</v>
      </c>
      <c r="BF2" s="30" t="str">
        <f>'1. adat'!CD1</f>
        <v>IV.</v>
      </c>
      <c r="BG2" s="30" t="str">
        <f>'1. adat'!CE1</f>
        <v>2020. I.</v>
      </c>
      <c r="BH2" s="30" t="str">
        <f>'1. adat'!CF1</f>
        <v>II.</v>
      </c>
      <c r="BI2" s="30" t="str">
        <f>'1. adat'!CG1</f>
        <v>III.</v>
      </c>
      <c r="BJ2" s="30" t="str">
        <f>'1. adat'!CH1</f>
        <v>IV.</v>
      </c>
      <c r="BK2" s="30" t="str">
        <f>'1. adat'!CI1</f>
        <v>2021. I.</v>
      </c>
      <c r="BL2" s="30" t="str">
        <f>'1. adat'!CJ1</f>
        <v>II.</v>
      </c>
      <c r="BM2" s="30" t="str">
        <f>'1. adat'!CK1</f>
        <v>III.</v>
      </c>
      <c r="BN2" s="30" t="str">
        <f>'1. adat'!CL1</f>
        <v>IV.</v>
      </c>
      <c r="BO2" s="30" t="str">
        <f>'1. adat'!CM1</f>
        <v>2022. I.</v>
      </c>
      <c r="BP2" s="30" t="str">
        <f>'1. adat'!CN1</f>
        <v>II.</v>
      </c>
      <c r="BQ2" s="30" t="str">
        <f>'1. adat'!CO1</f>
        <v>III.</v>
      </c>
      <c r="BR2" s="30" t="str">
        <f>'1. adat'!CP1</f>
        <v>IV.</v>
      </c>
      <c r="BS2" s="30" t="str">
        <f>'1. adat'!CQ1</f>
        <v>2023. I.</v>
      </c>
      <c r="BT2" s="30" t="str">
        <f>'1. adat'!CR1</f>
        <v>II.</v>
      </c>
      <c r="BU2" s="30" t="str">
        <f>'1. adat'!CS1</f>
        <v>III.</v>
      </c>
      <c r="BV2" s="30" t="str">
        <f>'1. adat'!CT1</f>
        <v>IV.</v>
      </c>
      <c r="BW2" s="30" t="str">
        <f>'1. adat'!CU1</f>
        <v>2024. I.</v>
      </c>
      <c r="BX2" s="30" t="str">
        <f>'1. adat'!CV1</f>
        <v>II.</v>
      </c>
    </row>
    <row r="3" spans="1:78" x14ac:dyDescent="0.2">
      <c r="C3" s="1" t="s">
        <v>20</v>
      </c>
      <c r="D3" s="1" t="s">
        <v>19</v>
      </c>
      <c r="E3" s="1" t="s">
        <v>74</v>
      </c>
      <c r="F3" s="1" t="s">
        <v>17</v>
      </c>
      <c r="G3" s="1" t="s">
        <v>21</v>
      </c>
      <c r="H3" s="1" t="s">
        <v>18</v>
      </c>
      <c r="I3" s="1" t="s">
        <v>19</v>
      </c>
      <c r="J3" s="1" t="s">
        <v>74</v>
      </c>
      <c r="K3" s="30" t="str">
        <f>'1. adat'!AI2</f>
        <v>2008 Q1</v>
      </c>
      <c r="L3" s="30" t="str">
        <f>'1. adat'!AJ2</f>
        <v>Q2</v>
      </c>
      <c r="M3" s="30" t="str">
        <f>'1. adat'!AK2</f>
        <v>Q3</v>
      </c>
      <c r="N3" s="30" t="str">
        <f>'1. adat'!AL2</f>
        <v>Q4</v>
      </c>
      <c r="O3" s="30" t="str">
        <f>'1. adat'!AM2</f>
        <v>2009 Q1</v>
      </c>
      <c r="P3" s="30" t="str">
        <f>'1. adat'!AN2</f>
        <v>Q2</v>
      </c>
      <c r="Q3" s="30" t="str">
        <f>'1. adat'!AO2</f>
        <v>Q3</v>
      </c>
      <c r="R3" s="30" t="str">
        <f>'1. adat'!AP2</f>
        <v>Q4</v>
      </c>
      <c r="S3" s="30" t="str">
        <f>'1. adat'!AQ2</f>
        <v>2010 Q1</v>
      </c>
      <c r="T3" s="30" t="str">
        <f>'1. adat'!AR2</f>
        <v>Q2</v>
      </c>
      <c r="U3" s="30" t="str">
        <f>'1. adat'!AS2</f>
        <v>Q3</v>
      </c>
      <c r="V3" s="30" t="str">
        <f>'1. adat'!AT2</f>
        <v>Q4</v>
      </c>
      <c r="W3" s="30" t="str">
        <f>'1. adat'!AU2</f>
        <v>2011 Q1</v>
      </c>
      <c r="X3" s="30" t="str">
        <f>'1. adat'!AV2</f>
        <v>Q2</v>
      </c>
      <c r="Y3" s="30" t="str">
        <f>'1. adat'!AW2</f>
        <v>Q3</v>
      </c>
      <c r="Z3" s="30" t="str">
        <f>'1. adat'!AX2</f>
        <v>Q4</v>
      </c>
      <c r="AA3" s="30" t="str">
        <f>'1. adat'!AY2</f>
        <v>2012 Q1</v>
      </c>
      <c r="AB3" s="30" t="str">
        <f>'1. adat'!AZ2</f>
        <v>Q2</v>
      </c>
      <c r="AC3" s="30" t="str">
        <f>'1. adat'!BA2</f>
        <v>Q3</v>
      </c>
      <c r="AD3" s="30" t="str">
        <f>'1. adat'!BB2</f>
        <v>Q4</v>
      </c>
      <c r="AE3" s="30" t="str">
        <f>'1. adat'!BC2</f>
        <v>2013 Q1</v>
      </c>
      <c r="AF3" s="30" t="str">
        <f>'1. adat'!BD2</f>
        <v>Q2</v>
      </c>
      <c r="AG3" s="30" t="str">
        <f>'1. adat'!BE2</f>
        <v>Q3</v>
      </c>
      <c r="AH3" s="30" t="str">
        <f>'1. adat'!BF2</f>
        <v>Q4</v>
      </c>
      <c r="AI3" s="30" t="str">
        <f>'1. adat'!BG2</f>
        <v>2014 Q1</v>
      </c>
      <c r="AJ3" s="30" t="str">
        <f>'1. adat'!BH2</f>
        <v>Q2</v>
      </c>
      <c r="AK3" s="30" t="str">
        <f>'1. adat'!BI2</f>
        <v>Q3</v>
      </c>
      <c r="AL3" s="30" t="str">
        <f>'1. adat'!BJ2</f>
        <v>Q4</v>
      </c>
      <c r="AM3" s="30" t="str">
        <f>'1. adat'!BK2</f>
        <v>2015 Q1</v>
      </c>
      <c r="AN3" s="30" t="str">
        <f>'1. adat'!BL2</f>
        <v>Q2</v>
      </c>
      <c r="AO3" s="30" t="str">
        <f>'1. adat'!BM2</f>
        <v>Q3</v>
      </c>
      <c r="AP3" s="30" t="str">
        <f>'1. adat'!BN2</f>
        <v>Q4</v>
      </c>
      <c r="AQ3" s="30" t="str">
        <f>'1. adat'!BO2</f>
        <v>2016 Q1</v>
      </c>
      <c r="AR3" s="30" t="str">
        <f>'1. adat'!BP2</f>
        <v>Q2</v>
      </c>
      <c r="AS3" s="30" t="str">
        <f>'1. adat'!BQ2</f>
        <v>Q3</v>
      </c>
      <c r="AT3" s="30" t="str">
        <f>'1. adat'!BR2</f>
        <v>Q4</v>
      </c>
      <c r="AU3" s="30" t="str">
        <f>'1. adat'!BS2</f>
        <v>2017 Q1</v>
      </c>
      <c r="AV3" s="30" t="str">
        <f>'1. adat'!BT2</f>
        <v>Q2</v>
      </c>
      <c r="AW3" s="30" t="str">
        <f>'1. adat'!BU2</f>
        <v>Q3</v>
      </c>
      <c r="AX3" s="30" t="str">
        <f>'1. adat'!BV2</f>
        <v>Q4</v>
      </c>
      <c r="AY3" s="30" t="str">
        <f>'1. adat'!BW2</f>
        <v>2018 Q1</v>
      </c>
      <c r="AZ3" s="30" t="str">
        <f>'1. adat'!BX2</f>
        <v>Q2</v>
      </c>
      <c r="BA3" s="30" t="str">
        <f>'1. adat'!BY2</f>
        <v>Q3</v>
      </c>
      <c r="BB3" s="30" t="str">
        <f>'1. adat'!BZ2</f>
        <v>Q4</v>
      </c>
      <c r="BC3" s="30" t="str">
        <f>'1. adat'!CA2</f>
        <v>2019 Q1</v>
      </c>
      <c r="BD3" s="30" t="str">
        <f>'1. adat'!CB2</f>
        <v>Q2</v>
      </c>
      <c r="BE3" s="30" t="str">
        <f>'1. adat'!CC2</f>
        <v>Q3</v>
      </c>
      <c r="BF3" s="30" t="str">
        <f>'1. adat'!CD2</f>
        <v>Q4</v>
      </c>
      <c r="BG3" s="30" t="str">
        <f>'1. adat'!CE2</f>
        <v>2020 Q1</v>
      </c>
      <c r="BH3" s="30" t="str">
        <f>'1. adat'!CF2</f>
        <v>Q2</v>
      </c>
      <c r="BI3" s="30" t="str">
        <f>'1. adat'!CG2</f>
        <v>Q3</v>
      </c>
      <c r="BJ3" s="30" t="str">
        <f>'1. adat'!CH2</f>
        <v>Q4</v>
      </c>
      <c r="BK3" s="30" t="str">
        <f>'1. adat'!CI2</f>
        <v>2021 Q1</v>
      </c>
      <c r="BL3" s="30" t="str">
        <f>'1. adat'!CJ2</f>
        <v>Q2</v>
      </c>
      <c r="BM3" s="30" t="str">
        <f>'1. adat'!CK2</f>
        <v>Q3</v>
      </c>
      <c r="BN3" s="30" t="str">
        <f>'1. adat'!CL2</f>
        <v>Q4</v>
      </c>
      <c r="BO3" s="30" t="str">
        <f>'1. adat'!CM2</f>
        <v>2022 Q1</v>
      </c>
      <c r="BP3" s="30" t="str">
        <f>'1. adat'!CN2</f>
        <v>Q2</v>
      </c>
      <c r="BQ3" s="30" t="str">
        <f>'1. adat'!CO2</f>
        <v>Q3</v>
      </c>
      <c r="BR3" s="30" t="str">
        <f>'1. adat'!CP2</f>
        <v>Q4</v>
      </c>
      <c r="BS3" s="30" t="str">
        <f>'1. adat'!CQ2</f>
        <v>2023 Q1</v>
      </c>
      <c r="BT3" s="30" t="str">
        <f>'1. adat'!CR2</f>
        <v>Q2</v>
      </c>
      <c r="BU3" s="30" t="str">
        <f>'1. adat'!CS2</f>
        <v>Q3</v>
      </c>
      <c r="BV3" s="30" t="str">
        <f>'1. adat'!CT2</f>
        <v>Q4</v>
      </c>
      <c r="BW3" s="30" t="str">
        <f>'1. adat'!CU2</f>
        <v>2024 Q1</v>
      </c>
      <c r="BX3" s="30" t="str">
        <f>'1. adat'!CV2</f>
        <v>Q2</v>
      </c>
    </row>
    <row r="4" spans="1:78" x14ac:dyDescent="0.2">
      <c r="A4" s="1" t="s">
        <v>30</v>
      </c>
      <c r="B4" s="1" t="s">
        <v>59</v>
      </c>
      <c r="C4" s="11">
        <v>2.1591654316429549</v>
      </c>
      <c r="D4" s="11">
        <v>2.0453864119730927</v>
      </c>
      <c r="E4" s="11">
        <v>1.6662607002730159</v>
      </c>
      <c r="F4" s="11">
        <v>0.95413300397948819</v>
      </c>
      <c r="G4" s="11">
        <v>0.59513867504903328</v>
      </c>
      <c r="H4" s="11">
        <v>0.30042356351061394</v>
      </c>
      <c r="I4" s="11">
        <v>0.62997959000193149</v>
      </c>
      <c r="J4" s="11">
        <v>7.6467774373134553E-2</v>
      </c>
      <c r="K4" s="11">
        <v>0.16440205300516034</v>
      </c>
      <c r="L4" s="11">
        <v>0.3264533534372136</v>
      </c>
      <c r="M4" s="11">
        <v>0.11883779166190392</v>
      </c>
      <c r="N4" s="11">
        <v>1.6761966345142401</v>
      </c>
      <c r="O4" s="11">
        <v>1.6577537037361225</v>
      </c>
      <c r="P4" s="11">
        <v>1.369568365026524</v>
      </c>
      <c r="Q4" s="11">
        <v>2.4158098435661204</v>
      </c>
      <c r="R4" s="11">
        <v>2.1025153758805764</v>
      </c>
      <c r="S4" s="11">
        <v>2.5512711648505366</v>
      </c>
      <c r="T4" s="11">
        <v>4.0487685562587616</v>
      </c>
      <c r="U4" s="11">
        <v>3.2660835670341637</v>
      </c>
      <c r="V4" s="11">
        <v>3.6545674820351688</v>
      </c>
      <c r="W4" s="11">
        <v>4.8396591721273134</v>
      </c>
      <c r="X4" s="11">
        <v>4.0779942582689843</v>
      </c>
      <c r="Y4" s="11">
        <v>5.8283693823409717</v>
      </c>
      <c r="Z4" s="11">
        <v>5.4865023912131257</v>
      </c>
      <c r="AA4" s="11">
        <v>4.5402073615091467</v>
      </c>
      <c r="AB4" s="11">
        <v>5.7706500096986915</v>
      </c>
      <c r="AC4" s="11">
        <v>5.5073199055732731</v>
      </c>
      <c r="AD4" s="11">
        <v>5.5208282863196194</v>
      </c>
      <c r="AE4" s="11">
        <v>5.0566846801453531</v>
      </c>
      <c r="AF4" s="11">
        <v>5.4849777086557125</v>
      </c>
      <c r="AG4" s="11">
        <v>4.9725026167393009</v>
      </c>
      <c r="AH4" s="11">
        <v>5.5359042035701522</v>
      </c>
      <c r="AI4" s="11">
        <v>5.3554513573033917</v>
      </c>
      <c r="AJ4" s="11">
        <v>5.2246127887810854</v>
      </c>
      <c r="AK4" s="11">
        <v>5.3184018851991288</v>
      </c>
      <c r="AL4" s="11">
        <v>4.9199163207932823</v>
      </c>
      <c r="AM4" s="11">
        <v>5.9085302778719182</v>
      </c>
      <c r="AN4" s="11">
        <v>5.3584839136159426</v>
      </c>
      <c r="AO4" s="11">
        <v>5.9833837959416947</v>
      </c>
      <c r="AP4" s="11">
        <v>5.7492737183355169</v>
      </c>
      <c r="AQ4" s="11">
        <v>5.2233350248359045</v>
      </c>
      <c r="AR4" s="11">
        <v>5.1208814765279937</v>
      </c>
      <c r="AS4" s="11">
        <v>4.5974651217337996</v>
      </c>
      <c r="AT4" s="11">
        <v>4.5394357023254406</v>
      </c>
      <c r="AU4" s="11">
        <v>4.277217255259476</v>
      </c>
      <c r="AV4" s="11">
        <v>4.8870771497940515</v>
      </c>
      <c r="AW4" s="11">
        <v>5.2619611870633616</v>
      </c>
      <c r="AX4" s="11">
        <v>6.4030167045503461</v>
      </c>
      <c r="AY4" s="11">
        <v>6.6095656394070934</v>
      </c>
      <c r="AZ4" s="11">
        <v>6.7965004679593308</v>
      </c>
      <c r="BA4" s="11">
        <v>6.1459171468161982</v>
      </c>
      <c r="BB4" s="11">
        <v>5.5220423758710915</v>
      </c>
      <c r="BC4" s="11">
        <v>4.944538460113451</v>
      </c>
      <c r="BD4" s="11">
        <v>5.1916635002066185</v>
      </c>
      <c r="BE4" s="11">
        <v>5.3914124304139142</v>
      </c>
      <c r="BF4" s="11">
        <v>4.8660804388183765</v>
      </c>
      <c r="BG4" s="11">
        <v>5.4720090404577757</v>
      </c>
      <c r="BH4" s="11">
        <v>7.9550825110959495</v>
      </c>
      <c r="BI4" s="11">
        <v>6.9621634208090741</v>
      </c>
      <c r="BJ4" s="11">
        <v>6.8922007633443059</v>
      </c>
      <c r="BK4" s="11">
        <v>6.6058070697338058</v>
      </c>
      <c r="BL4" s="11">
        <v>5.4558211907063434</v>
      </c>
      <c r="BM4" s="11">
        <v>5.6667679356372656</v>
      </c>
      <c r="BN4" s="11">
        <v>6.1649683595776796</v>
      </c>
      <c r="BO4" s="11">
        <v>6.0346010470821323</v>
      </c>
      <c r="BP4" s="11">
        <v>4.7847621232810313</v>
      </c>
      <c r="BQ4" s="11">
        <v>5.2261700672106839</v>
      </c>
      <c r="BR4" s="11">
        <v>5.0023755518071011</v>
      </c>
      <c r="BS4" s="11">
        <v>5.9579548142066994</v>
      </c>
      <c r="BT4" s="11">
        <v>7.0880069670184662</v>
      </c>
      <c r="BU4" s="11">
        <v>7.3521181214219675</v>
      </c>
      <c r="BV4" s="11">
        <v>7.9858375553500034</v>
      </c>
      <c r="BW4" s="11">
        <v>8.0110144612633292</v>
      </c>
      <c r="BX4" s="11">
        <v>8.3596894138491997</v>
      </c>
      <c r="BZ4" s="33"/>
    </row>
    <row r="5" spans="1:78" x14ac:dyDescent="0.2">
      <c r="A5" s="1" t="s">
        <v>31</v>
      </c>
      <c r="B5" s="1" t="s">
        <v>85</v>
      </c>
      <c r="C5" s="11">
        <v>7.0635799944477009</v>
      </c>
      <c r="D5" s="11">
        <v>7.4561066142531889</v>
      </c>
      <c r="E5" s="11">
        <v>6.8920384986528722</v>
      </c>
      <c r="F5" s="11">
        <v>6.2406252692301116</v>
      </c>
      <c r="G5" s="11">
        <v>6.236016813636085</v>
      </c>
      <c r="H5" s="11">
        <v>6.2247873971222525</v>
      </c>
      <c r="I5" s="11">
        <v>6.6009574599035128</v>
      </c>
      <c r="J5" s="11">
        <v>6.2216708121501219</v>
      </c>
      <c r="K5" s="11">
        <v>5.8089292522952469</v>
      </c>
      <c r="L5" s="11">
        <v>5.3159159041918276</v>
      </c>
      <c r="M5" s="11">
        <v>5.515589744592182</v>
      </c>
      <c r="N5" s="11">
        <v>5.7898601233903531</v>
      </c>
      <c r="O5" s="11">
        <v>1.9433285196545524</v>
      </c>
      <c r="P5" s="11">
        <v>1.4962012677890819</v>
      </c>
      <c r="Q5" s="11">
        <v>2.0525598586888183</v>
      </c>
      <c r="R5" s="11">
        <v>2.1902167901556471</v>
      </c>
      <c r="S5" s="11">
        <v>2.2126090656105144</v>
      </c>
      <c r="T5" s="11">
        <v>3.1130359692165115</v>
      </c>
      <c r="U5" s="11">
        <v>2.4293631333091965</v>
      </c>
      <c r="V5" s="11">
        <v>2.2190917947315043</v>
      </c>
      <c r="W5" s="11">
        <v>3.9776743146780822</v>
      </c>
      <c r="X5" s="11">
        <v>2.6870423863931427</v>
      </c>
      <c r="Y5" s="11">
        <v>4.0025596099008425</v>
      </c>
      <c r="Z5" s="11">
        <v>4.0253305608399872</v>
      </c>
      <c r="AA5" s="11">
        <v>3.1328129363154469</v>
      </c>
      <c r="AB5" s="11">
        <v>3.9196715168722118</v>
      </c>
      <c r="AC5" s="11">
        <v>3.2624306752684373</v>
      </c>
      <c r="AD5" s="11">
        <v>3.5544656362748124</v>
      </c>
      <c r="AE5" s="11">
        <v>4.0187390947624069</v>
      </c>
      <c r="AF5" s="11">
        <v>3.772836449814998</v>
      </c>
      <c r="AG5" s="11">
        <v>3.7842740696836423</v>
      </c>
      <c r="AH5" s="11">
        <v>4.005470676423049</v>
      </c>
      <c r="AI5" s="11">
        <v>4.3192512629815543</v>
      </c>
      <c r="AJ5" s="11">
        <v>4.1954437026040097</v>
      </c>
      <c r="AK5" s="11">
        <v>4.4269360902929646</v>
      </c>
      <c r="AL5" s="11">
        <v>4.1347544313861455</v>
      </c>
      <c r="AM5" s="11">
        <v>4.7679771806998623</v>
      </c>
      <c r="AN5" s="11">
        <v>4.1409489569828706</v>
      </c>
      <c r="AO5" s="11">
        <v>4.6410587335986122</v>
      </c>
      <c r="AP5" s="11">
        <v>4.8029884134162293</v>
      </c>
      <c r="AQ5" s="11">
        <v>4.4079653114337196</v>
      </c>
      <c r="AR5" s="11">
        <v>5.002488893487496</v>
      </c>
      <c r="AS5" s="11">
        <v>4.7725665745616368</v>
      </c>
      <c r="AT5" s="11">
        <v>6.357685575659584</v>
      </c>
      <c r="AU5" s="11">
        <v>4.9680377870541417</v>
      </c>
      <c r="AV5" s="11">
        <v>5.2157063042197569</v>
      </c>
      <c r="AW5" s="11">
        <v>5.8056723526712117</v>
      </c>
      <c r="AX5" s="11">
        <v>6.9426335756030033</v>
      </c>
      <c r="AY5" s="11">
        <v>7.1773381584136029</v>
      </c>
      <c r="AZ5" s="11">
        <v>7.7470497359714949</v>
      </c>
      <c r="BA5" s="11">
        <v>6.9022546813805414</v>
      </c>
      <c r="BB5" s="11">
        <v>6.5921183614388852</v>
      </c>
      <c r="BC5" s="11">
        <v>6.7921311514577294</v>
      </c>
      <c r="BD5" s="11">
        <v>6.8719059657606021</v>
      </c>
      <c r="BE5" s="11">
        <v>8.6215463699191481</v>
      </c>
      <c r="BF5" s="11">
        <v>8.1379204537575447</v>
      </c>
      <c r="BG5" s="11">
        <v>8.5068546656133677</v>
      </c>
      <c r="BH5" s="11">
        <v>10.787499990601185</v>
      </c>
      <c r="BI5" s="11">
        <v>9.5901248349256392</v>
      </c>
      <c r="BJ5" s="11">
        <v>9.6370452065450785</v>
      </c>
      <c r="BK5" s="11">
        <v>8.7780926369979895</v>
      </c>
      <c r="BL5" s="11">
        <v>7.6684395105949976</v>
      </c>
      <c r="BM5" s="11">
        <v>7.7392250058475485</v>
      </c>
      <c r="BN5" s="11">
        <v>7.4477195061610661</v>
      </c>
      <c r="BO5" s="11">
        <v>7.4027340190131037</v>
      </c>
      <c r="BP5" s="11">
        <v>6.1759476550521297</v>
      </c>
      <c r="BQ5" s="11">
        <v>6.0171739469964809</v>
      </c>
      <c r="BR5" s="11">
        <v>6.0332554288983014</v>
      </c>
      <c r="BS5" s="11">
        <v>6.5464291138677284</v>
      </c>
      <c r="BT5" s="11">
        <v>7.4867835242367748</v>
      </c>
      <c r="BU5" s="11">
        <v>8.069434861328638</v>
      </c>
      <c r="BV5" s="11">
        <v>8.7378856768015538</v>
      </c>
      <c r="BW5" s="11">
        <v>9.106283514813116</v>
      </c>
      <c r="BX5" s="11">
        <v>9.5568755585004084</v>
      </c>
      <c r="BY5" s="11"/>
    </row>
    <row r="6" spans="1:78" x14ac:dyDescent="0.2">
      <c r="A6" s="1" t="s">
        <v>32</v>
      </c>
      <c r="B6" s="1" t="s">
        <v>94</v>
      </c>
      <c r="C6" s="11">
        <v>4.8018383152628576</v>
      </c>
      <c r="D6" s="11">
        <v>5.4688980233011266</v>
      </c>
      <c r="E6" s="11">
        <v>5.2610368473046236</v>
      </c>
      <c r="F6" s="11">
        <v>5.1654612386513756</v>
      </c>
      <c r="G6" s="11">
        <v>5.6216631576168794</v>
      </c>
      <c r="H6" s="11">
        <v>5.9379034529541777</v>
      </c>
      <c r="I6" s="11">
        <v>6.1816527541505799</v>
      </c>
      <c r="J6" s="11">
        <v>5.8995303633362877</v>
      </c>
      <c r="K6" s="11">
        <v>5.8360353011963335</v>
      </c>
      <c r="L6" s="11">
        <v>5.2704923230517009</v>
      </c>
      <c r="M6" s="11">
        <v>5.6533481513498591</v>
      </c>
      <c r="N6" s="11">
        <v>3.2414800537430315</v>
      </c>
      <c r="O6" s="11">
        <v>0.37829658031368402</v>
      </c>
      <c r="P6" s="11">
        <v>0.3700657477568291</v>
      </c>
      <c r="Q6" s="11">
        <v>-0.18621853356688825</v>
      </c>
      <c r="R6" s="11">
        <v>-0.118681752874711</v>
      </c>
      <c r="S6" s="11">
        <v>-0.14823047284997795</v>
      </c>
      <c r="T6" s="11">
        <v>-0.98518313325025053</v>
      </c>
      <c r="U6" s="11">
        <v>-0.95232177563014786</v>
      </c>
      <c r="V6" s="11">
        <v>-1.2730225418102019</v>
      </c>
      <c r="W6" s="11">
        <v>-1.4791273038639865</v>
      </c>
      <c r="X6" s="11">
        <v>-0.93659848602036277</v>
      </c>
      <c r="Y6" s="11">
        <v>-1.2187180266868991</v>
      </c>
      <c r="Z6" s="11">
        <v>-1.2168406869464869</v>
      </c>
      <c r="AA6" s="11">
        <v>-1.3257655908534762</v>
      </c>
      <c r="AB6" s="11">
        <v>-1.5980391403137757</v>
      </c>
      <c r="AC6" s="11">
        <v>-1.7877938051001296</v>
      </c>
      <c r="AD6" s="11">
        <v>-1.6110871862256386</v>
      </c>
      <c r="AE6" s="11">
        <v>-1.5500039662682601</v>
      </c>
      <c r="AF6" s="11">
        <v>-1.4348549597903966</v>
      </c>
      <c r="AG6" s="11">
        <v>-1.258960378813202</v>
      </c>
      <c r="AH6" s="11">
        <v>-1.5583924116219139</v>
      </c>
      <c r="AI6" s="11">
        <v>-1.1111174065095037</v>
      </c>
      <c r="AJ6" s="11">
        <v>-1.037672711250893</v>
      </c>
      <c r="AK6" s="11">
        <v>-0.79294445897040933</v>
      </c>
      <c r="AL6" s="11">
        <v>-0.66256831102147751</v>
      </c>
      <c r="AM6" s="11">
        <v>-1.1200081137051439</v>
      </c>
      <c r="AN6" s="11">
        <v>-1.3288776235138486</v>
      </c>
      <c r="AO6" s="11">
        <v>-1.4236978986628213</v>
      </c>
      <c r="AP6" s="11">
        <v>-1.0816896742631703</v>
      </c>
      <c r="AQ6" s="11">
        <v>-0.81220607416471091</v>
      </c>
      <c r="AR6" s="11">
        <v>-3.0114388154234891E-2</v>
      </c>
      <c r="AS6" s="11">
        <v>0.23850612522538714</v>
      </c>
      <c r="AT6" s="11">
        <v>1.7979557355714511</v>
      </c>
      <c r="AU6" s="11">
        <v>0.7956966949601938</v>
      </c>
      <c r="AV6" s="11">
        <v>0.38669914666793997</v>
      </c>
      <c r="AW6" s="11">
        <v>0.5375028898111236</v>
      </c>
      <c r="AX6" s="11">
        <v>0.42197199965857723</v>
      </c>
      <c r="AY6" s="11">
        <v>0.55823461398823748</v>
      </c>
      <c r="AZ6" s="11">
        <v>0.84246133370579124</v>
      </c>
      <c r="BA6" s="11">
        <v>1.0035778505072364</v>
      </c>
      <c r="BB6" s="11">
        <v>1.0386265730776445</v>
      </c>
      <c r="BC6" s="11">
        <v>1.3823129612202836</v>
      </c>
      <c r="BD6" s="11">
        <v>1.5703186180949673</v>
      </c>
      <c r="BE6" s="11">
        <v>3.8227944479323872</v>
      </c>
      <c r="BF6" s="11">
        <v>3.3566024530335818</v>
      </c>
      <c r="BG6" s="11">
        <v>2.8564561161802575</v>
      </c>
      <c r="BH6" s="11">
        <v>2.8401585339762105</v>
      </c>
      <c r="BI6" s="11">
        <v>2.6958159588786756</v>
      </c>
      <c r="BJ6" s="11">
        <v>2.8322916687962283</v>
      </c>
      <c r="BK6" s="11">
        <v>3.3077567844697011</v>
      </c>
      <c r="BL6" s="11">
        <v>3.6688487647012269</v>
      </c>
      <c r="BM6" s="11">
        <v>3.3356806129843575</v>
      </c>
      <c r="BN6" s="11">
        <v>2.3039723164834296</v>
      </c>
      <c r="BO6" s="11">
        <v>1.2474568038519283</v>
      </c>
      <c r="BP6" s="11">
        <v>1.5632867997909927</v>
      </c>
      <c r="BQ6" s="11">
        <v>0.82223670780447278</v>
      </c>
      <c r="BR6" s="11">
        <v>1.0806732217308519</v>
      </c>
      <c r="BS6" s="11">
        <v>0.57913795968120751</v>
      </c>
      <c r="BT6" s="11">
        <v>0.21431404926932413</v>
      </c>
      <c r="BU6" s="11">
        <v>0.73766096211047028</v>
      </c>
      <c r="BV6" s="11">
        <v>0.83614838571273042</v>
      </c>
      <c r="BW6" s="11">
        <v>1.1937590831425313</v>
      </c>
      <c r="BX6" s="11">
        <v>1.0911039792147532</v>
      </c>
      <c r="BY6" s="11"/>
    </row>
    <row r="8" spans="1:78" x14ac:dyDescent="0.2">
      <c r="BQ8" s="11"/>
      <c r="BS8" s="11"/>
      <c r="BU8" s="11"/>
    </row>
    <row r="10" spans="1:78" ht="12.75" x14ac:dyDescent="0.2">
      <c r="A10" s="44"/>
    </row>
    <row r="11" spans="1:78" ht="12.75" x14ac:dyDescent="0.2">
      <c r="A11" s="45"/>
    </row>
    <row r="27" spans="3:66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theme="9"/>
  </sheetPr>
  <dimension ref="A1:BP10"/>
  <sheetViews>
    <sheetView showGridLines="0" zoomScaleNormal="100" workbookViewId="0">
      <pane xSplit="2" ySplit="2" topLeftCell="BO6" activePane="bottomRight" state="frozen"/>
      <selection activeCell="CT15" sqref="CT15"/>
      <selection pane="topRight" activeCell="CT15" sqref="CT15"/>
      <selection pane="bottomLeft" activeCell="CT15" sqref="CT15"/>
      <selection pane="bottomRight"/>
    </sheetView>
  </sheetViews>
  <sheetFormatPr defaultColWidth="9.140625" defaultRowHeight="12" x14ac:dyDescent="0.2"/>
  <cols>
    <col min="1" max="1" width="23" style="1" bestFit="1" customWidth="1"/>
    <col min="2" max="2" width="23" style="1" customWidth="1"/>
    <col min="3" max="95" width="9.140625" style="1"/>
    <col min="96" max="96" width="10.5703125" style="1" customWidth="1"/>
    <col min="97" max="16384" width="9.140625" style="1"/>
  </cols>
  <sheetData>
    <row r="1" spans="1:68" x14ac:dyDescent="0.2">
      <c r="C1" s="1" t="str">
        <f>'18. adat'!K2</f>
        <v>2008. I.</v>
      </c>
      <c r="D1" s="1" t="str">
        <f>'18. adat'!L2</f>
        <v>II.</v>
      </c>
      <c r="E1" s="1" t="str">
        <f>'18. adat'!M2</f>
        <v>III.</v>
      </c>
      <c r="F1" s="1" t="str">
        <f>'18. adat'!N2</f>
        <v>IV.</v>
      </c>
      <c r="G1" s="1" t="str">
        <f>'18. adat'!O2</f>
        <v>2009. I.</v>
      </c>
      <c r="H1" s="1" t="str">
        <f>'18. adat'!P2</f>
        <v>II.</v>
      </c>
      <c r="I1" s="1" t="str">
        <f>'18. adat'!Q2</f>
        <v>III.</v>
      </c>
      <c r="J1" s="1" t="str">
        <f>'18. adat'!R2</f>
        <v>IV.</v>
      </c>
      <c r="K1" s="1" t="str">
        <f>'18. adat'!S2</f>
        <v>2010. I.</v>
      </c>
      <c r="L1" s="1" t="str">
        <f>'18. adat'!T2</f>
        <v>II.</v>
      </c>
      <c r="M1" s="1" t="str">
        <f>'18. adat'!U2</f>
        <v>III.</v>
      </c>
      <c r="N1" s="1" t="str">
        <f>'18. adat'!V2</f>
        <v>IV.</v>
      </c>
      <c r="O1" s="1" t="str">
        <f>'18. adat'!W2</f>
        <v>2011. I.</v>
      </c>
      <c r="P1" s="1" t="str">
        <f>'18. adat'!X2</f>
        <v>II.</v>
      </c>
      <c r="Q1" s="1" t="str">
        <f>'18. adat'!Y2</f>
        <v>III.</v>
      </c>
      <c r="R1" s="1" t="str">
        <f>'18. adat'!Z2</f>
        <v>IV.</v>
      </c>
      <c r="S1" s="1" t="str">
        <f>'18. adat'!AA2</f>
        <v>2012. I.</v>
      </c>
      <c r="T1" s="1" t="str">
        <f>'18. adat'!AB2</f>
        <v>II.</v>
      </c>
      <c r="U1" s="1" t="str">
        <f>'18. adat'!AC2</f>
        <v>III.</v>
      </c>
      <c r="V1" s="1" t="str">
        <f>'18. adat'!AD2</f>
        <v>IV.</v>
      </c>
      <c r="W1" s="1" t="str">
        <f>'18. adat'!AE2</f>
        <v>2013. I.</v>
      </c>
      <c r="X1" s="1" t="str">
        <f>'18. adat'!AF2</f>
        <v>II.</v>
      </c>
      <c r="Y1" s="1" t="str">
        <f>'18. adat'!AG2</f>
        <v>III.</v>
      </c>
      <c r="Z1" s="1" t="str">
        <f>'18. adat'!AH2</f>
        <v>IV.</v>
      </c>
      <c r="AA1" s="1" t="str">
        <f>'18. adat'!AI2</f>
        <v>2014. I.</v>
      </c>
      <c r="AB1" s="1" t="str">
        <f>'18. adat'!AJ2</f>
        <v>II.</v>
      </c>
      <c r="AC1" s="1" t="str">
        <f>'18. adat'!AK2</f>
        <v>III.</v>
      </c>
      <c r="AD1" s="1" t="str">
        <f>'18. adat'!AL2</f>
        <v>IV.</v>
      </c>
      <c r="AE1" s="1" t="str">
        <f>'18. adat'!AM2</f>
        <v>2015. I.</v>
      </c>
      <c r="AF1" s="1" t="str">
        <f>'18. adat'!AN2</f>
        <v>II.</v>
      </c>
      <c r="AG1" s="1" t="str">
        <f>'18. adat'!AO2</f>
        <v>III.</v>
      </c>
      <c r="AH1" s="1" t="str">
        <f>'18. adat'!AP2</f>
        <v>IV.</v>
      </c>
      <c r="AI1" s="1" t="str">
        <f>'18. adat'!AQ2</f>
        <v>2016. I.</v>
      </c>
      <c r="AJ1" s="1" t="str">
        <f>'18. adat'!AR2</f>
        <v>II.</v>
      </c>
      <c r="AK1" s="1" t="str">
        <f>'18. adat'!AS2</f>
        <v>III.</v>
      </c>
      <c r="AL1" s="1" t="str">
        <f>'18. adat'!AT2</f>
        <v>IV.</v>
      </c>
      <c r="AM1" s="1" t="str">
        <f>'18. adat'!AU2</f>
        <v>2017. I.</v>
      </c>
      <c r="AN1" s="1" t="str">
        <f>'18. adat'!AV2</f>
        <v>II.</v>
      </c>
      <c r="AO1" s="1" t="str">
        <f>'18. adat'!AW2</f>
        <v>III.</v>
      </c>
      <c r="AP1" s="1" t="str">
        <f>'18. adat'!AX2</f>
        <v>IV.</v>
      </c>
      <c r="AQ1" s="1" t="str">
        <f>'18. adat'!AY2</f>
        <v>2018. I.</v>
      </c>
      <c r="AR1" s="1" t="str">
        <f>'18. adat'!AZ2</f>
        <v>II.</v>
      </c>
      <c r="AS1" s="1" t="str">
        <f>'18. adat'!BA2</f>
        <v>III.</v>
      </c>
      <c r="AT1" s="1" t="str">
        <f>'18. adat'!BB2</f>
        <v>IV.</v>
      </c>
      <c r="AU1" s="1" t="str">
        <f>'18. adat'!BC2</f>
        <v>2019. I.</v>
      </c>
      <c r="AV1" s="1" t="str">
        <f>'18. adat'!BD2</f>
        <v>II.</v>
      </c>
      <c r="AW1" s="1" t="str">
        <f>'18. adat'!BE2</f>
        <v>III.</v>
      </c>
      <c r="AX1" s="1" t="str">
        <f>'18. adat'!BF2</f>
        <v>IV.</v>
      </c>
      <c r="AY1" s="1" t="str">
        <f>'18. adat'!BG2</f>
        <v>2020. I.</v>
      </c>
      <c r="AZ1" s="1" t="str">
        <f>'18. adat'!BH2</f>
        <v>II.</v>
      </c>
      <c r="BA1" s="1" t="str">
        <f>'18. adat'!BI2</f>
        <v>III.</v>
      </c>
      <c r="BB1" s="1" t="str">
        <f>'18. adat'!BJ2</f>
        <v>IV.</v>
      </c>
      <c r="BC1" s="1" t="str">
        <f>'18. adat'!BK2</f>
        <v>2021. I.</v>
      </c>
      <c r="BD1" s="1" t="str">
        <f>'18. adat'!BL2</f>
        <v>II.</v>
      </c>
      <c r="BE1" s="1" t="str">
        <f>'18. adat'!BM2</f>
        <v>III.</v>
      </c>
      <c r="BF1" s="1" t="str">
        <f>'18. adat'!BN2</f>
        <v>IV.</v>
      </c>
      <c r="BG1" s="1" t="str">
        <f>'18. adat'!BO2</f>
        <v>2022. I.</v>
      </c>
      <c r="BH1" s="1" t="str">
        <f>'18. adat'!BP2</f>
        <v>II.</v>
      </c>
      <c r="BI1" s="1" t="str">
        <f>'18. adat'!BQ2</f>
        <v>III.</v>
      </c>
      <c r="BJ1" s="1" t="str">
        <f>'18. adat'!BR2</f>
        <v>IV.</v>
      </c>
      <c r="BK1" s="1" t="str">
        <f>'18. adat'!BS2</f>
        <v>2023. I.</v>
      </c>
      <c r="BL1" s="1" t="str">
        <f>'18. adat'!BT2</f>
        <v>II.</v>
      </c>
      <c r="BM1" s="1" t="str">
        <f>'18. adat'!BU2</f>
        <v>III.</v>
      </c>
      <c r="BN1" s="1" t="str">
        <f>'18. adat'!BV2</f>
        <v>IV.</v>
      </c>
      <c r="BO1" s="1" t="str">
        <f>'18. adat'!BW2</f>
        <v>2024. I.</v>
      </c>
      <c r="BP1" s="1" t="str">
        <f>'18. adat'!BX2</f>
        <v>II.</v>
      </c>
    </row>
    <row r="2" spans="1:68" x14ac:dyDescent="0.2">
      <c r="C2" s="1" t="str">
        <f>'18. adat'!K3</f>
        <v>2008 Q1</v>
      </c>
      <c r="D2" s="1" t="str">
        <f>'18. adat'!L3</f>
        <v>Q2</v>
      </c>
      <c r="E2" s="1" t="str">
        <f>'18. adat'!M3</f>
        <v>Q3</v>
      </c>
      <c r="F2" s="1" t="str">
        <f>'18. adat'!N3</f>
        <v>Q4</v>
      </c>
      <c r="G2" s="1" t="str">
        <f>'18. adat'!O3</f>
        <v>2009 Q1</v>
      </c>
      <c r="H2" s="1" t="str">
        <f>'18. adat'!P3</f>
        <v>Q2</v>
      </c>
      <c r="I2" s="1" t="str">
        <f>'18. adat'!Q3</f>
        <v>Q3</v>
      </c>
      <c r="J2" s="1" t="str">
        <f>'18. adat'!R3</f>
        <v>Q4</v>
      </c>
      <c r="K2" s="1" t="str">
        <f>'18. adat'!S3</f>
        <v>2010 Q1</v>
      </c>
      <c r="L2" s="1" t="str">
        <f>'18. adat'!T3</f>
        <v>Q2</v>
      </c>
      <c r="M2" s="1" t="str">
        <f>'18. adat'!U3</f>
        <v>Q3</v>
      </c>
      <c r="N2" s="1" t="str">
        <f>'18. adat'!V3</f>
        <v>Q4</v>
      </c>
      <c r="O2" s="1" t="str">
        <f>'18. adat'!W3</f>
        <v>2011 Q1</v>
      </c>
      <c r="P2" s="1" t="str">
        <f>'18. adat'!X3</f>
        <v>Q2</v>
      </c>
      <c r="Q2" s="1" t="str">
        <f>'18. adat'!Y3</f>
        <v>Q3</v>
      </c>
      <c r="R2" s="1" t="str">
        <f>'18. adat'!Z3</f>
        <v>Q4</v>
      </c>
      <c r="S2" s="1" t="str">
        <f>'18. adat'!AA3</f>
        <v>2012 Q1</v>
      </c>
      <c r="T2" s="1" t="str">
        <f>'18. adat'!AB3</f>
        <v>Q2</v>
      </c>
      <c r="U2" s="1" t="str">
        <f>'18. adat'!AC3</f>
        <v>Q3</v>
      </c>
      <c r="V2" s="1" t="str">
        <f>'18. adat'!AD3</f>
        <v>Q4</v>
      </c>
      <c r="W2" s="1" t="str">
        <f>'18. adat'!AE3</f>
        <v>2013 Q1</v>
      </c>
      <c r="X2" s="1" t="str">
        <f>'18. adat'!AF3</f>
        <v>Q2</v>
      </c>
      <c r="Y2" s="1" t="str">
        <f>'18. adat'!AG3</f>
        <v>Q3</v>
      </c>
      <c r="Z2" s="1" t="str">
        <f>'18. adat'!AH3</f>
        <v>Q4</v>
      </c>
      <c r="AA2" s="1" t="str">
        <f>'18. adat'!AI3</f>
        <v>2014 Q1</v>
      </c>
      <c r="AB2" s="1" t="str">
        <f>'18. adat'!AJ3</f>
        <v>Q2</v>
      </c>
      <c r="AC2" s="1" t="str">
        <f>'18. adat'!AK3</f>
        <v>Q3</v>
      </c>
      <c r="AD2" s="1" t="str">
        <f>'18. adat'!AL3</f>
        <v>Q4</v>
      </c>
      <c r="AE2" s="1" t="str">
        <f>'18. adat'!AM3</f>
        <v>2015 Q1</v>
      </c>
      <c r="AF2" s="1" t="str">
        <f>'18. adat'!AN3</f>
        <v>Q2</v>
      </c>
      <c r="AG2" s="1" t="str">
        <f>'18. adat'!AO3</f>
        <v>Q3</v>
      </c>
      <c r="AH2" s="1" t="str">
        <f>'18. adat'!AP3</f>
        <v>Q4</v>
      </c>
      <c r="AI2" s="1" t="str">
        <f>'18. adat'!AQ3</f>
        <v>2016 Q1</v>
      </c>
      <c r="AJ2" s="1" t="str">
        <f>'18. adat'!AR3</f>
        <v>Q2</v>
      </c>
      <c r="AK2" s="1" t="str">
        <f>'18. adat'!AS3</f>
        <v>Q3</v>
      </c>
      <c r="AL2" s="1" t="str">
        <f>'18. adat'!AT3</f>
        <v>Q4</v>
      </c>
      <c r="AM2" s="1" t="str">
        <f>'18. adat'!AU3</f>
        <v>2017 Q1</v>
      </c>
      <c r="AN2" s="1" t="str">
        <f>'18. adat'!AV3</f>
        <v>Q2</v>
      </c>
      <c r="AO2" s="1" t="str">
        <f>'18. adat'!AW3</f>
        <v>Q3</v>
      </c>
      <c r="AP2" s="1" t="str">
        <f>'18. adat'!AX3</f>
        <v>Q4</v>
      </c>
      <c r="AQ2" s="1" t="str">
        <f>'18. adat'!AY3</f>
        <v>2018 Q1</v>
      </c>
      <c r="AR2" s="1" t="str">
        <f>'18. adat'!AZ3</f>
        <v>Q2</v>
      </c>
      <c r="AS2" s="1" t="str">
        <f>'18. adat'!BA3</f>
        <v>Q3</v>
      </c>
      <c r="AT2" s="1" t="str">
        <f>'18. adat'!BB3</f>
        <v>Q4</v>
      </c>
      <c r="AU2" s="1" t="str">
        <f>'18. adat'!BC3</f>
        <v>2019 Q1</v>
      </c>
      <c r="AV2" s="1" t="str">
        <f>'18. adat'!BD3</f>
        <v>Q2</v>
      </c>
      <c r="AW2" s="1" t="str">
        <f>'18. adat'!BE3</f>
        <v>Q3</v>
      </c>
      <c r="AX2" s="1" t="str">
        <f>'18. adat'!BF3</f>
        <v>Q4</v>
      </c>
      <c r="AY2" s="1" t="str">
        <f>'18. adat'!BG3</f>
        <v>2020 Q1</v>
      </c>
      <c r="AZ2" s="1" t="str">
        <f>'18. adat'!BH3</f>
        <v>Q2</v>
      </c>
      <c r="BA2" s="1" t="str">
        <f>'18. adat'!BI3</f>
        <v>Q3</v>
      </c>
      <c r="BB2" s="1" t="str">
        <f>'18. adat'!BJ3</f>
        <v>Q4</v>
      </c>
      <c r="BC2" s="1" t="str">
        <f>'18. adat'!BK3</f>
        <v>2021 Q1</v>
      </c>
      <c r="BD2" s="1" t="str">
        <f>'18. adat'!BL3</f>
        <v>Q2</v>
      </c>
      <c r="BE2" s="1" t="str">
        <f>'18. adat'!BM3</f>
        <v>Q3</v>
      </c>
      <c r="BF2" s="1" t="str">
        <f>'18. adat'!BN3</f>
        <v>Q4</v>
      </c>
      <c r="BG2" s="1" t="str">
        <f>'18. adat'!BO3</f>
        <v>2022 Q1</v>
      </c>
      <c r="BH2" s="1" t="str">
        <f>'18. adat'!BP3</f>
        <v>Q2</v>
      </c>
      <c r="BI2" s="1" t="str">
        <f>'18. adat'!BQ3</f>
        <v>Q3</v>
      </c>
      <c r="BJ2" s="1" t="str">
        <f>'18. adat'!BR3</f>
        <v>Q4</v>
      </c>
      <c r="BK2" s="1" t="str">
        <f>'18. adat'!BS3</f>
        <v>2023 Q1</v>
      </c>
      <c r="BL2" s="1" t="str">
        <f>'18. adat'!BT3</f>
        <v>Q2</v>
      </c>
      <c r="BM2" s="1" t="str">
        <f>'18. adat'!BU3</f>
        <v>Q3</v>
      </c>
      <c r="BN2" s="1" t="str">
        <f>'18. adat'!BV3</f>
        <v>Q4</v>
      </c>
      <c r="BO2" s="1" t="str">
        <f>'18. adat'!BW3</f>
        <v>2024 Q1</v>
      </c>
      <c r="BP2" s="1" t="str">
        <f>'18. adat'!BX3</f>
        <v>Q2</v>
      </c>
    </row>
    <row r="3" spans="1:6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68" x14ac:dyDescent="0.2">
      <c r="A4" s="1" t="s">
        <v>55</v>
      </c>
      <c r="B4" s="1" t="s">
        <v>184</v>
      </c>
      <c r="C4" s="3">
        <v>39538</v>
      </c>
      <c r="D4" s="3">
        <v>39629</v>
      </c>
      <c r="E4" s="3">
        <v>39721</v>
      </c>
      <c r="F4" s="3">
        <v>39813</v>
      </c>
      <c r="G4" s="3">
        <v>39903</v>
      </c>
      <c r="H4" s="3">
        <v>39994</v>
      </c>
      <c r="I4" s="3">
        <v>40086</v>
      </c>
      <c r="J4" s="3">
        <v>40178</v>
      </c>
      <c r="K4" s="3">
        <v>40268</v>
      </c>
      <c r="L4" s="3">
        <v>40359</v>
      </c>
      <c r="M4" s="3">
        <v>40451</v>
      </c>
      <c r="N4" s="3">
        <v>40543</v>
      </c>
      <c r="O4" s="3">
        <v>40633</v>
      </c>
      <c r="P4" s="3">
        <v>40724</v>
      </c>
      <c r="Q4" s="3">
        <v>40816</v>
      </c>
      <c r="R4" s="3">
        <v>40908</v>
      </c>
      <c r="S4" s="3">
        <v>40999</v>
      </c>
      <c r="T4" s="3">
        <v>41090</v>
      </c>
      <c r="U4" s="3">
        <v>41182</v>
      </c>
      <c r="V4" s="3">
        <v>41274</v>
      </c>
      <c r="W4" s="3">
        <v>41364</v>
      </c>
      <c r="X4" s="3">
        <v>41455</v>
      </c>
      <c r="Y4" s="3">
        <v>41547</v>
      </c>
      <c r="Z4" s="3">
        <v>41639</v>
      </c>
      <c r="AA4" s="3">
        <v>41729</v>
      </c>
      <c r="AB4" s="3">
        <v>41820</v>
      </c>
      <c r="AC4" s="3">
        <v>41912</v>
      </c>
      <c r="AD4" s="3">
        <v>42004</v>
      </c>
      <c r="AE4" s="3">
        <v>42094</v>
      </c>
      <c r="AF4" s="3">
        <v>42185</v>
      </c>
      <c r="AG4" s="3">
        <v>42277</v>
      </c>
      <c r="AH4" s="3">
        <v>42369</v>
      </c>
      <c r="AI4" s="3">
        <v>42460</v>
      </c>
      <c r="AJ4" s="3">
        <v>42551</v>
      </c>
      <c r="AK4" s="3">
        <v>42643</v>
      </c>
      <c r="AL4" s="3">
        <v>42735</v>
      </c>
      <c r="AM4" s="3">
        <v>42825</v>
      </c>
      <c r="AN4" s="3">
        <v>42916</v>
      </c>
      <c r="AO4" s="3">
        <v>43008</v>
      </c>
      <c r="AP4" s="3">
        <v>43100</v>
      </c>
      <c r="AQ4" s="3">
        <v>43190</v>
      </c>
      <c r="AR4" s="3">
        <v>43281</v>
      </c>
      <c r="AS4" s="3">
        <v>43373</v>
      </c>
      <c r="AT4" s="3">
        <v>43465</v>
      </c>
      <c r="AU4" s="3">
        <v>43555</v>
      </c>
      <c r="AV4" s="3">
        <v>43646</v>
      </c>
      <c r="AW4" s="3">
        <v>43738</v>
      </c>
      <c r="AX4" s="3">
        <v>43830</v>
      </c>
      <c r="AY4" s="3">
        <v>43921</v>
      </c>
      <c r="AZ4" s="3">
        <v>44012</v>
      </c>
      <c r="BA4" s="3">
        <v>44104</v>
      </c>
      <c r="BB4" s="3">
        <v>44196</v>
      </c>
      <c r="BC4" s="3">
        <v>44286</v>
      </c>
      <c r="BD4" s="3">
        <v>44377</v>
      </c>
      <c r="BE4" s="3">
        <v>44469</v>
      </c>
      <c r="BF4" s="3">
        <v>44561</v>
      </c>
      <c r="BG4" s="3">
        <v>44651</v>
      </c>
      <c r="BH4" s="3">
        <v>44742</v>
      </c>
      <c r="BI4" s="3">
        <v>44834</v>
      </c>
      <c r="BJ4" s="3">
        <v>44926</v>
      </c>
      <c r="BK4" s="3">
        <v>45016</v>
      </c>
      <c r="BL4" s="3">
        <v>45107</v>
      </c>
      <c r="BM4" s="3">
        <v>45199</v>
      </c>
      <c r="BN4" s="3">
        <v>45291</v>
      </c>
      <c r="BO4" s="3">
        <v>45382</v>
      </c>
      <c r="BP4" s="3">
        <v>45473</v>
      </c>
    </row>
    <row r="5" spans="1:68" x14ac:dyDescent="0.2">
      <c r="A5" s="1" t="s">
        <v>101</v>
      </c>
      <c r="B5" s="1" t="s">
        <v>95</v>
      </c>
      <c r="C5" s="11">
        <v>24.251095133448867</v>
      </c>
      <c r="D5" s="11">
        <v>23.740384334477234</v>
      </c>
      <c r="E5" s="11">
        <v>24.26010497140021</v>
      </c>
      <c r="F5" s="11">
        <v>26.422725270991947</v>
      </c>
      <c r="G5" s="11">
        <v>27.041714668020806</v>
      </c>
      <c r="H5" s="11">
        <v>27.343186602327069</v>
      </c>
      <c r="I5" s="11">
        <v>27.961772148656678</v>
      </c>
      <c r="J5" s="11">
        <v>28.644097254021862</v>
      </c>
      <c r="K5" s="11">
        <v>27.712995615019715</v>
      </c>
      <c r="L5" s="11">
        <v>27.383656095267277</v>
      </c>
      <c r="M5" s="11">
        <v>26.398026007817489</v>
      </c>
      <c r="N5" s="11">
        <v>26.893109725458686</v>
      </c>
      <c r="O5" s="11">
        <v>26.504572702994871</v>
      </c>
      <c r="P5" s="11">
        <v>26.379433887197131</v>
      </c>
      <c r="Q5" s="11">
        <v>27.056038591200853</v>
      </c>
      <c r="R5" s="11">
        <v>27.349692454400802</v>
      </c>
      <c r="S5" s="11">
        <v>26.297284802457849</v>
      </c>
      <c r="T5" s="11">
        <v>26.173629717286158</v>
      </c>
      <c r="U5" s="11">
        <v>25.97970542649206</v>
      </c>
      <c r="V5" s="11">
        <v>26.616852686334084</v>
      </c>
      <c r="W5" s="11">
        <v>26.207061066740327</v>
      </c>
      <c r="X5" s="11">
        <v>24.799142058237557</v>
      </c>
      <c r="Y5" s="11">
        <v>23.061043588635954</v>
      </c>
      <c r="Z5" s="11">
        <v>22.892261033874611</v>
      </c>
      <c r="AA5" s="11">
        <v>21.837265278248193</v>
      </c>
      <c r="AB5" s="11">
        <v>21.259673100989069</v>
      </c>
      <c r="AC5" s="11">
        <v>20.590452595238162</v>
      </c>
      <c r="AD5" s="11">
        <v>20.995780312463623</v>
      </c>
      <c r="AE5" s="11">
        <v>20.496660259573144</v>
      </c>
      <c r="AF5" s="11">
        <v>20.249207953828218</v>
      </c>
      <c r="AG5" s="11">
        <v>19.76412140448431</v>
      </c>
      <c r="AH5" s="11">
        <v>20.155958496450811</v>
      </c>
      <c r="AI5" s="11">
        <v>19.651202535344801</v>
      </c>
      <c r="AJ5" s="11">
        <v>19.541754209758253</v>
      </c>
      <c r="AK5" s="11">
        <v>19.361298635355539</v>
      </c>
      <c r="AL5" s="11">
        <v>20.44727301727297</v>
      </c>
      <c r="AM5" s="11">
        <v>19.986181173250277</v>
      </c>
      <c r="AN5" s="11">
        <v>20.077140372069287</v>
      </c>
      <c r="AO5" s="11">
        <v>19.705613493116186</v>
      </c>
      <c r="AP5" s="11">
        <v>19.806487408798706</v>
      </c>
      <c r="AQ5" s="11">
        <v>19.936710216687757</v>
      </c>
      <c r="AR5" s="11">
        <v>20.249606919890091</v>
      </c>
      <c r="AS5" s="11">
        <v>19.973563837212026</v>
      </c>
      <c r="AT5" s="11">
        <v>20.363127911054015</v>
      </c>
      <c r="AU5" s="11">
        <v>20.033216095042235</v>
      </c>
      <c r="AV5" s="11">
        <v>19.697657538073546</v>
      </c>
      <c r="AW5" s="11">
        <v>19.489367089025137</v>
      </c>
      <c r="AX5" s="11">
        <v>19.815457818289993</v>
      </c>
      <c r="AY5" s="11">
        <v>20.061573850203668</v>
      </c>
      <c r="AZ5" s="11">
        <v>21.35700759341395</v>
      </c>
      <c r="BA5" s="11">
        <v>21.785736935515899</v>
      </c>
      <c r="BB5" s="11">
        <v>23.06037669784763</v>
      </c>
      <c r="BC5" s="11">
        <v>23.65188326519166</v>
      </c>
      <c r="BD5" s="11">
        <v>22.894674443686057</v>
      </c>
      <c r="BE5" s="11">
        <v>22.68781125458683</v>
      </c>
      <c r="BF5" s="11">
        <v>23.21780949352436</v>
      </c>
      <c r="BG5" s="11">
        <v>22.935643475133588</v>
      </c>
      <c r="BH5" s="11">
        <v>21.917244317697236</v>
      </c>
      <c r="BI5" s="11">
        <v>21.099258093499415</v>
      </c>
      <c r="BJ5" s="11">
        <v>19.422211525239359</v>
      </c>
      <c r="BK5" s="11">
        <v>18.160915199841071</v>
      </c>
      <c r="BL5" s="11">
        <v>16.815805589983619</v>
      </c>
      <c r="BM5" s="11">
        <v>16.168374403941012</v>
      </c>
      <c r="BN5" s="11">
        <v>16.166148616030597</v>
      </c>
      <c r="BO5" s="11">
        <v>16.345675949714348</v>
      </c>
      <c r="BP5" s="11">
        <v>16.502608129690842</v>
      </c>
    </row>
    <row r="6" spans="1:68" x14ac:dyDescent="0.2">
      <c r="A6" s="1" t="s">
        <v>100</v>
      </c>
      <c r="B6" s="1" t="s">
        <v>143</v>
      </c>
      <c r="C6" s="11">
        <v>3.514811966848487</v>
      </c>
      <c r="D6" s="11">
        <v>3.480425943838386</v>
      </c>
      <c r="E6" s="11">
        <v>3.3596600046490233</v>
      </c>
      <c r="F6" s="11">
        <v>3.5330015886130695</v>
      </c>
      <c r="G6" s="11">
        <v>3.3651985968995919</v>
      </c>
      <c r="H6" s="11">
        <v>3.1948773082133037</v>
      </c>
      <c r="I6" s="11">
        <v>2.9726177145735462</v>
      </c>
      <c r="J6" s="11">
        <v>2.8213300689894885</v>
      </c>
      <c r="K6" s="11">
        <v>2.7536611289142399</v>
      </c>
      <c r="L6" s="11">
        <v>2.7111762971730147</v>
      </c>
      <c r="M6" s="11">
        <v>2.6597489405070873</v>
      </c>
      <c r="N6" s="11">
        <v>2.6610046758420802</v>
      </c>
      <c r="O6" s="11">
        <v>2.6792256676616431</v>
      </c>
      <c r="P6" s="11">
        <v>2.6372666908512916</v>
      </c>
      <c r="Q6" s="11">
        <v>2.6225854963631559</v>
      </c>
      <c r="R6" s="11">
        <v>2.6261063254517012</v>
      </c>
      <c r="S6" s="11">
        <v>2.7995799550874412</v>
      </c>
      <c r="T6" s="11">
        <v>3.1785591988436392</v>
      </c>
      <c r="U6" s="11">
        <v>3.6694200540057622</v>
      </c>
      <c r="V6" s="11">
        <v>4.3083394477847285</v>
      </c>
      <c r="W6" s="11">
        <v>4.9323219437592289</v>
      </c>
      <c r="X6" s="11">
        <v>5.3487117320117932</v>
      </c>
      <c r="Y6" s="11">
        <v>6.249674487947841</v>
      </c>
      <c r="Z6" s="11">
        <v>6.561198396590699</v>
      </c>
      <c r="AA6" s="11">
        <v>6.9552175109526297</v>
      </c>
      <c r="AB6" s="11">
        <v>7.3113168375016464</v>
      </c>
      <c r="AC6" s="11">
        <v>7.0622155310338206</v>
      </c>
      <c r="AD6" s="11">
        <v>7.0980300529110849</v>
      </c>
      <c r="AE6" s="11">
        <v>7.3664240459865384</v>
      </c>
      <c r="AF6" s="11">
        <v>7.9847695465919548</v>
      </c>
      <c r="AG6" s="11">
        <v>8.5173925163728423</v>
      </c>
      <c r="AH6" s="11">
        <v>9.0329116210760922</v>
      </c>
      <c r="AI6" s="11">
        <v>9.9427727873048415</v>
      </c>
      <c r="AJ6" s="11">
        <v>10.418162537506428</v>
      </c>
      <c r="AK6" s="11">
        <v>10.76496505015756</v>
      </c>
      <c r="AL6" s="11">
        <v>11.509717397737745</v>
      </c>
      <c r="AM6" s="11">
        <v>12.061022848592472</v>
      </c>
      <c r="AN6" s="11">
        <v>12.15676557314749</v>
      </c>
      <c r="AO6" s="11">
        <v>12.437343884682802</v>
      </c>
      <c r="AP6" s="11">
        <v>12.775589970177137</v>
      </c>
      <c r="AQ6" s="11">
        <v>12.769393566225926</v>
      </c>
      <c r="AR6" s="11">
        <v>12.821719837677403</v>
      </c>
      <c r="AS6" s="11">
        <v>12.950695493496092</v>
      </c>
      <c r="AT6" s="11">
        <v>13.268453237251501</v>
      </c>
      <c r="AU6" s="11">
        <v>13.495338573593338</v>
      </c>
      <c r="AV6" s="11">
        <v>14.371804846414292</v>
      </c>
      <c r="AW6" s="11">
        <v>15.820968372000818</v>
      </c>
      <c r="AX6" s="11">
        <v>16.786438755243584</v>
      </c>
      <c r="AY6" s="11">
        <v>17.181205287066675</v>
      </c>
      <c r="AZ6" s="11">
        <v>17.756702667613219</v>
      </c>
      <c r="BA6" s="11">
        <v>18.143310480585772</v>
      </c>
      <c r="BB6" s="11">
        <v>18.717515159370336</v>
      </c>
      <c r="BC6" s="11">
        <v>19.266945221323279</v>
      </c>
      <c r="BD6" s="11">
        <v>18.656675140608154</v>
      </c>
      <c r="BE6" s="11">
        <v>18.325934222213274</v>
      </c>
      <c r="BF6" s="11">
        <v>18.197536849821187</v>
      </c>
      <c r="BG6" s="11">
        <v>17.369873703851741</v>
      </c>
      <c r="BH6" s="11">
        <v>16.842244710260218</v>
      </c>
      <c r="BI6" s="11">
        <v>15.310931745158571</v>
      </c>
      <c r="BJ6" s="11">
        <v>15.326277867414786</v>
      </c>
      <c r="BK6" s="11">
        <v>16.038382299826832</v>
      </c>
      <c r="BL6" s="11">
        <v>16.429927997045233</v>
      </c>
      <c r="BM6" s="11">
        <v>16.560269838188766</v>
      </c>
      <c r="BN6" s="11">
        <v>16.721029898878754</v>
      </c>
      <c r="BO6" s="11">
        <v>16.58376739931327</v>
      </c>
      <c r="BP6" s="11">
        <v>16.757700071525758</v>
      </c>
    </row>
    <row r="7" spans="1:68" x14ac:dyDescent="0.2">
      <c r="A7" s="1" t="s">
        <v>102</v>
      </c>
      <c r="B7" s="1" t="s">
        <v>96</v>
      </c>
      <c r="C7" s="11">
        <v>9.191562063133933</v>
      </c>
      <c r="D7" s="11">
        <v>8.705765764520164</v>
      </c>
      <c r="E7" s="11">
        <v>8.5651976486857038</v>
      </c>
      <c r="F7" s="11">
        <v>6.9723417261195504</v>
      </c>
      <c r="G7" s="11">
        <v>6.653496455526092</v>
      </c>
      <c r="H7" s="11">
        <v>6.6717927434566953</v>
      </c>
      <c r="I7" s="11">
        <v>6.9954819066609257</v>
      </c>
      <c r="J7" s="11">
        <v>7.6307702189075011</v>
      </c>
      <c r="K7" s="11">
        <v>8.4272034994216334</v>
      </c>
      <c r="L7" s="11">
        <v>8.9706254736178721</v>
      </c>
      <c r="M7" s="11">
        <v>9.1314169871015203</v>
      </c>
      <c r="N7" s="11">
        <v>9.108855530163023</v>
      </c>
      <c r="O7" s="11">
        <v>8.9145737850406945</v>
      </c>
      <c r="P7" s="11">
        <v>8.8965084720166683</v>
      </c>
      <c r="Q7" s="11">
        <v>8.7450935979618905</v>
      </c>
      <c r="R7" s="11">
        <v>8.5625901215734856</v>
      </c>
      <c r="S7" s="11">
        <v>8.1616939988991195</v>
      </c>
      <c r="T7" s="11">
        <v>8.1533347125989675</v>
      </c>
      <c r="U7" s="11">
        <v>8.4888286789977929</v>
      </c>
      <c r="V7" s="11">
        <v>8.936608293322708</v>
      </c>
      <c r="W7" s="11">
        <v>10.015093369511723</v>
      </c>
      <c r="X7" s="11">
        <v>10.631006083159045</v>
      </c>
      <c r="Y7" s="11">
        <v>10.968734550697217</v>
      </c>
      <c r="Z7" s="11">
        <v>11.760042004599098</v>
      </c>
      <c r="AA7" s="11">
        <v>12.379124985664438</v>
      </c>
      <c r="AB7" s="11">
        <v>12.680343733114126</v>
      </c>
      <c r="AC7" s="11">
        <v>13.042318670915718</v>
      </c>
      <c r="AD7" s="11">
        <v>13.120017595395467</v>
      </c>
      <c r="AE7" s="11">
        <v>13.117170288260017</v>
      </c>
      <c r="AF7" s="11">
        <v>12.984381853047001</v>
      </c>
      <c r="AG7" s="11">
        <v>12.554998593003964</v>
      </c>
      <c r="AH7" s="11">
        <v>12.427067161110601</v>
      </c>
      <c r="AI7" s="11">
        <v>12.056776458268398</v>
      </c>
      <c r="AJ7" s="11">
        <v>11.834494767821511</v>
      </c>
      <c r="AK7" s="11">
        <v>11.850754328839672</v>
      </c>
      <c r="AL7" s="11">
        <v>11.951066044993206</v>
      </c>
      <c r="AM7" s="11">
        <v>11.766495068757962</v>
      </c>
      <c r="AN7" s="11">
        <v>11.671992596856752</v>
      </c>
      <c r="AO7" s="11">
        <v>11.538835966005765</v>
      </c>
      <c r="AP7" s="11">
        <v>11.509554026294893</v>
      </c>
      <c r="AQ7" s="11">
        <v>11.41572424477342</v>
      </c>
      <c r="AR7" s="11">
        <v>11.278569119692282</v>
      </c>
      <c r="AS7" s="11">
        <v>10.915691148993623</v>
      </c>
      <c r="AT7" s="11">
        <v>10.385674476989292</v>
      </c>
      <c r="AU7" s="11">
        <v>10.356999234415746</v>
      </c>
      <c r="AV7" s="11">
        <v>9.8487059784457678</v>
      </c>
      <c r="AW7" s="11">
        <v>9.4683092433369573</v>
      </c>
      <c r="AX7" s="11">
        <v>9.3913129309300434</v>
      </c>
      <c r="AY7" s="11">
        <v>8.558480547460535</v>
      </c>
      <c r="AZ7" s="11">
        <v>9.14922120543274</v>
      </c>
      <c r="BA7" s="11">
        <v>9.3553372135098538</v>
      </c>
      <c r="BB7" s="11">
        <v>9.979985562133697</v>
      </c>
      <c r="BC7" s="11">
        <v>10.354266946241072</v>
      </c>
      <c r="BD7" s="11">
        <v>10.221828904005495</v>
      </c>
      <c r="BE7" s="11">
        <v>10.801933483460298</v>
      </c>
      <c r="BF7" s="11">
        <v>11.026534088800283</v>
      </c>
      <c r="BG7" s="11">
        <v>10.299075916086787</v>
      </c>
      <c r="BH7" s="11">
        <v>10.160054932421362</v>
      </c>
      <c r="BI7" s="11">
        <v>10.64349924495969</v>
      </c>
      <c r="BJ7" s="11">
        <v>11.057552419815316</v>
      </c>
      <c r="BK7" s="11">
        <v>11.57503883916907</v>
      </c>
      <c r="BL7" s="11">
        <v>12.468335970482327</v>
      </c>
      <c r="BM7" s="11">
        <v>13.171578798074224</v>
      </c>
      <c r="BN7" s="11">
        <v>13.889025064993293</v>
      </c>
      <c r="BO7" s="11">
        <v>14.901727246679961</v>
      </c>
      <c r="BP7" s="11">
        <v>15.32025687137655</v>
      </c>
    </row>
    <row r="8" spans="1:68" x14ac:dyDescent="0.2">
      <c r="A8" s="1" t="s">
        <v>126</v>
      </c>
      <c r="B8" s="1" t="s">
        <v>104</v>
      </c>
      <c r="C8" s="11">
        <v>6.333254071165749</v>
      </c>
      <c r="D8" s="11">
        <v>6.0167061491610587</v>
      </c>
      <c r="E8" s="11">
        <v>5.9238976064649878</v>
      </c>
      <c r="F8" s="11">
        <v>6.3135573288901252</v>
      </c>
      <c r="G8" s="11">
        <v>6.7036899760482065</v>
      </c>
      <c r="H8" s="11">
        <v>6.4039280660252915</v>
      </c>
      <c r="I8" s="11">
        <v>6.1772258207285304</v>
      </c>
      <c r="J8" s="11">
        <v>6.2880859006037513</v>
      </c>
      <c r="K8" s="11">
        <v>6.1020198769853442</v>
      </c>
      <c r="L8" s="11">
        <v>6.6530706547668865</v>
      </c>
      <c r="M8" s="11">
        <v>6.6497802389668221</v>
      </c>
      <c r="N8" s="11">
        <v>6.7330638405374037</v>
      </c>
      <c r="O8" s="11">
        <v>6.3243349630596484</v>
      </c>
      <c r="P8" s="11">
        <v>6.433850090269269</v>
      </c>
      <c r="Q8" s="11">
        <v>6.9462724125297139</v>
      </c>
      <c r="R8" s="11">
        <v>7.457121048566921</v>
      </c>
      <c r="S8" s="11">
        <v>7.1047962264022004</v>
      </c>
      <c r="T8" s="11">
        <v>7.0456425245532834</v>
      </c>
      <c r="U8" s="11">
        <v>6.6257629492971635</v>
      </c>
      <c r="V8" s="11">
        <v>7.001094394300698</v>
      </c>
      <c r="W8" s="11">
        <v>7.1116175469083176</v>
      </c>
      <c r="X8" s="11">
        <v>7.2435063705061333</v>
      </c>
      <c r="Y8" s="11">
        <v>7.5916688679071438</v>
      </c>
      <c r="Z8" s="11">
        <v>7.930437726309929</v>
      </c>
      <c r="AA8" s="11">
        <v>8.1515057454868547</v>
      </c>
      <c r="AB8" s="11">
        <v>8.2631772749596575</v>
      </c>
      <c r="AC8" s="11">
        <v>8.4767849442290633</v>
      </c>
      <c r="AD8" s="11">
        <v>8.6828463476607673</v>
      </c>
      <c r="AE8" s="11">
        <v>8.6435676579566696</v>
      </c>
      <c r="AF8" s="11">
        <v>9.0188167521817171</v>
      </c>
      <c r="AG8" s="11">
        <v>9.2614866954823132</v>
      </c>
      <c r="AH8" s="11">
        <v>9.4392943440650079</v>
      </c>
      <c r="AI8" s="11">
        <v>9.004362632588446</v>
      </c>
      <c r="AJ8" s="11">
        <v>9.2387396303254121</v>
      </c>
      <c r="AK8" s="11">
        <v>9.1830785758562072</v>
      </c>
      <c r="AL8" s="11">
        <v>9.4548996386361903</v>
      </c>
      <c r="AM8" s="11">
        <v>9.2230618117942189</v>
      </c>
      <c r="AN8" s="11">
        <v>9.3592078777299257</v>
      </c>
      <c r="AO8" s="11">
        <v>9.3838015805947084</v>
      </c>
      <c r="AP8" s="11">
        <v>9.6737489026889385</v>
      </c>
      <c r="AQ8" s="11">
        <v>9.6727632448780962</v>
      </c>
      <c r="AR8" s="11">
        <v>10.204841829849073</v>
      </c>
      <c r="AS8" s="11">
        <v>10.228804953422342</v>
      </c>
      <c r="AT8" s="11">
        <v>10.327785398460909</v>
      </c>
      <c r="AU8" s="11">
        <v>10.03397030666827</v>
      </c>
      <c r="AV8" s="11">
        <v>10.086437202022822</v>
      </c>
      <c r="AW8" s="11">
        <v>10.127214769478851</v>
      </c>
      <c r="AX8" s="11">
        <v>10.134488387437628</v>
      </c>
      <c r="AY8" s="11">
        <v>10.370512067721515</v>
      </c>
      <c r="AZ8" s="11">
        <v>11.08005176551417</v>
      </c>
      <c r="BA8" s="11">
        <v>11.293568940428282</v>
      </c>
      <c r="BB8" s="11">
        <v>11.523338314644434</v>
      </c>
      <c r="BC8" s="11">
        <v>11.629275527429517</v>
      </c>
      <c r="BD8" s="11">
        <v>11.070930511154797</v>
      </c>
      <c r="BE8" s="11">
        <v>10.771247890424169</v>
      </c>
      <c r="BF8" s="11">
        <v>10.601628029281503</v>
      </c>
      <c r="BG8" s="11">
        <v>10.684829612626475</v>
      </c>
      <c r="BH8" s="11">
        <v>10.192797007722517</v>
      </c>
      <c r="BI8" s="11">
        <v>9.7096429164109672</v>
      </c>
      <c r="BJ8" s="11">
        <v>9.3232879161972129</v>
      </c>
      <c r="BK8" s="11">
        <v>8.832744660493935</v>
      </c>
      <c r="BL8" s="11">
        <v>8.4394886239181357</v>
      </c>
      <c r="BM8" s="11">
        <v>8.2101509689867331</v>
      </c>
      <c r="BN8" s="11">
        <v>8.0784393006501354</v>
      </c>
      <c r="BO8" s="11">
        <v>8.1432230464698172</v>
      </c>
      <c r="BP8" s="11">
        <v>8.1183623898410442</v>
      </c>
    </row>
    <row r="9" spans="1:68" x14ac:dyDescent="0.2">
      <c r="A9" s="1" t="s">
        <v>137</v>
      </c>
      <c r="B9" s="1" t="s">
        <v>138</v>
      </c>
      <c r="C9" s="11">
        <v>1.6589463792388202</v>
      </c>
      <c r="D9" s="11">
        <v>1.4845106490630606</v>
      </c>
      <c r="E9" s="11">
        <v>1.426009086941465</v>
      </c>
      <c r="F9" s="11">
        <v>1.2551816829090414</v>
      </c>
      <c r="G9" s="11">
        <v>1.2184011801551364</v>
      </c>
      <c r="H9" s="11">
        <v>1.5257827403962956</v>
      </c>
      <c r="I9" s="11">
        <v>1.6985064778024421</v>
      </c>
      <c r="J9" s="11">
        <v>1.7817121181208861</v>
      </c>
      <c r="K9" s="11">
        <v>1.8105095243385005</v>
      </c>
      <c r="L9" s="11">
        <v>1.8268710629094909</v>
      </c>
      <c r="M9" s="11">
        <v>1.9410028278983373</v>
      </c>
      <c r="N9" s="11">
        <v>1.8591036108079995</v>
      </c>
      <c r="O9" s="11">
        <v>1.9507439335005718</v>
      </c>
      <c r="P9" s="11">
        <v>1.8297480785735958</v>
      </c>
      <c r="Q9" s="11">
        <v>1.7200879886165792</v>
      </c>
      <c r="R9" s="11">
        <v>1.7253924846732782</v>
      </c>
      <c r="S9" s="11">
        <v>1.7950797030200458</v>
      </c>
      <c r="T9" s="11">
        <v>1.6383668971803993</v>
      </c>
      <c r="U9" s="11">
        <v>1.6577857845184292</v>
      </c>
      <c r="V9" s="11">
        <v>1.6170299081305624</v>
      </c>
      <c r="W9" s="11">
        <v>1.5779029031804872</v>
      </c>
      <c r="X9" s="11">
        <v>1.6179359294027049</v>
      </c>
      <c r="Y9" s="11">
        <v>1.5093209291095513</v>
      </c>
      <c r="Z9" s="11">
        <v>1.4759546607651419</v>
      </c>
      <c r="AA9" s="11">
        <v>1.512431101921393</v>
      </c>
      <c r="AB9" s="11">
        <v>1.4249531542240275</v>
      </c>
      <c r="AC9" s="11">
        <v>1.4177846829028875</v>
      </c>
      <c r="AD9" s="11">
        <v>1.4175199082943588</v>
      </c>
      <c r="AE9" s="11">
        <v>1.4418592402428139</v>
      </c>
      <c r="AF9" s="11">
        <v>1.4636395364834456</v>
      </c>
      <c r="AG9" s="11">
        <v>1.4196951413970305</v>
      </c>
      <c r="AH9" s="11">
        <v>1.4438260322246075</v>
      </c>
      <c r="AI9" s="11">
        <v>1.4133297593555998</v>
      </c>
      <c r="AJ9" s="11">
        <v>1.3963069997544926</v>
      </c>
      <c r="AK9" s="11">
        <v>1.4249344088357561</v>
      </c>
      <c r="AL9" s="11">
        <v>1.4681337640389998</v>
      </c>
      <c r="AM9" s="11">
        <v>1.5241001201556523</v>
      </c>
      <c r="AN9" s="11">
        <v>1.6012028883078611</v>
      </c>
      <c r="AO9" s="11">
        <v>1.7101510549871288</v>
      </c>
      <c r="AP9" s="11">
        <v>1.9539413954097788</v>
      </c>
      <c r="AQ9" s="11">
        <v>1.8450617676677186</v>
      </c>
      <c r="AR9" s="11">
        <v>1.9039080564235411</v>
      </c>
      <c r="AS9" s="11">
        <v>1.8523501071083506</v>
      </c>
      <c r="AT9" s="11">
        <v>1.7165272412278061</v>
      </c>
      <c r="AU9" s="11">
        <v>1.8498158781304317</v>
      </c>
      <c r="AV9" s="11">
        <v>2.0539421441606636</v>
      </c>
      <c r="AW9" s="11">
        <v>2.0007303659789639</v>
      </c>
      <c r="AX9" s="11">
        <v>1.9497044836582416</v>
      </c>
      <c r="AY9" s="11">
        <v>1.5042982677964154</v>
      </c>
      <c r="AZ9" s="11">
        <v>2.0178944228550786</v>
      </c>
      <c r="BA9" s="11">
        <v>2.0405412148645081</v>
      </c>
      <c r="BB9" s="11">
        <v>2.3515274188128177</v>
      </c>
      <c r="BC9" s="11">
        <v>2.5986020871816113</v>
      </c>
      <c r="BD9" s="11">
        <v>2.6502056806334653</v>
      </c>
      <c r="BE9" s="11">
        <v>2.7606723192963383</v>
      </c>
      <c r="BF9" s="11">
        <v>2.8516269763086144</v>
      </c>
      <c r="BG9" s="11">
        <v>2.989104404184193</v>
      </c>
      <c r="BH9" s="11">
        <v>2.7120669628462846</v>
      </c>
      <c r="BI9" s="11">
        <v>2.5825785749846579</v>
      </c>
      <c r="BJ9" s="11">
        <v>2.635247412750318</v>
      </c>
      <c r="BK9" s="11">
        <v>2.6254225974433378</v>
      </c>
      <c r="BL9" s="11">
        <v>2.739327340047764</v>
      </c>
      <c r="BM9" s="11">
        <v>2.812058271533306</v>
      </c>
      <c r="BN9" s="11">
        <v>3.0363515618200556</v>
      </c>
      <c r="BO9" s="11">
        <v>3.2326283405217997</v>
      </c>
      <c r="BP9" s="11">
        <v>3.3444589970110545</v>
      </c>
    </row>
    <row r="10" spans="1:68" x14ac:dyDescent="0.2">
      <c r="BB10" s="11">
        <v>117.42909724653244</v>
      </c>
      <c r="BC10" s="11">
        <v>121.95505476358444</v>
      </c>
      <c r="BD10" s="11">
        <v>117.73740047135546</v>
      </c>
      <c r="BE10" s="11">
        <v>117.62159102856103</v>
      </c>
      <c r="BF10" s="11">
        <v>117.23271489205698</v>
      </c>
      <c r="BG10" s="11">
        <v>115.79938338613225</v>
      </c>
      <c r="BH10" s="11">
        <v>111.99056356937842</v>
      </c>
      <c r="BI10" s="11">
        <v>110.03498971129217</v>
      </c>
      <c r="BJ10" s="11">
        <v>108.62886240571919</v>
      </c>
      <c r="BK10" s="11">
        <v>109.13550180450069</v>
      </c>
      <c r="BL10" s="11">
        <v>108.79090785639292</v>
      </c>
      <c r="BM10" s="11">
        <v>109.70164091818251</v>
      </c>
      <c r="BN10" s="11">
        <v>111.27878151885832</v>
      </c>
      <c r="BO10" s="11">
        <v>114.17183124971149</v>
      </c>
      <c r="BP10" s="11">
        <v>114.8305217362096</v>
      </c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75DE-F8AE-4D32-88BC-8E5146E94F7D}">
  <sheetPr>
    <tabColor theme="9"/>
  </sheetPr>
  <dimension ref="A1:CV39"/>
  <sheetViews>
    <sheetView showGridLines="0" zoomScaleNormal="100" workbookViewId="0">
      <pane xSplit="2" ySplit="3" topLeftCell="CQ4" activePane="bottomRight" state="frozen"/>
      <selection activeCell="BH32" sqref="BH32"/>
      <selection pane="topRight" activeCell="BH32" sqref="BH32"/>
      <selection pane="bottomLeft" activeCell="BH32" sqref="BH32"/>
      <selection pane="bottomRight" activeCell="CW8" sqref="CW8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31" width="10.28515625" style="1" customWidth="1"/>
    <col min="32" max="34" width="9.85546875" style="1" customWidth="1"/>
    <col min="35" max="35" width="11.5703125" style="1" bestFit="1" customWidth="1"/>
    <col min="36" max="42" width="9.85546875" style="1" bestFit="1" customWidth="1"/>
    <col min="43" max="95" width="9.7109375" style="1" bestFit="1" customWidth="1"/>
    <col min="96" max="96" width="8.5703125" style="1" customWidth="1"/>
    <col min="97" max="97" width="9.7109375" style="1" bestFit="1" customWidth="1"/>
    <col min="98" max="98" width="9" style="1"/>
    <col min="99" max="99" width="9.7109375" style="1" bestFit="1" customWidth="1"/>
    <col min="100" max="16384" width="9" style="1"/>
  </cols>
  <sheetData>
    <row r="1" spans="1:100" x14ac:dyDescent="0.2">
      <c r="C1" s="1">
        <v>2000</v>
      </c>
      <c r="G1" s="1">
        <v>2001</v>
      </c>
      <c r="K1" s="1">
        <v>2002</v>
      </c>
      <c r="O1" s="1">
        <v>2003</v>
      </c>
      <c r="S1" s="1">
        <v>2004</v>
      </c>
      <c r="W1" s="1">
        <v>2005</v>
      </c>
      <c r="AA1" s="1">
        <v>2006</v>
      </c>
      <c r="AE1" s="1" t="s">
        <v>180</v>
      </c>
      <c r="AF1" s="17" t="s">
        <v>149</v>
      </c>
      <c r="AG1" s="17" t="s">
        <v>10</v>
      </c>
      <c r="AH1" s="1" t="s">
        <v>150</v>
      </c>
      <c r="AI1" s="1" t="s">
        <v>151</v>
      </c>
      <c r="AJ1" s="17" t="s">
        <v>149</v>
      </c>
      <c r="AK1" s="17" t="s">
        <v>10</v>
      </c>
      <c r="AL1" s="1" t="s">
        <v>150</v>
      </c>
      <c r="AM1" s="1" t="s">
        <v>152</v>
      </c>
      <c r="AN1" s="17" t="s">
        <v>149</v>
      </c>
      <c r="AO1" s="17" t="s">
        <v>10</v>
      </c>
      <c r="AP1" s="1" t="s">
        <v>150</v>
      </c>
      <c r="AQ1" s="1" t="s">
        <v>153</v>
      </c>
      <c r="AR1" s="17" t="s">
        <v>149</v>
      </c>
      <c r="AS1" s="17" t="s">
        <v>10</v>
      </c>
      <c r="AT1" s="1" t="s">
        <v>150</v>
      </c>
      <c r="AU1" s="1" t="s">
        <v>154</v>
      </c>
      <c r="AV1" s="17" t="s">
        <v>149</v>
      </c>
      <c r="AW1" s="17" t="s">
        <v>10</v>
      </c>
      <c r="AX1" s="1" t="s">
        <v>150</v>
      </c>
      <c r="AY1" s="1" t="s">
        <v>155</v>
      </c>
      <c r="AZ1" s="17" t="s">
        <v>149</v>
      </c>
      <c r="BA1" s="17" t="s">
        <v>10</v>
      </c>
      <c r="BB1" s="1" t="s">
        <v>150</v>
      </c>
      <c r="BC1" s="1" t="s">
        <v>156</v>
      </c>
      <c r="BD1" s="17" t="s">
        <v>149</v>
      </c>
      <c r="BE1" s="17" t="s">
        <v>10</v>
      </c>
      <c r="BF1" s="1" t="s">
        <v>150</v>
      </c>
      <c r="BG1" s="1" t="s">
        <v>157</v>
      </c>
      <c r="BH1" s="17" t="s">
        <v>149</v>
      </c>
      <c r="BI1" s="17" t="s">
        <v>10</v>
      </c>
      <c r="BJ1" s="1" t="s">
        <v>150</v>
      </c>
      <c r="BK1" s="1" t="s">
        <v>158</v>
      </c>
      <c r="BL1" s="17" t="s">
        <v>149</v>
      </c>
      <c r="BM1" s="17" t="s">
        <v>10</v>
      </c>
      <c r="BN1" s="1" t="s">
        <v>150</v>
      </c>
      <c r="BO1" s="1" t="s">
        <v>159</v>
      </c>
      <c r="BP1" s="17" t="s">
        <v>149</v>
      </c>
      <c r="BQ1" s="17" t="s">
        <v>10</v>
      </c>
      <c r="BR1" s="1" t="s">
        <v>150</v>
      </c>
      <c r="BS1" s="1" t="s">
        <v>160</v>
      </c>
      <c r="BT1" s="17" t="s">
        <v>149</v>
      </c>
      <c r="BU1" s="17" t="s">
        <v>10</v>
      </c>
      <c r="BV1" s="1" t="s">
        <v>150</v>
      </c>
      <c r="BW1" s="1" t="s">
        <v>161</v>
      </c>
      <c r="BX1" s="17" t="s">
        <v>149</v>
      </c>
      <c r="BY1" s="17" t="s">
        <v>10</v>
      </c>
      <c r="BZ1" s="1" t="s">
        <v>150</v>
      </c>
      <c r="CA1" s="1" t="s">
        <v>162</v>
      </c>
      <c r="CB1" s="17" t="s">
        <v>149</v>
      </c>
      <c r="CC1" s="17" t="s">
        <v>10</v>
      </c>
      <c r="CD1" s="1" t="s">
        <v>150</v>
      </c>
      <c r="CE1" s="17" t="s">
        <v>163</v>
      </c>
      <c r="CF1" s="17" t="s">
        <v>149</v>
      </c>
      <c r="CG1" s="17" t="s">
        <v>10</v>
      </c>
      <c r="CH1" s="1" t="s">
        <v>150</v>
      </c>
      <c r="CI1" s="17" t="s">
        <v>164</v>
      </c>
      <c r="CJ1" s="17" t="s">
        <v>149</v>
      </c>
      <c r="CK1" s="17" t="s">
        <v>10</v>
      </c>
      <c r="CL1" s="1" t="s">
        <v>150</v>
      </c>
      <c r="CM1" s="17" t="s">
        <v>165</v>
      </c>
      <c r="CN1" s="17" t="s">
        <v>149</v>
      </c>
      <c r="CO1" s="17" t="str">
        <f>CK1</f>
        <v>III.</v>
      </c>
      <c r="CP1" s="17" t="str">
        <f>CL1</f>
        <v>IV.</v>
      </c>
      <c r="CQ1" s="17" t="s">
        <v>189</v>
      </c>
      <c r="CR1" s="1" t="str">
        <f>CN1</f>
        <v>II.</v>
      </c>
      <c r="CS1" s="1" t="str">
        <f t="shared" ref="CS1:CV2" si="0">CO1</f>
        <v>III.</v>
      </c>
      <c r="CT1" s="1" t="str">
        <f t="shared" si="0"/>
        <v>IV.</v>
      </c>
      <c r="CU1" s="1" t="s">
        <v>193</v>
      </c>
      <c r="CV1" s="1" t="str">
        <f t="shared" si="0"/>
        <v>II.</v>
      </c>
    </row>
    <row r="2" spans="1:100" x14ac:dyDescent="0.2">
      <c r="C2" s="1">
        <f>+YEAR(C3)</f>
        <v>2000</v>
      </c>
      <c r="G2" s="1">
        <f>+YEAR(G3)</f>
        <v>2001</v>
      </c>
      <c r="K2" s="1">
        <f>+YEAR(K3)</f>
        <v>2002</v>
      </c>
      <c r="O2" s="1">
        <f>+YEAR(O3)</f>
        <v>2003</v>
      </c>
      <c r="S2" s="1">
        <f>+YEAR(S3)</f>
        <v>2004</v>
      </c>
      <c r="W2" s="1">
        <f>+YEAR(W3)</f>
        <v>2005</v>
      </c>
      <c r="AA2" s="1">
        <f>+YEAR(AA3)</f>
        <v>2006</v>
      </c>
      <c r="AE2" s="1" t="s">
        <v>21</v>
      </c>
      <c r="AF2" s="1" t="s">
        <v>17</v>
      </c>
      <c r="AG2" s="1" t="s">
        <v>18</v>
      </c>
      <c r="AH2" s="1" t="s">
        <v>19</v>
      </c>
      <c r="AI2" s="1" t="s">
        <v>166</v>
      </c>
      <c r="AJ2" s="1" t="s">
        <v>17</v>
      </c>
      <c r="AK2" s="1" t="s">
        <v>18</v>
      </c>
      <c r="AL2" s="1" t="s">
        <v>19</v>
      </c>
      <c r="AM2" s="1" t="s">
        <v>167</v>
      </c>
      <c r="AN2" s="1" t="s">
        <v>17</v>
      </c>
      <c r="AO2" s="1" t="s">
        <v>18</v>
      </c>
      <c r="AP2" s="1" t="s">
        <v>19</v>
      </c>
      <c r="AQ2" s="1" t="s">
        <v>168</v>
      </c>
      <c r="AR2" s="1" t="s">
        <v>17</v>
      </c>
      <c r="AS2" s="1" t="s">
        <v>18</v>
      </c>
      <c r="AT2" s="1" t="s">
        <v>19</v>
      </c>
      <c r="AU2" s="1" t="s">
        <v>169</v>
      </c>
      <c r="AV2" s="1" t="s">
        <v>17</v>
      </c>
      <c r="AW2" s="1" t="s">
        <v>18</v>
      </c>
      <c r="AX2" s="1" t="s">
        <v>19</v>
      </c>
      <c r="AY2" s="1" t="s">
        <v>170</v>
      </c>
      <c r="AZ2" s="1" t="s">
        <v>17</v>
      </c>
      <c r="BA2" s="1" t="s">
        <v>18</v>
      </c>
      <c r="BB2" s="1" t="s">
        <v>19</v>
      </c>
      <c r="BC2" s="1" t="s">
        <v>171</v>
      </c>
      <c r="BD2" s="1" t="s">
        <v>17</v>
      </c>
      <c r="BE2" s="1" t="s">
        <v>18</v>
      </c>
      <c r="BF2" s="1" t="s">
        <v>19</v>
      </c>
      <c r="BG2" s="1" t="s">
        <v>172</v>
      </c>
      <c r="BH2" s="1" t="s">
        <v>17</v>
      </c>
      <c r="BI2" s="1" t="s">
        <v>18</v>
      </c>
      <c r="BJ2" s="1" t="s">
        <v>19</v>
      </c>
      <c r="BK2" s="1" t="s">
        <v>173</v>
      </c>
      <c r="BL2" s="1" t="s">
        <v>17</v>
      </c>
      <c r="BM2" s="1" t="s">
        <v>18</v>
      </c>
      <c r="BN2" s="1" t="s">
        <v>19</v>
      </c>
      <c r="BO2" s="1" t="s">
        <v>174</v>
      </c>
      <c r="BP2" s="1" t="s">
        <v>17</v>
      </c>
      <c r="BQ2" s="1" t="s">
        <v>18</v>
      </c>
      <c r="BR2" s="1" t="s">
        <v>19</v>
      </c>
      <c r="BS2" s="1" t="s">
        <v>175</v>
      </c>
      <c r="BT2" s="1" t="s">
        <v>17</v>
      </c>
      <c r="BU2" s="1" t="s">
        <v>18</v>
      </c>
      <c r="BV2" s="1" t="s">
        <v>19</v>
      </c>
      <c r="BW2" s="1" t="s">
        <v>176</v>
      </c>
      <c r="BX2" s="1" t="s">
        <v>17</v>
      </c>
      <c r="BY2" s="1" t="s">
        <v>18</v>
      </c>
      <c r="BZ2" s="1" t="s">
        <v>19</v>
      </c>
      <c r="CA2" s="1" t="s">
        <v>177</v>
      </c>
      <c r="CB2" s="1" t="s">
        <v>17</v>
      </c>
      <c r="CC2" s="1" t="s">
        <v>18</v>
      </c>
      <c r="CD2" s="17" t="s">
        <v>19</v>
      </c>
      <c r="CE2" s="17" t="s">
        <v>178</v>
      </c>
      <c r="CF2" s="1" t="s">
        <v>17</v>
      </c>
      <c r="CG2" s="1" t="s">
        <v>18</v>
      </c>
      <c r="CH2" s="17" t="s">
        <v>19</v>
      </c>
      <c r="CI2" s="17" t="s">
        <v>179</v>
      </c>
      <c r="CJ2" s="1" t="s">
        <v>17</v>
      </c>
      <c r="CK2" s="17" t="s">
        <v>18</v>
      </c>
      <c r="CL2" s="1" t="s">
        <v>19</v>
      </c>
      <c r="CM2" s="17" t="s">
        <v>136</v>
      </c>
      <c r="CN2" s="1" t="s">
        <v>17</v>
      </c>
      <c r="CO2" s="17" t="str">
        <f>CK2</f>
        <v>Q3</v>
      </c>
      <c r="CP2" s="17" t="str">
        <f>CL2</f>
        <v>Q4</v>
      </c>
      <c r="CQ2" s="17" t="s">
        <v>190</v>
      </c>
      <c r="CR2" s="1" t="str">
        <f>CN2</f>
        <v>Q2</v>
      </c>
      <c r="CS2" s="1" t="str">
        <f t="shared" si="0"/>
        <v>Q3</v>
      </c>
      <c r="CT2" s="1" t="str">
        <f t="shared" si="0"/>
        <v>Q4</v>
      </c>
      <c r="CU2" s="1" t="s">
        <v>194</v>
      </c>
      <c r="CV2" s="1" t="str">
        <f t="shared" si="0"/>
        <v>Q2</v>
      </c>
    </row>
    <row r="3" spans="1:100" x14ac:dyDescent="0.2">
      <c r="A3" s="2"/>
      <c r="B3" s="2"/>
      <c r="C3" s="3">
        <v>36616</v>
      </c>
      <c r="D3" s="3">
        <v>36707</v>
      </c>
      <c r="E3" s="3">
        <v>36799</v>
      </c>
      <c r="F3" s="3">
        <v>36891</v>
      </c>
      <c r="G3" s="3">
        <v>36981</v>
      </c>
      <c r="H3" s="3">
        <v>37072</v>
      </c>
      <c r="I3" s="3">
        <v>37164</v>
      </c>
      <c r="J3" s="3">
        <v>37256</v>
      </c>
      <c r="K3" s="3">
        <v>37346</v>
      </c>
      <c r="L3" s="3">
        <v>37437</v>
      </c>
      <c r="M3" s="3">
        <v>37529</v>
      </c>
      <c r="N3" s="3">
        <v>37621</v>
      </c>
      <c r="O3" s="3">
        <v>37711</v>
      </c>
      <c r="P3" s="3">
        <v>37802</v>
      </c>
      <c r="Q3" s="3">
        <v>37894</v>
      </c>
      <c r="R3" s="3">
        <v>37986</v>
      </c>
      <c r="S3" s="3">
        <v>38077</v>
      </c>
      <c r="T3" s="3">
        <v>38168</v>
      </c>
      <c r="U3" s="3">
        <v>38260</v>
      </c>
      <c r="V3" s="3">
        <v>38352</v>
      </c>
      <c r="W3" s="3">
        <v>38442</v>
      </c>
      <c r="X3" s="3">
        <v>38533</v>
      </c>
      <c r="Y3" s="3">
        <v>38625</v>
      </c>
      <c r="Z3" s="3">
        <v>38717</v>
      </c>
      <c r="AA3" s="3">
        <v>38807</v>
      </c>
      <c r="AB3" s="3">
        <v>38898</v>
      </c>
      <c r="AC3" s="3">
        <v>38990</v>
      </c>
      <c r="AD3" s="3">
        <v>39082</v>
      </c>
      <c r="AE3" s="3">
        <v>39172</v>
      </c>
      <c r="AF3" s="3">
        <v>39263</v>
      </c>
      <c r="AG3" s="3">
        <v>39355</v>
      </c>
      <c r="AH3" s="3">
        <v>39447</v>
      </c>
      <c r="AI3" s="3">
        <v>39538</v>
      </c>
      <c r="AJ3" s="3">
        <v>39629</v>
      </c>
      <c r="AK3" s="3">
        <v>39721</v>
      </c>
      <c r="AL3" s="3">
        <v>39813</v>
      </c>
      <c r="AM3" s="3">
        <v>39903</v>
      </c>
      <c r="AN3" s="3">
        <v>39994</v>
      </c>
      <c r="AO3" s="3">
        <v>40086</v>
      </c>
      <c r="AP3" s="3">
        <v>40178</v>
      </c>
      <c r="AQ3" s="3">
        <v>40268</v>
      </c>
      <c r="AR3" s="3">
        <v>40359</v>
      </c>
      <c r="AS3" s="3">
        <v>40451</v>
      </c>
      <c r="AT3" s="3">
        <v>40543</v>
      </c>
      <c r="AU3" s="3">
        <v>40633</v>
      </c>
      <c r="AV3" s="3">
        <v>40724</v>
      </c>
      <c r="AW3" s="3">
        <v>40816</v>
      </c>
      <c r="AX3" s="3">
        <v>40908</v>
      </c>
      <c r="AY3" s="3">
        <v>40999</v>
      </c>
      <c r="AZ3" s="3">
        <v>41090</v>
      </c>
      <c r="BA3" s="3">
        <v>41182</v>
      </c>
      <c r="BB3" s="3">
        <v>41274</v>
      </c>
      <c r="BC3" s="3">
        <v>41364</v>
      </c>
      <c r="BD3" s="3">
        <v>41455</v>
      </c>
      <c r="BE3" s="3">
        <v>41547</v>
      </c>
      <c r="BF3" s="3">
        <v>41639</v>
      </c>
      <c r="BG3" s="3">
        <v>41729</v>
      </c>
      <c r="BH3" s="3">
        <v>41820</v>
      </c>
      <c r="BI3" s="3">
        <v>41912</v>
      </c>
      <c r="BJ3" s="3">
        <v>42004</v>
      </c>
      <c r="BK3" s="3">
        <v>42094</v>
      </c>
      <c r="BL3" s="3">
        <v>42185</v>
      </c>
      <c r="BM3" s="3">
        <v>42277</v>
      </c>
      <c r="BN3" s="3">
        <v>42369</v>
      </c>
      <c r="BO3" s="3">
        <v>42460</v>
      </c>
      <c r="BP3" s="3">
        <v>42551</v>
      </c>
      <c r="BQ3" s="3">
        <v>42643</v>
      </c>
      <c r="BR3" s="3">
        <v>42735</v>
      </c>
      <c r="BS3" s="3">
        <v>42825</v>
      </c>
      <c r="BT3" s="3">
        <v>42916</v>
      </c>
      <c r="BU3" s="3">
        <v>43008</v>
      </c>
      <c r="BV3" s="3">
        <v>43100</v>
      </c>
      <c r="BW3" s="3">
        <v>43190</v>
      </c>
      <c r="BX3" s="3">
        <v>43281</v>
      </c>
      <c r="BY3" s="3">
        <v>43373</v>
      </c>
      <c r="BZ3" s="3">
        <v>43465</v>
      </c>
      <c r="CA3" s="3">
        <v>43555</v>
      </c>
      <c r="CB3" s="3">
        <v>43646</v>
      </c>
      <c r="CC3" s="3">
        <v>43738</v>
      </c>
      <c r="CD3" s="3">
        <v>43830</v>
      </c>
      <c r="CE3" s="3">
        <v>43921</v>
      </c>
      <c r="CF3" s="27">
        <v>44012</v>
      </c>
      <c r="CG3" s="3">
        <v>44104</v>
      </c>
      <c r="CH3" s="3">
        <v>44196</v>
      </c>
      <c r="CI3" s="3">
        <v>44286</v>
      </c>
      <c r="CJ3" s="27">
        <v>44377</v>
      </c>
      <c r="CK3" s="3">
        <v>44469</v>
      </c>
      <c r="CL3" s="27">
        <v>44561</v>
      </c>
      <c r="CM3" s="3">
        <v>44651</v>
      </c>
      <c r="CN3" s="27">
        <v>44742</v>
      </c>
      <c r="CO3" s="3">
        <v>44834</v>
      </c>
      <c r="CP3" s="27">
        <v>44926</v>
      </c>
      <c r="CQ3" s="3">
        <v>45016</v>
      </c>
      <c r="CR3" s="27">
        <v>45107</v>
      </c>
      <c r="CS3" s="3">
        <v>45199</v>
      </c>
      <c r="CT3" s="3">
        <v>45291</v>
      </c>
      <c r="CU3" s="3">
        <v>45382</v>
      </c>
      <c r="CV3" s="3">
        <v>45473</v>
      </c>
    </row>
    <row r="4" spans="1:100" x14ac:dyDescent="0.2">
      <c r="A4" s="1" t="s">
        <v>50</v>
      </c>
      <c r="B4" s="5" t="s">
        <v>42</v>
      </c>
      <c r="C4" s="6">
        <v>-1.1750762480221</v>
      </c>
      <c r="D4" s="6">
        <v>-0.84871611527360002</v>
      </c>
      <c r="E4" s="6">
        <v>-0.92667690136680003</v>
      </c>
      <c r="F4" s="6">
        <v>-1.5875345528416001</v>
      </c>
      <c r="G4" s="6">
        <v>-1.1855131750085</v>
      </c>
      <c r="H4" s="6">
        <v>-1.1149470453066002</v>
      </c>
      <c r="I4" s="6">
        <v>-0.29518849400409997</v>
      </c>
      <c r="J4" s="6">
        <v>-1.0767847532675001</v>
      </c>
      <c r="K4" s="6">
        <v>-1.0716218044660999</v>
      </c>
      <c r="L4" s="6">
        <v>-0.93802627264570004</v>
      </c>
      <c r="M4" s="6">
        <v>-0.72822343056090011</v>
      </c>
      <c r="N4" s="6">
        <v>-1.8477454979396</v>
      </c>
      <c r="O4" s="6">
        <v>-1.4344640249434002</v>
      </c>
      <c r="P4" s="6">
        <v>-1.7438311535566</v>
      </c>
      <c r="Q4" s="6">
        <v>-1.3424610354868001</v>
      </c>
      <c r="R4" s="6">
        <v>-1.6852467722666</v>
      </c>
      <c r="S4" s="6">
        <v>-1.4443742671583</v>
      </c>
      <c r="T4" s="6">
        <v>-2.4724454228315</v>
      </c>
      <c r="U4" s="6">
        <v>-1.9398104744842999</v>
      </c>
      <c r="V4" s="6">
        <v>-1.7754367616120001</v>
      </c>
      <c r="W4" s="6">
        <v>-1.4534887114047998</v>
      </c>
      <c r="X4" s="6">
        <v>-1.694776238103</v>
      </c>
      <c r="Y4" s="6">
        <v>-1.7575160035992998</v>
      </c>
      <c r="Z4" s="6">
        <v>-1.6322131128444</v>
      </c>
      <c r="AA4" s="6">
        <v>-1.9337723929855999</v>
      </c>
      <c r="AB4" s="6">
        <v>-1.5605142538618999</v>
      </c>
      <c r="AC4" s="6">
        <v>-1.5393371879175</v>
      </c>
      <c r="AD4" s="6">
        <v>-1.6370610986926</v>
      </c>
      <c r="AE4" s="6">
        <v>-1.7725289132968001</v>
      </c>
      <c r="AF4" s="6">
        <v>-2.0299165334203999</v>
      </c>
      <c r="AG4" s="6">
        <v>-1.5982298355181999</v>
      </c>
      <c r="AH4" s="6">
        <v>-2.0074252487651001</v>
      </c>
      <c r="AI4" s="6">
        <v>-1.7483417693234</v>
      </c>
      <c r="AJ4" s="6">
        <v>-1.58426313751</v>
      </c>
      <c r="AK4" s="6">
        <v>-2.2913476388264997</v>
      </c>
      <c r="AL4" s="6">
        <v>-2.3642580587711999</v>
      </c>
      <c r="AM4" s="6">
        <v>-0.80201339147279993</v>
      </c>
      <c r="AN4" s="6">
        <v>-8.5197379772000009E-2</v>
      </c>
      <c r="AO4" s="6">
        <v>7.9338476170099995E-2</v>
      </c>
      <c r="AP4" s="6">
        <v>-0.36483255946709997</v>
      </c>
      <c r="AQ4" s="6">
        <v>-0.2215078437862</v>
      </c>
      <c r="AR4" s="6">
        <v>6.8527840904199999E-2</v>
      </c>
      <c r="AS4" s="6">
        <v>2.4757943611000002E-2</v>
      </c>
      <c r="AT4" s="6">
        <v>-5.4419565372199996E-2</v>
      </c>
      <c r="AU4" s="6">
        <v>-1.5778985953000001E-2</v>
      </c>
      <c r="AV4" s="6">
        <v>6.7598596277199996E-2</v>
      </c>
      <c r="AW4" s="6">
        <v>0.33349144848079998</v>
      </c>
      <c r="AX4" s="6">
        <v>4.3260103759400002E-2</v>
      </c>
      <c r="AY4" s="6">
        <v>-0.24168883302309999</v>
      </c>
      <c r="AZ4" s="6">
        <v>0.42652319240980002</v>
      </c>
      <c r="BA4" s="6">
        <v>0.87344909747019994</v>
      </c>
      <c r="BB4" s="6">
        <v>0.12296798927979999</v>
      </c>
      <c r="BC4" s="6">
        <v>0.63143956800160006</v>
      </c>
      <c r="BD4" s="6">
        <v>0.62042863072069998</v>
      </c>
      <c r="BE4" s="6">
        <v>1.3543359807302</v>
      </c>
      <c r="BF4" s="6">
        <v>0.5541510375394999</v>
      </c>
      <c r="BG4" s="6">
        <v>0.43249759787250003</v>
      </c>
      <c r="BH4" s="6">
        <v>-0.26164501858739997</v>
      </c>
      <c r="BI4" s="6">
        <v>0.76541822250860003</v>
      </c>
      <c r="BJ4" s="6">
        <v>-4.2768013062100006E-2</v>
      </c>
      <c r="BK4" s="6">
        <v>1.1892659378577</v>
      </c>
      <c r="BL4" s="6">
        <v>0.3069247638157</v>
      </c>
      <c r="BM4" s="6">
        <v>0.71492873481630004</v>
      </c>
      <c r="BN4" s="6">
        <v>0.23343709244460001</v>
      </c>
      <c r="BO4" s="6">
        <v>1.3161499056415</v>
      </c>
      <c r="BP4" s="6">
        <v>1.6689238251622001</v>
      </c>
      <c r="BQ4" s="6">
        <v>1.6933458094347</v>
      </c>
      <c r="BR4" s="6">
        <v>0.41730258590140001</v>
      </c>
      <c r="BS4" s="6">
        <v>0.4212576766285</v>
      </c>
      <c r="BT4" s="6">
        <v>1.1791051949738001</v>
      </c>
      <c r="BU4" s="6">
        <v>0.6865205400694</v>
      </c>
      <c r="BV4" s="6">
        <v>-2.09860819811E-2</v>
      </c>
      <c r="BW4" s="6">
        <v>0.62518449383179997</v>
      </c>
      <c r="BX4" s="6">
        <v>0.5589944740385</v>
      </c>
      <c r="BY4" s="6">
        <v>-0.21341132494120002</v>
      </c>
      <c r="BZ4" s="6">
        <v>-0.63970619252070005</v>
      </c>
      <c r="CA4" s="6">
        <v>4.2109729775E-2</v>
      </c>
      <c r="CB4" s="6">
        <v>0.32096628541170003</v>
      </c>
      <c r="CC4" s="6">
        <v>-0.50871635803500004</v>
      </c>
      <c r="CD4" s="6">
        <v>-0.79665631952900007</v>
      </c>
      <c r="CE4" s="6">
        <v>-0.19217735725269999</v>
      </c>
      <c r="CF4" s="6">
        <v>-1.3193207814566998</v>
      </c>
      <c r="CG4" s="6">
        <v>0.34206271483440004</v>
      </c>
      <c r="CH4" s="6">
        <v>-0.143028390999</v>
      </c>
      <c r="CI4" s="6">
        <v>0.28472404716810001</v>
      </c>
      <c r="CJ4" s="6">
        <v>-1.1012788276723</v>
      </c>
      <c r="CK4" s="6">
        <v>-2.1912130341240998</v>
      </c>
      <c r="CL4" s="6">
        <v>-3.3123556038261999</v>
      </c>
      <c r="CM4" s="6">
        <v>-2.1080185043597996</v>
      </c>
      <c r="CN4" s="6">
        <v>-2.5634670651464</v>
      </c>
      <c r="CO4" s="6">
        <v>-5.1716405184802996</v>
      </c>
      <c r="CP4" s="6">
        <v>-4.5487566750413997</v>
      </c>
      <c r="CQ4" s="6">
        <v>-0.1247531809422</v>
      </c>
      <c r="CR4" s="6">
        <v>1.1412294843943001</v>
      </c>
      <c r="CS4" s="6">
        <v>0.78064696539849998</v>
      </c>
      <c r="CT4" s="6">
        <v>-0.35267572567889999</v>
      </c>
      <c r="CU4" s="6">
        <v>2.3821114337804001</v>
      </c>
      <c r="CV4" s="6">
        <v>1.9529658500394</v>
      </c>
    </row>
    <row r="5" spans="1:100" ht="36" x14ac:dyDescent="0.2">
      <c r="A5" s="43" t="s">
        <v>195</v>
      </c>
      <c r="B5" s="5" t="s">
        <v>196</v>
      </c>
      <c r="C5" s="6">
        <v>-8.2782373515638703</v>
      </c>
      <c r="D5" s="6">
        <v>-7.0838640915273379</v>
      </c>
      <c r="E5" s="6">
        <v>-9.4505474989798515</v>
      </c>
      <c r="F5" s="6">
        <v>-10.411934287494191</v>
      </c>
      <c r="G5" s="6">
        <v>-7.7814706287141115</v>
      </c>
      <c r="H5" s="6">
        <v>-7.4421671223929984</v>
      </c>
      <c r="I5" s="6">
        <v>-4.5495970760568341</v>
      </c>
      <c r="J5" s="6">
        <v>-5.2294884157819306</v>
      </c>
      <c r="K5" s="6">
        <v>-5.9289362095413543</v>
      </c>
      <c r="L5" s="6">
        <v>-5.0168653802598859</v>
      </c>
      <c r="M5" s="6">
        <v>-6.0433961765073594</v>
      </c>
      <c r="N5" s="6">
        <v>-8.6182015836546508</v>
      </c>
      <c r="O5" s="6">
        <v>-7.9541655416089831</v>
      </c>
      <c r="P5" s="6">
        <v>-8.5066036915514438</v>
      </c>
      <c r="Q5" s="6">
        <v>-8.4823405551635762</v>
      </c>
      <c r="R5" s="6">
        <v>-8.0946884939312991</v>
      </c>
      <c r="S5" s="6">
        <v>-8.0554345814703812</v>
      </c>
      <c r="T5" s="6">
        <v>-10.587915564646629</v>
      </c>
      <c r="U5" s="6">
        <v>-9.4965046576130234</v>
      </c>
      <c r="V5" s="6">
        <v>-7.9309259762671491</v>
      </c>
      <c r="W5" s="6">
        <v>-7.2745648465512653</v>
      </c>
      <c r="X5" s="6">
        <v>-6.8793573588006254</v>
      </c>
      <c r="Y5" s="6">
        <v>-7.6128255097943134</v>
      </c>
      <c r="Z5" s="6">
        <v>-6.9412164284510967</v>
      </c>
      <c r="AA5" s="6">
        <v>-8.3097450930443273</v>
      </c>
      <c r="AB5" s="6">
        <v>-6.7901430401239153</v>
      </c>
      <c r="AC5" s="6">
        <v>-7.1793307435820974</v>
      </c>
      <c r="AD5" s="6">
        <v>-6.8234603458063523</v>
      </c>
      <c r="AE5" s="6">
        <v>-6.8840936709074878</v>
      </c>
      <c r="AF5" s="6">
        <v>-8.1052657253329343</v>
      </c>
      <c r="AG5" s="6">
        <v>-6.6092992098892633</v>
      </c>
      <c r="AH5" s="6">
        <v>-7.3194900201560182</v>
      </c>
      <c r="AI5" s="6">
        <v>-6.3645185445929728</v>
      </c>
      <c r="AJ5" s="6">
        <v>-6.2787037188903163</v>
      </c>
      <c r="AK5" s="6">
        <v>-8.4003462469013304</v>
      </c>
      <c r="AL5" s="6">
        <v>-8.4519113546907114</v>
      </c>
      <c r="AM5" s="6">
        <v>-2.8968597668048846</v>
      </c>
      <c r="AN5" s="6">
        <v>-1.2369407511919142</v>
      </c>
      <c r="AO5" s="6">
        <v>-0.25973536566463373</v>
      </c>
      <c r="AP5" s="6">
        <v>-0.77466475942615409</v>
      </c>
      <c r="AQ5" s="6">
        <v>-0.30544053375682945</v>
      </c>
      <c r="AR5" s="6">
        <v>-0.16103058663413869</v>
      </c>
      <c r="AS5" s="6">
        <v>-0.64754127116759008</v>
      </c>
      <c r="AT5" s="6">
        <v>0.48316822103161311</v>
      </c>
      <c r="AU5" s="6">
        <v>0.57899947140035557</v>
      </c>
      <c r="AV5" s="6">
        <v>7.0419973643124564E-2</v>
      </c>
      <c r="AW5" s="6">
        <v>0.30258633121783773</v>
      </c>
      <c r="AX5" s="6">
        <v>0.91468886087532519</v>
      </c>
      <c r="AY5" s="6">
        <v>-0.2817942022552411</v>
      </c>
      <c r="AZ5" s="6">
        <v>1.7386561101531295</v>
      </c>
      <c r="BA5" s="6">
        <v>1.7978862054681504</v>
      </c>
      <c r="BB5" s="6">
        <v>1.3744036374815753</v>
      </c>
      <c r="BC5" s="6">
        <v>2.7250479233252567</v>
      </c>
      <c r="BD5" s="6">
        <v>2.9294919167837352</v>
      </c>
      <c r="BE5" s="6">
        <v>3.5369778259156361</v>
      </c>
      <c r="BF5" s="6">
        <v>3.1727156166387207</v>
      </c>
      <c r="BG5" s="6">
        <v>1.2826987878790925</v>
      </c>
      <c r="BH5" s="6">
        <v>-0.14904334881990736</v>
      </c>
      <c r="BI5" s="6">
        <v>1.5230464442598117</v>
      </c>
      <c r="BJ5" s="6">
        <v>1.2779034091977988</v>
      </c>
      <c r="BK5" s="6">
        <v>3.3826915406560305</v>
      </c>
      <c r="BL5" s="6">
        <v>1.3094181775135323</v>
      </c>
      <c r="BM5" s="6">
        <v>1.647120860944572</v>
      </c>
      <c r="BN5" s="6">
        <v>2.7240241875680127</v>
      </c>
      <c r="BO5" s="6">
        <v>3.95500397418704</v>
      </c>
      <c r="BP5" s="6">
        <v>5.1795027832193963</v>
      </c>
      <c r="BQ5" s="6">
        <v>5.0731466875921676</v>
      </c>
      <c r="BR5" s="6">
        <v>3.3077888754806586</v>
      </c>
      <c r="BS5" s="6">
        <v>1.3064890160864862</v>
      </c>
      <c r="BT5" s="6">
        <v>2.6509805097289085</v>
      </c>
      <c r="BU5" s="6">
        <v>1.8626183823578475</v>
      </c>
      <c r="BV5" s="6">
        <v>1.4231910391222513</v>
      </c>
      <c r="BW5" s="6">
        <v>1.2972780188855191</v>
      </c>
      <c r="BX5" s="6">
        <v>0.61342509001722789</v>
      </c>
      <c r="BY5" s="6">
        <v>-0.36255927763330908</v>
      </c>
      <c r="BZ5" s="6">
        <v>-0.47822093811248556</v>
      </c>
      <c r="CA5" s="6">
        <v>-0.8478933380065562</v>
      </c>
      <c r="CB5" s="6">
        <v>7.0582345969930085E-2</v>
      </c>
      <c r="CC5" s="6">
        <v>-0.72760721309819887</v>
      </c>
      <c r="CD5" s="6">
        <v>-1.0773009424456583</v>
      </c>
      <c r="CE5" s="6">
        <v>-1.9744255603370835</v>
      </c>
      <c r="CF5" s="6">
        <v>-4.7474960899400864</v>
      </c>
      <c r="CG5" s="6">
        <v>2.0048379517942805</v>
      </c>
      <c r="CH5" s="6">
        <v>1.0159863423435869</v>
      </c>
      <c r="CI5" s="6">
        <v>-1.2747407061312765</v>
      </c>
      <c r="CJ5" s="6">
        <v>-3.306680080754905</v>
      </c>
      <c r="CK5" s="6">
        <v>-4.8783947395652847</v>
      </c>
      <c r="CL5" s="6">
        <v>-6.3081297195861028</v>
      </c>
      <c r="CM5" s="6">
        <v>-6.7756091614803591</v>
      </c>
      <c r="CN5" s="6">
        <v>-6.5786433649073714</v>
      </c>
      <c r="CO5" s="6">
        <v>-11.88517186271201</v>
      </c>
      <c r="CP5" s="6">
        <v>-8.675206832173151</v>
      </c>
      <c r="CQ5" s="6">
        <v>-2.1650364790347725</v>
      </c>
      <c r="CR5" s="6">
        <v>1.8284385488976116</v>
      </c>
      <c r="CS5" s="6">
        <v>1.8759565714108801</v>
      </c>
      <c r="CT5" s="6">
        <v>1.3243420071061818</v>
      </c>
      <c r="CU5" s="6">
        <v>2.7492076794085114</v>
      </c>
      <c r="CV5" s="6">
        <v>3.2583029336885372</v>
      </c>
    </row>
    <row r="6" spans="1:100" x14ac:dyDescent="0.2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</row>
    <row r="7" spans="1:100" x14ac:dyDescent="0.2">
      <c r="A7" s="4"/>
      <c r="B7" s="4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</row>
    <row r="8" spans="1:100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CB8" s="11"/>
    </row>
    <row r="9" spans="1:100" x14ac:dyDescent="0.2"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</row>
    <row r="10" spans="1:100" x14ac:dyDescent="0.2">
      <c r="BZ10" s="11"/>
    </row>
    <row r="11" spans="1:100" x14ac:dyDescent="0.2">
      <c r="BZ11" s="11"/>
    </row>
    <row r="12" spans="1:100" x14ac:dyDescent="0.2">
      <c r="BZ12" s="11"/>
    </row>
    <row r="13" spans="1:100" x14ac:dyDescent="0.2">
      <c r="BZ13" s="11"/>
    </row>
    <row r="16" spans="1:100" x14ac:dyDescent="0.2"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7" x14ac:dyDescent="0.2"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</row>
    <row r="18" spans="1:77" x14ac:dyDescent="0.2"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</row>
    <row r="19" spans="1:77" x14ac:dyDescent="0.2"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</row>
    <row r="20" spans="1:77" x14ac:dyDescent="0.2"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</row>
    <row r="21" spans="1:77" x14ac:dyDescent="0.2"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</row>
    <row r="23" spans="1:77" x14ac:dyDescent="0.2"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7" x14ac:dyDescent="0.2">
      <c r="A24" s="4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7" x14ac:dyDescent="0.2">
      <c r="A25" s="4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7" x14ac:dyDescent="0.2">
      <c r="A26" s="4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  <row r="27" spans="1:77" x14ac:dyDescent="0.2">
      <c r="A27" s="4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</row>
    <row r="28" spans="1:77" x14ac:dyDescent="0.2">
      <c r="A28" s="4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</row>
    <row r="31" spans="1:77" x14ac:dyDescent="0.2"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</row>
    <row r="35" spans="1:77" x14ac:dyDescent="0.2">
      <c r="A35" s="4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</row>
    <row r="36" spans="1:77" x14ac:dyDescent="0.2">
      <c r="A36" s="4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</row>
    <row r="37" spans="1:77" x14ac:dyDescent="0.2">
      <c r="A37" s="4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</row>
    <row r="38" spans="1:77" x14ac:dyDescent="0.2">
      <c r="A38" s="4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9"/>
      <c r="AU38" s="6"/>
      <c r="AV38" s="6"/>
      <c r="AW38" s="6"/>
      <c r="AX38" s="10"/>
      <c r="AY38" s="6"/>
      <c r="AZ38" s="6"/>
      <c r="BA38" s="6"/>
      <c r="BB38" s="9"/>
      <c r="BC38" s="6"/>
      <c r="BD38" s="6"/>
      <c r="BE38" s="6"/>
      <c r="BF38" s="10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</row>
    <row r="39" spans="1:77" x14ac:dyDescent="0.2"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</row>
  </sheetData>
  <pageMargins left="0.7" right="0.7" top="0.75" bottom="0.75" header="0.3" footer="0.3"/>
  <pageSetup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A88B-F3A1-4DC9-BB46-958CC3661093}">
  <sheetPr>
    <tabColor theme="9"/>
  </sheetPr>
  <dimension ref="A3:V6"/>
  <sheetViews>
    <sheetView topLeftCell="B1" zoomScale="115" zoomScaleNormal="115" workbookViewId="0">
      <selection activeCell="P33" sqref="P33"/>
    </sheetView>
  </sheetViews>
  <sheetFormatPr defaultRowHeight="12.75" x14ac:dyDescent="0.2"/>
  <cols>
    <col min="1" max="2" width="21.140625" customWidth="1"/>
  </cols>
  <sheetData>
    <row r="3" spans="1:22" ht="15" x14ac:dyDescent="0.25">
      <c r="A3" s="50"/>
      <c r="B3" s="50"/>
      <c r="C3" s="66">
        <v>2004</v>
      </c>
      <c r="D3" s="66">
        <v>2005</v>
      </c>
      <c r="E3" s="66">
        <v>2006</v>
      </c>
      <c r="F3" s="66">
        <v>2007</v>
      </c>
      <c r="G3" s="66">
        <v>2008</v>
      </c>
      <c r="H3" s="66">
        <v>2009</v>
      </c>
      <c r="I3" s="66">
        <v>2010</v>
      </c>
      <c r="J3" s="66">
        <v>2011</v>
      </c>
      <c r="K3" s="66">
        <v>2012</v>
      </c>
      <c r="L3" s="66">
        <v>2013</v>
      </c>
      <c r="M3" s="66">
        <v>2014</v>
      </c>
      <c r="N3" s="66">
        <v>2015</v>
      </c>
      <c r="O3" s="66">
        <v>2016</v>
      </c>
      <c r="P3" s="66">
        <v>2017</v>
      </c>
      <c r="Q3" s="66">
        <v>2018</v>
      </c>
      <c r="R3" s="66">
        <v>2019</v>
      </c>
      <c r="S3" s="66">
        <v>2020</v>
      </c>
      <c r="T3" s="66">
        <v>2021</v>
      </c>
      <c r="U3" s="66">
        <v>2022</v>
      </c>
      <c r="V3" s="66">
        <v>2023</v>
      </c>
    </row>
    <row r="4" spans="1:22" ht="15" x14ac:dyDescent="0.25">
      <c r="A4" s="50" t="s">
        <v>221</v>
      </c>
      <c r="B4" s="50" t="s">
        <v>248</v>
      </c>
      <c r="C4" s="52">
        <v>4.8267870781412778</v>
      </c>
      <c r="D4" s="52">
        <v>4.7132002765571759</v>
      </c>
      <c r="E4" s="52">
        <v>5.6421434530017551</v>
      </c>
      <c r="F4" s="52">
        <v>6.3227354097976765</v>
      </c>
      <c r="G4" s="52">
        <v>4.5657882898004933</v>
      </c>
      <c r="H4" s="52">
        <v>3.511748060043951</v>
      </c>
      <c r="I4" s="52">
        <v>3.8808292604211267</v>
      </c>
      <c r="J4" s="52">
        <v>4.5227033423590157</v>
      </c>
      <c r="K4" s="52">
        <v>4.6884014612407325</v>
      </c>
      <c r="L4" s="52">
        <v>4.3742455806358187</v>
      </c>
      <c r="M4" s="52">
        <v>6.1659574183629964</v>
      </c>
      <c r="N4" s="52">
        <v>6.5285201454258024</v>
      </c>
      <c r="O4" s="52">
        <v>5.8292953419377307</v>
      </c>
      <c r="P4" s="52">
        <v>7.0573179955408456</v>
      </c>
      <c r="Q4" s="52">
        <v>6.4918508492413718</v>
      </c>
      <c r="R4" s="52">
        <v>5.6280040059154688</v>
      </c>
      <c r="S4" s="52">
        <v>5.3190851081838595</v>
      </c>
      <c r="T4" s="52">
        <v>5.8819289969429356</v>
      </c>
      <c r="U4" s="52">
        <v>5.371150534193573</v>
      </c>
      <c r="V4" s="52">
        <v>5.20005944552826</v>
      </c>
    </row>
    <row r="5" spans="1:22" ht="15" x14ac:dyDescent="0.25">
      <c r="A5" s="50" t="s">
        <v>222</v>
      </c>
      <c r="B5" s="50" t="s">
        <v>249</v>
      </c>
      <c r="C5" s="52">
        <v>2.1920601927261312</v>
      </c>
      <c r="D5" s="52">
        <v>2.625181644442395</v>
      </c>
      <c r="E5" s="52">
        <v>4.1301598178120562</v>
      </c>
      <c r="F5" s="52">
        <v>4.0646672595781395</v>
      </c>
      <c r="G5" s="52">
        <v>3.6751688216691378</v>
      </c>
      <c r="H5" s="52">
        <v>3.8470227930807899</v>
      </c>
      <c r="I5" s="52">
        <v>4.0549343053352587</v>
      </c>
      <c r="J5" s="52">
        <v>3.1981446457859324</v>
      </c>
      <c r="K5" s="52">
        <v>3.2916219356459755</v>
      </c>
      <c r="L5" s="52">
        <v>2.8703910486686781</v>
      </c>
      <c r="M5" s="52">
        <v>2.5710859997359532</v>
      </c>
      <c r="N5" s="52">
        <v>2.9860234734362976</v>
      </c>
      <c r="O5" s="52">
        <v>2.372483109234341</v>
      </c>
      <c r="P5" s="52">
        <v>2.2637985263507998</v>
      </c>
      <c r="Q5" s="52">
        <v>2.3468189551519205</v>
      </c>
      <c r="R5" s="52">
        <v>2.6493919438500804</v>
      </c>
      <c r="S5" s="52">
        <v>2.7561861262495611</v>
      </c>
      <c r="T5" s="52">
        <v>2.3681820029188243</v>
      </c>
      <c r="U5" s="52">
        <v>2.5717769896401981</v>
      </c>
      <c r="V5" s="52">
        <v>2.4376399243329181</v>
      </c>
    </row>
    <row r="6" spans="1:22" ht="15" x14ac:dyDescent="0.25">
      <c r="A6" s="50" t="s">
        <v>223</v>
      </c>
      <c r="B6" s="50" t="s">
        <v>252</v>
      </c>
      <c r="C6" s="52">
        <v>2.6347268854151467</v>
      </c>
      <c r="D6" s="52">
        <v>2.0880186321147813</v>
      </c>
      <c r="E6" s="52">
        <v>1.5119836351896989</v>
      </c>
      <c r="F6" s="52">
        <v>2.2580681502195374</v>
      </c>
      <c r="G6" s="52">
        <v>0.89061946813135551</v>
      </c>
      <c r="H6" s="52">
        <v>-0.33527473303683913</v>
      </c>
      <c r="I6" s="52">
        <v>-0.17410504491413215</v>
      </c>
      <c r="J6" s="52">
        <v>1.3245586965730833</v>
      </c>
      <c r="K6" s="52">
        <v>1.3967795255947575</v>
      </c>
      <c r="L6" s="52">
        <v>1.503854531967141</v>
      </c>
      <c r="M6" s="52">
        <v>3.5948714186270436</v>
      </c>
      <c r="N6" s="52">
        <v>3.5424966719895044</v>
      </c>
      <c r="O6" s="52">
        <v>3.4568122327033901</v>
      </c>
      <c r="P6" s="52">
        <v>4.7935194691900458</v>
      </c>
      <c r="Q6" s="52">
        <v>4.1450318940894526</v>
      </c>
      <c r="R6" s="52">
        <v>2.9786120620653893</v>
      </c>
      <c r="S6" s="52">
        <v>2.5628989819342989</v>
      </c>
      <c r="T6" s="52">
        <v>3.5137469940241117</v>
      </c>
      <c r="U6" s="52">
        <v>2.7993735445533749</v>
      </c>
      <c r="V6" s="52">
        <v>2.7624195211953424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0BE2-A2A1-4119-9D89-9E76C801DAF5}">
  <sheetPr>
    <tabColor theme="9"/>
  </sheetPr>
  <dimension ref="A3:V7"/>
  <sheetViews>
    <sheetView topLeftCell="C1" zoomScaleNormal="100" workbookViewId="0">
      <selection activeCell="O32" sqref="O32"/>
    </sheetView>
  </sheetViews>
  <sheetFormatPr defaultRowHeight="12.75" x14ac:dyDescent="0.2"/>
  <cols>
    <col min="1" max="2" width="42.85546875" customWidth="1"/>
  </cols>
  <sheetData>
    <row r="3" spans="1:22" ht="15" x14ac:dyDescent="0.25">
      <c r="A3" s="50"/>
      <c r="B3" s="50"/>
      <c r="C3" s="66">
        <v>2004</v>
      </c>
      <c r="D3" s="66">
        <v>2005</v>
      </c>
      <c r="E3" s="66">
        <v>2006</v>
      </c>
      <c r="F3" s="66">
        <v>2007</v>
      </c>
      <c r="G3" s="66">
        <v>2008</v>
      </c>
      <c r="H3" s="66">
        <v>2009</v>
      </c>
      <c r="I3" s="66">
        <v>2010</v>
      </c>
      <c r="J3" s="66">
        <v>2011</v>
      </c>
      <c r="K3" s="66">
        <v>2012</v>
      </c>
      <c r="L3" s="66">
        <v>2013</v>
      </c>
      <c r="M3" s="66">
        <v>2014</v>
      </c>
      <c r="N3" s="66">
        <v>2015</v>
      </c>
      <c r="O3" s="66">
        <v>2016</v>
      </c>
      <c r="P3" s="66">
        <v>2017</v>
      </c>
      <c r="Q3" s="66">
        <v>2018</v>
      </c>
      <c r="R3" s="66">
        <v>2019</v>
      </c>
      <c r="S3" s="66">
        <v>2020</v>
      </c>
      <c r="T3" s="66">
        <v>2021</v>
      </c>
      <c r="U3" s="66">
        <v>2022</v>
      </c>
      <c r="V3" s="66">
        <v>2023</v>
      </c>
    </row>
    <row r="4" spans="1:22" ht="15" x14ac:dyDescent="0.25">
      <c r="A4" s="50" t="s">
        <v>224</v>
      </c>
      <c r="B4" s="50" t="s">
        <v>278</v>
      </c>
      <c r="C4" s="52">
        <v>15.897389571002444</v>
      </c>
      <c r="D4" s="52">
        <v>15.100096851416463</v>
      </c>
      <c r="E4" s="52">
        <v>12.567211411165655</v>
      </c>
      <c r="F4" s="52">
        <v>13.207265958192693</v>
      </c>
      <c r="G4" s="52">
        <v>9.4488186768716176</v>
      </c>
      <c r="H4" s="52">
        <v>12.111669486790751</v>
      </c>
      <c r="I4" s="52">
        <v>13.48201822734271</v>
      </c>
      <c r="J4" s="52">
        <v>16.454509887987683</v>
      </c>
      <c r="K4" s="52">
        <v>6.4333020686802893</v>
      </c>
      <c r="L4" s="52">
        <v>3.8912250279195164</v>
      </c>
      <c r="M4" s="52">
        <v>11.053894153833683</v>
      </c>
      <c r="N4" s="52">
        <v>6.9671702346986883</v>
      </c>
      <c r="O4" s="52">
        <v>5.8952838064327668</v>
      </c>
      <c r="P4" s="52">
        <v>8.7889984115202804</v>
      </c>
      <c r="Q4" s="52">
        <v>9.0045810517685769</v>
      </c>
      <c r="R4" s="52">
        <v>8.5628449335707</v>
      </c>
      <c r="S4" s="52">
        <v>7.5643758555119707</v>
      </c>
      <c r="T4" s="52">
        <v>9.3557145421668988</v>
      </c>
      <c r="U4" s="52">
        <v>24.94148904846115</v>
      </c>
      <c r="V4" s="52">
        <v>37.316520161409116</v>
      </c>
    </row>
    <row r="5" spans="1:22" ht="15" x14ac:dyDescent="0.25">
      <c r="A5" s="50" t="s">
        <v>225</v>
      </c>
      <c r="B5" s="50" t="s">
        <v>281</v>
      </c>
      <c r="C5" s="52">
        <v>9.7267127336837031</v>
      </c>
      <c r="D5" s="52">
        <v>8.4982440363017382</v>
      </c>
      <c r="E5" s="52">
        <v>9.853579698201262</v>
      </c>
      <c r="F5" s="52">
        <v>10.739056696879217</v>
      </c>
      <c r="G5" s="52">
        <v>8.1612380616504563</v>
      </c>
      <c r="H5" s="52">
        <v>5.2215447333440013</v>
      </c>
      <c r="I5" s="52">
        <v>5.7979336878549796</v>
      </c>
      <c r="J5" s="52">
        <v>6.5968759094272649</v>
      </c>
      <c r="K5" s="52">
        <v>7.4288031067201361</v>
      </c>
      <c r="L5" s="52">
        <v>6.8873361963075519</v>
      </c>
      <c r="M5" s="52">
        <v>9.1420928973428008</v>
      </c>
      <c r="N5" s="52">
        <v>8.8826324079567929</v>
      </c>
      <c r="O5" s="52">
        <v>9.490164631652064</v>
      </c>
      <c r="P5" s="52">
        <v>11.946932592686728</v>
      </c>
      <c r="Q5" s="52">
        <v>10.969286981564801</v>
      </c>
      <c r="R5" s="52">
        <v>9.5557896573448762</v>
      </c>
      <c r="S5" s="52">
        <v>8.8962351752328299</v>
      </c>
      <c r="T5" s="52">
        <v>10.671390873537625</v>
      </c>
      <c r="U5" s="52">
        <v>9.1447743954734833</v>
      </c>
      <c r="V5" s="52">
        <v>8.8845570334322073</v>
      </c>
    </row>
    <row r="6" spans="1:22" ht="15" x14ac:dyDescent="0.25">
      <c r="A6" s="50" t="s">
        <v>226</v>
      </c>
      <c r="B6" s="50" t="s">
        <v>279</v>
      </c>
      <c r="C6" s="52">
        <v>12.766954902818433</v>
      </c>
      <c r="D6" s="52">
        <v>29.197594817414174</v>
      </c>
      <c r="E6" s="52">
        <v>50.018548207366074</v>
      </c>
      <c r="F6" s="52">
        <v>43.099855850367945</v>
      </c>
      <c r="G6" s="52">
        <v>45.701063411891433</v>
      </c>
      <c r="H6" s="52">
        <v>31.979900323489808</v>
      </c>
      <c r="I6" s="52">
        <v>32.048666076813674</v>
      </c>
      <c r="J6" s="52">
        <v>29.048799033346235</v>
      </c>
      <c r="K6" s="52">
        <v>49.821260036421272</v>
      </c>
      <c r="L6" s="52">
        <v>56.268164965575792</v>
      </c>
      <c r="M6" s="52">
        <v>19.36535788965168</v>
      </c>
      <c r="N6" s="52">
        <v>37.487715836398536</v>
      </c>
      <c r="O6" s="52">
        <v>34.899528430385132</v>
      </c>
      <c r="P6" s="52">
        <v>25.69093802368722</v>
      </c>
      <c r="Q6" s="52">
        <v>56.862413471861352</v>
      </c>
      <c r="R6" s="52">
        <v>46.746232665124481</v>
      </c>
      <c r="S6" s="52">
        <v>14.194608697021572</v>
      </c>
      <c r="T6" s="52">
        <v>8.6293763305454476</v>
      </c>
      <c r="U6" s="52">
        <v>24.248187982228803</v>
      </c>
      <c r="V6" s="52">
        <v>15.19961493623558</v>
      </c>
    </row>
    <row r="7" spans="1:22" ht="15" x14ac:dyDescent="0.25">
      <c r="A7" s="50" t="s">
        <v>227</v>
      </c>
      <c r="B7" s="50" t="s">
        <v>280</v>
      </c>
      <c r="C7" s="52">
        <v>50.347218025084018</v>
      </c>
      <c r="D7" s="52">
        <v>59.813641734028153</v>
      </c>
      <c r="E7" s="52">
        <v>75.814137461797458</v>
      </c>
      <c r="F7" s="52">
        <v>67.233244976546942</v>
      </c>
      <c r="G7" s="52">
        <v>84.816066663689455</v>
      </c>
      <c r="H7" s="52">
        <v>128.08578811397012</v>
      </c>
      <c r="I7" s="52">
        <v>120.26457133608916</v>
      </c>
      <c r="J7" s="52">
        <v>77.127949634495323</v>
      </c>
      <c r="K7" s="52">
        <v>70.548984140670086</v>
      </c>
      <c r="L7" s="52">
        <v>65.268023953123773</v>
      </c>
      <c r="M7" s="52">
        <v>43.066624874558414</v>
      </c>
      <c r="N7" s="52">
        <v>45.781106221476804</v>
      </c>
      <c r="O7" s="52">
        <v>40.946369614943009</v>
      </c>
      <c r="P7" s="52">
        <v>32.422147676404194</v>
      </c>
      <c r="Q7" s="52">
        <v>34.950762250459476</v>
      </c>
      <c r="R7" s="52">
        <v>47.095802162059123</v>
      </c>
      <c r="S7" s="52">
        <v>53.98258578706627</v>
      </c>
      <c r="T7" s="52">
        <v>42.186592364815503</v>
      </c>
      <c r="U7" s="52">
        <v>51.738711768001991</v>
      </c>
      <c r="V7" s="52">
        <v>56.747779276991139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1FDE-4560-4AB9-96C5-6C0C62619DD2}">
  <sheetPr>
    <tabColor theme="9"/>
  </sheetPr>
  <dimension ref="A2:U4"/>
  <sheetViews>
    <sheetView topLeftCell="B1" zoomScale="115" zoomScaleNormal="115" workbookViewId="0">
      <selection activeCell="C15" sqref="C15"/>
    </sheetView>
  </sheetViews>
  <sheetFormatPr defaultRowHeight="12.75" x14ac:dyDescent="0.2"/>
  <cols>
    <col min="1" max="1" width="33.42578125" customWidth="1"/>
    <col min="2" max="2" width="20.7109375" customWidth="1"/>
  </cols>
  <sheetData>
    <row r="2" spans="1:21" ht="15" x14ac:dyDescent="0.25">
      <c r="A2" s="50"/>
      <c r="B2" s="50"/>
      <c r="C2" s="50">
        <v>2005</v>
      </c>
      <c r="D2" s="50">
        <v>2006</v>
      </c>
      <c r="E2" s="50">
        <v>2007</v>
      </c>
      <c r="F2" s="50">
        <v>2008</v>
      </c>
      <c r="G2" s="50">
        <v>2009</v>
      </c>
      <c r="H2" s="50">
        <v>2010</v>
      </c>
      <c r="I2" s="50">
        <v>2011</v>
      </c>
      <c r="J2" s="50">
        <v>2012</v>
      </c>
      <c r="K2" s="50">
        <v>2013</v>
      </c>
      <c r="L2" s="50">
        <v>2014</v>
      </c>
      <c r="M2" s="50">
        <v>2015</v>
      </c>
      <c r="N2" s="50">
        <v>2016</v>
      </c>
      <c r="O2" s="50">
        <v>2017</v>
      </c>
      <c r="P2" s="50">
        <v>2018</v>
      </c>
      <c r="Q2" s="50">
        <v>2019</v>
      </c>
      <c r="R2" s="50">
        <v>2020</v>
      </c>
      <c r="S2" s="50">
        <v>2021</v>
      </c>
      <c r="T2" s="50">
        <v>2022</v>
      </c>
      <c r="U2" s="50">
        <v>2023</v>
      </c>
    </row>
    <row r="3" spans="1:21" ht="15" x14ac:dyDescent="0.25">
      <c r="A3" s="50" t="s">
        <v>228</v>
      </c>
      <c r="B3" s="50" t="s">
        <v>264</v>
      </c>
      <c r="C3" s="52">
        <v>12.875327775705884</v>
      </c>
      <c r="D3" s="52">
        <v>19.518479692534157</v>
      </c>
      <c r="E3" s="52">
        <v>16.104383137312084</v>
      </c>
      <c r="F3" s="52">
        <v>6.6916418240318194</v>
      </c>
      <c r="G3" s="52">
        <v>-10.723798818451485</v>
      </c>
      <c r="H3" s="52">
        <v>11.118213661462818</v>
      </c>
      <c r="I3" s="52">
        <v>6.4077364382468858</v>
      </c>
      <c r="J3" s="52">
        <v>-1.7037792435303487</v>
      </c>
      <c r="K3" s="52">
        <v>4.1029908699281634</v>
      </c>
      <c r="L3" s="52">
        <v>9.1977832789726506</v>
      </c>
      <c r="M3" s="52">
        <v>7.3653795230455188</v>
      </c>
      <c r="N3" s="52">
        <v>3.8041832046401964</v>
      </c>
      <c r="O3" s="52">
        <v>6.4754461520833786</v>
      </c>
      <c r="P3" s="52">
        <v>4.9845651862014932</v>
      </c>
      <c r="Q3" s="52">
        <v>5.4244782645156846</v>
      </c>
      <c r="R3" s="52">
        <v>-6.1478745998229414</v>
      </c>
      <c r="S3" s="52">
        <v>8.2771312892367774</v>
      </c>
      <c r="T3" s="52">
        <v>11.381284531613872</v>
      </c>
      <c r="U3" s="52">
        <v>0.93994591121533233</v>
      </c>
    </row>
    <row r="4" spans="1:21" ht="15" x14ac:dyDescent="0.25">
      <c r="A4" s="50" t="s">
        <v>229</v>
      </c>
      <c r="B4" s="50" t="s">
        <v>265</v>
      </c>
      <c r="C4" s="52">
        <v>4.5153304775483747</v>
      </c>
      <c r="D4" s="52">
        <v>28.983338122308567</v>
      </c>
      <c r="E4" s="52">
        <v>18.490729744382463</v>
      </c>
      <c r="F4" s="52">
        <v>-23.557336501621492</v>
      </c>
      <c r="G4" s="52">
        <v>-25.143727993614405</v>
      </c>
      <c r="H4" s="52">
        <v>14.528129640255912</v>
      </c>
      <c r="I4" s="52">
        <v>20.987992054195331</v>
      </c>
      <c r="J4" s="52">
        <v>5.4992283057808038</v>
      </c>
      <c r="K4" s="52">
        <v>-2.4840202779496963</v>
      </c>
      <c r="L4" s="52">
        <v>52.351802574836057</v>
      </c>
      <c r="M4" s="52">
        <v>12.853294652003555</v>
      </c>
      <c r="N4" s="52">
        <v>-7.5400469837206714</v>
      </c>
      <c r="O4" s="52">
        <v>31.325359456747663</v>
      </c>
      <c r="P4" s="52">
        <v>1.6183312795496221</v>
      </c>
      <c r="Q4" s="52">
        <v>-4.7395911265996915</v>
      </c>
      <c r="R4" s="52">
        <v>-3.9619152350888953</v>
      </c>
      <c r="S4" s="52">
        <v>26.013428231902395</v>
      </c>
      <c r="T4" s="52">
        <v>9.0926799886780714</v>
      </c>
      <c r="U4" s="52">
        <v>10.085440204050329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4FD0-F2DC-4FFF-A776-96E4F152710D}">
  <sheetPr>
    <tabColor theme="9"/>
  </sheetPr>
  <dimension ref="A3:R11"/>
  <sheetViews>
    <sheetView zoomScaleNormal="100" workbookViewId="0">
      <selection activeCell="F15" sqref="F15"/>
    </sheetView>
  </sheetViews>
  <sheetFormatPr defaultRowHeight="12.75" x14ac:dyDescent="0.2"/>
  <cols>
    <col min="1" max="2" width="23.85546875" customWidth="1"/>
  </cols>
  <sheetData>
    <row r="3" spans="1:18" x14ac:dyDescent="0.2">
      <c r="A3" s="54"/>
      <c r="B3" s="54"/>
      <c r="C3" s="68">
        <v>2008</v>
      </c>
      <c r="D3" s="68">
        <v>2009</v>
      </c>
      <c r="E3" s="68">
        <v>2010</v>
      </c>
      <c r="F3" s="68">
        <v>2011</v>
      </c>
      <c r="G3" s="68">
        <v>2012</v>
      </c>
      <c r="H3" s="68">
        <v>2013</v>
      </c>
      <c r="I3" s="68">
        <v>2014</v>
      </c>
      <c r="J3" s="68">
        <v>2015</v>
      </c>
      <c r="K3" s="68">
        <v>2016</v>
      </c>
      <c r="L3" s="68">
        <v>2017</v>
      </c>
      <c r="M3" s="68">
        <v>2018</v>
      </c>
      <c r="N3" s="68">
        <v>2019</v>
      </c>
      <c r="O3" s="68">
        <v>2020</v>
      </c>
      <c r="P3" s="68">
        <v>2021</v>
      </c>
      <c r="Q3" s="68">
        <v>2022</v>
      </c>
      <c r="R3" s="68">
        <v>2023</v>
      </c>
    </row>
    <row r="4" spans="1:18" x14ac:dyDescent="0.2">
      <c r="A4" t="s">
        <v>230</v>
      </c>
      <c r="B4" t="s">
        <v>256</v>
      </c>
      <c r="C4" s="53">
        <v>4.5125228071972542E-2</v>
      </c>
      <c r="D4" s="53">
        <v>6.5270744230088121E-2</v>
      </c>
      <c r="E4" s="53">
        <v>4.9915083615799299E-2</v>
      </c>
      <c r="F4" s="53">
        <v>9.2976099721932756E-2</v>
      </c>
      <c r="G4" s="53">
        <v>9.1185029730040765E-2</v>
      </c>
      <c r="H4" s="53">
        <v>0.1024510497677826</v>
      </c>
      <c r="I4" s="53">
        <v>0.10761582443457673</v>
      </c>
      <c r="J4" s="53">
        <v>0.10960255594479947</v>
      </c>
      <c r="K4" s="53">
        <v>0.11270545603328157</v>
      </c>
      <c r="L4" s="53">
        <v>0.45900588926438174</v>
      </c>
      <c r="M4" s="53">
        <v>0.43267425844959434</v>
      </c>
      <c r="N4" s="53">
        <v>0.24564904554937658</v>
      </c>
      <c r="O4" s="53">
        <v>0.35227145747036903</v>
      </c>
      <c r="P4" s="53">
        <v>0.55456272085934744</v>
      </c>
      <c r="Q4" s="53">
        <v>0.24549144866721956</v>
      </c>
      <c r="R4" s="53">
        <v>9.1031161171040181E-2</v>
      </c>
    </row>
    <row r="5" spans="1:18" x14ac:dyDescent="0.2">
      <c r="A5" t="s">
        <v>231</v>
      </c>
      <c r="B5" t="s">
        <v>263</v>
      </c>
      <c r="C5" s="53">
        <v>6.3950238170030732E-2</v>
      </c>
      <c r="D5" s="53">
        <v>0.12881527952764274</v>
      </c>
      <c r="E5" s="53">
        <v>0.21679873341378281</v>
      </c>
      <c r="F5" s="53">
        <v>0.20119335937143212</v>
      </c>
      <c r="G5" s="53">
        <v>0.21168298123632814</v>
      </c>
      <c r="H5" s="53">
        <v>0.26495499486757251</v>
      </c>
      <c r="I5" s="53">
        <v>0.49282416270927837</v>
      </c>
      <c r="J5" s="53">
        <v>0.52623830847844688</v>
      </c>
      <c r="K5" s="53">
        <v>0.62975320929324452</v>
      </c>
      <c r="L5" s="53">
        <v>0.68381943966644532</v>
      </c>
      <c r="M5" s="53">
        <v>0.40406784863702971</v>
      </c>
      <c r="N5" s="53">
        <v>0.42418274226882557</v>
      </c>
      <c r="O5" s="53">
        <v>0.37703254210991333</v>
      </c>
      <c r="P5" s="53">
        <v>0.28201014489332904</v>
      </c>
      <c r="Q5" s="53">
        <v>0.2309064598376486</v>
      </c>
      <c r="R5" s="53">
        <v>0.12913834629586804</v>
      </c>
    </row>
    <row r="6" spans="1:18" x14ac:dyDescent="0.2">
      <c r="A6" t="s">
        <v>232</v>
      </c>
      <c r="B6" t="s">
        <v>259</v>
      </c>
      <c r="C6" s="53">
        <v>0.76895836543523166</v>
      </c>
      <c r="D6" s="53">
        <v>0.48946215781136626</v>
      </c>
      <c r="E6" s="53">
        <v>0.91365935473845028</v>
      </c>
      <c r="F6" s="53">
        <v>1.040976564232174</v>
      </c>
      <c r="G6" s="53">
        <v>0.20765903993574847</v>
      </c>
      <c r="H6" s="53">
        <v>0.3656843168368652</v>
      </c>
      <c r="I6" s="53">
        <v>0.49829964813649469</v>
      </c>
      <c r="J6" s="53">
        <v>0.54964226028601904</v>
      </c>
      <c r="K6" s="53">
        <v>0.5650875809178757</v>
      </c>
      <c r="L6" s="53">
        <v>0.69774984300231324</v>
      </c>
      <c r="M6" s="53">
        <v>0.57293942240209506</v>
      </c>
      <c r="N6" s="53">
        <v>0.39741197006820894</v>
      </c>
      <c r="O6" s="53">
        <v>0.56246832780529932</v>
      </c>
      <c r="P6" s="53">
        <v>0.39240218082079265</v>
      </c>
      <c r="Q6" s="53">
        <v>0.54932177875406962</v>
      </c>
      <c r="R6" s="53">
        <v>0.47741520331845988</v>
      </c>
    </row>
    <row r="7" spans="1:18" x14ac:dyDescent="0.2">
      <c r="A7" t="s">
        <v>233</v>
      </c>
      <c r="B7" t="s">
        <v>261</v>
      </c>
      <c r="C7" s="53">
        <v>0.44350970550617647</v>
      </c>
      <c r="D7" s="53">
        <v>6.3399593137542426E-2</v>
      </c>
      <c r="E7" s="53">
        <v>3.1946730579623648E-3</v>
      </c>
      <c r="F7" s="53">
        <v>2.9838801519891177E-2</v>
      </c>
      <c r="G7" s="53">
        <v>0.10181348566572834</v>
      </c>
      <c r="H7" s="53">
        <v>0.3210469741456573</v>
      </c>
      <c r="I7" s="53">
        <v>0.42601905340490626</v>
      </c>
      <c r="J7" s="53">
        <v>0.68362126104935772</v>
      </c>
      <c r="K7" s="53">
        <v>0.73423149142754274</v>
      </c>
      <c r="L7" s="53">
        <v>0.87800819947891995</v>
      </c>
      <c r="M7" s="53">
        <v>0.87526010097528484</v>
      </c>
      <c r="N7" s="53">
        <v>0.91324500181243551</v>
      </c>
      <c r="O7" s="53">
        <v>0.93150759844033804</v>
      </c>
      <c r="P7" s="53">
        <v>1.091546006111161</v>
      </c>
      <c r="Q7" s="53">
        <v>0.94039501871738784</v>
      </c>
      <c r="R7" s="53">
        <v>0.78961679230129789</v>
      </c>
    </row>
    <row r="8" spans="1:18" x14ac:dyDescent="0.2">
      <c r="A8" t="s">
        <v>234</v>
      </c>
      <c r="B8" t="s">
        <v>257</v>
      </c>
      <c r="C8" s="53">
        <v>0.8010535144973876</v>
      </c>
      <c r="D8" s="53">
        <v>1.001099547411795</v>
      </c>
      <c r="E8" s="53">
        <v>0.85667758687666784</v>
      </c>
      <c r="F8" s="53">
        <v>0.88643116447739545</v>
      </c>
      <c r="G8" s="53">
        <v>0.652444549116454</v>
      </c>
      <c r="H8" s="53">
        <v>0.47206748497234907</v>
      </c>
      <c r="I8" s="53">
        <v>0.61955511713471501</v>
      </c>
      <c r="J8" s="53">
        <v>0.30725778783933333</v>
      </c>
      <c r="K8" s="53">
        <v>0.39901259502424774</v>
      </c>
      <c r="L8" s="53">
        <v>0.53929701169678024</v>
      </c>
      <c r="M8" s="53">
        <v>0.61985573365823077</v>
      </c>
      <c r="N8" s="53">
        <v>0.47288416716632414</v>
      </c>
      <c r="O8" s="53">
        <v>0.53971545739346038</v>
      </c>
      <c r="P8" s="53">
        <v>0.54574349903847974</v>
      </c>
      <c r="Q8" s="53">
        <v>0.99356201979338954</v>
      </c>
      <c r="R8" s="53">
        <v>1.2801581792534833</v>
      </c>
    </row>
    <row r="9" spans="1:18" x14ac:dyDescent="0.2">
      <c r="A9" t="s">
        <v>235</v>
      </c>
      <c r="B9" t="s">
        <v>262</v>
      </c>
      <c r="C9" s="53">
        <v>0.53958190794512817</v>
      </c>
      <c r="D9" s="53">
        <v>0.2840718449364743</v>
      </c>
      <c r="E9" s="53">
        <v>0.42052526082649599</v>
      </c>
      <c r="F9" s="53">
        <v>0.40457787268741302</v>
      </c>
      <c r="G9" s="53">
        <v>0.4043338321652491</v>
      </c>
      <c r="H9" s="53">
        <v>0.38671358726500282</v>
      </c>
      <c r="I9" s="53">
        <v>0.41404520422066871</v>
      </c>
      <c r="J9" s="53">
        <v>0.33010272156747333</v>
      </c>
      <c r="K9" s="53">
        <v>0.30835779697255195</v>
      </c>
      <c r="L9" s="53">
        <v>0.29125087156116586</v>
      </c>
      <c r="M9" s="53">
        <v>0.35422717493981914</v>
      </c>
      <c r="N9" s="53">
        <v>0.40407941424355065</v>
      </c>
      <c r="O9" s="53">
        <v>0.3584190978015821</v>
      </c>
      <c r="P9" s="53">
        <v>0.40094631039500112</v>
      </c>
      <c r="Q9" s="53">
        <v>0.37570953477770247</v>
      </c>
      <c r="R9" s="53">
        <v>0.38538277612574906</v>
      </c>
    </row>
    <row r="10" spans="1:18" x14ac:dyDescent="0.2">
      <c r="A10" t="s">
        <v>236</v>
      </c>
      <c r="B10" t="s">
        <v>258</v>
      </c>
      <c r="C10" s="53">
        <v>6.2170085059387994E-2</v>
      </c>
      <c r="D10" s="53">
        <v>1.6223313336076964E-2</v>
      </c>
      <c r="E10" s="53">
        <v>6.6948573231440017E-2</v>
      </c>
      <c r="F10" s="53">
        <v>0.16176054024661407</v>
      </c>
      <c r="G10" s="53">
        <v>0.21856478992309639</v>
      </c>
      <c r="H10" s="53">
        <v>0.21842839705117764</v>
      </c>
      <c r="I10" s="53">
        <v>0.29656396233990967</v>
      </c>
      <c r="J10" s="53">
        <v>0.31806760601662454</v>
      </c>
      <c r="K10" s="53">
        <v>0.42585761034795611</v>
      </c>
      <c r="L10" s="53">
        <v>0.37391964387431709</v>
      </c>
      <c r="M10" s="53">
        <v>0.42528984175613688</v>
      </c>
      <c r="N10" s="53">
        <v>0.46911940656265261</v>
      </c>
      <c r="O10" s="53">
        <v>-2.7799121159226502E-3</v>
      </c>
      <c r="P10" s="53">
        <v>0.11238108677895094</v>
      </c>
      <c r="Q10" s="53">
        <v>-0.10225665813189284</v>
      </c>
      <c r="R10" s="53">
        <v>4.9716820869390886E-3</v>
      </c>
    </row>
    <row r="11" spans="1:18" x14ac:dyDescent="0.2">
      <c r="A11" t="s">
        <v>237</v>
      </c>
      <c r="B11" t="s">
        <v>260</v>
      </c>
      <c r="C11" s="53">
        <v>1.7768444569306512</v>
      </c>
      <c r="D11" s="53">
        <v>1.3770641789842972</v>
      </c>
      <c r="E11" s="53">
        <v>1.2888011757718345</v>
      </c>
      <c r="F11" s="53">
        <v>1.6565283753695437</v>
      </c>
      <c r="G11" s="53">
        <v>2.7099043307854442</v>
      </c>
      <c r="H11" s="53">
        <v>2.1671412963813115</v>
      </c>
      <c r="I11" s="53">
        <v>3.1972377764906121</v>
      </c>
      <c r="J11" s="53">
        <v>3.6271727789539763</v>
      </c>
      <c r="K11" s="53">
        <v>2.6542896019210254</v>
      </c>
      <c r="L11" s="53">
        <v>3.1342670969965285</v>
      </c>
      <c r="M11" s="53">
        <v>2.8075364684231783</v>
      </c>
      <c r="N11" s="53">
        <v>2.3014322582440903</v>
      </c>
      <c r="O11" s="53">
        <v>2.2003801194823298</v>
      </c>
      <c r="P11" s="53">
        <v>2.5021700064144308</v>
      </c>
      <c r="Q11" s="53">
        <v>2.1380209317780494</v>
      </c>
      <c r="R11" s="53">
        <v>2.0409104073257791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343D-1D74-42B2-86D1-B433944A3864}">
  <sheetPr>
    <tabColor theme="9"/>
  </sheetPr>
  <dimension ref="A2:V8"/>
  <sheetViews>
    <sheetView topLeftCell="C1" zoomScale="130" zoomScaleNormal="130" workbookViewId="0">
      <selection activeCell="T29" sqref="T29"/>
    </sheetView>
  </sheetViews>
  <sheetFormatPr defaultRowHeight="12.75" x14ac:dyDescent="0.2"/>
  <cols>
    <col min="1" max="1" width="51" customWidth="1"/>
    <col min="2" max="2" width="56" customWidth="1"/>
  </cols>
  <sheetData>
    <row r="2" spans="1:22" ht="15" x14ac:dyDescent="0.25">
      <c r="A2" s="51"/>
      <c r="B2" s="51"/>
      <c r="C2" s="69">
        <v>2004</v>
      </c>
      <c r="D2" s="69">
        <v>2005</v>
      </c>
      <c r="E2" s="69">
        <v>2006</v>
      </c>
      <c r="F2" s="69">
        <v>2007</v>
      </c>
      <c r="G2" s="69">
        <v>2008</v>
      </c>
      <c r="H2" s="69">
        <v>2009</v>
      </c>
      <c r="I2" s="69">
        <v>2010</v>
      </c>
      <c r="J2" s="69">
        <v>2011</v>
      </c>
      <c r="K2" s="69">
        <v>2012</v>
      </c>
      <c r="L2" s="69">
        <v>2013</v>
      </c>
      <c r="M2" s="69">
        <v>2014</v>
      </c>
      <c r="N2" s="69">
        <v>2015</v>
      </c>
      <c r="O2" s="69">
        <v>2016</v>
      </c>
      <c r="P2" s="69">
        <v>2017</v>
      </c>
      <c r="Q2" s="69">
        <v>2018</v>
      </c>
      <c r="R2" s="69">
        <v>2019</v>
      </c>
      <c r="S2" s="69">
        <v>2020</v>
      </c>
      <c r="T2" s="69">
        <v>2021</v>
      </c>
      <c r="U2" s="69">
        <v>2022</v>
      </c>
      <c r="V2" s="69">
        <v>2023</v>
      </c>
    </row>
    <row r="3" spans="1:22" x14ac:dyDescent="0.2">
      <c r="A3" s="60" t="s">
        <v>238</v>
      </c>
      <c r="B3" s="61" t="s">
        <v>253</v>
      </c>
      <c r="C3" s="62">
        <v>0.70136264216504551</v>
      </c>
      <c r="D3" s="62">
        <v>0.58428477944158008</v>
      </c>
      <c r="E3" s="62">
        <v>1.1894916526397237</v>
      </c>
      <c r="F3" s="62">
        <v>1.1407877766045067</v>
      </c>
      <c r="G3" s="62">
        <v>0.41825576162651923</v>
      </c>
      <c r="H3" s="62">
        <v>0.60736433625471586</v>
      </c>
      <c r="I3" s="62">
        <v>0.63651322403566168</v>
      </c>
      <c r="J3" s="62">
        <v>0.84804308281139251</v>
      </c>
      <c r="K3" s="62">
        <v>1.2869589662300172</v>
      </c>
      <c r="L3" s="62">
        <v>1.0593960216233116</v>
      </c>
      <c r="M3" s="62">
        <v>1.2123743614818756</v>
      </c>
      <c r="N3" s="62">
        <v>0.79740723723901263</v>
      </c>
      <c r="O3" s="62">
        <v>1.3434305259614856</v>
      </c>
      <c r="P3" s="62">
        <v>1.4620661336398442</v>
      </c>
      <c r="Q3" s="62">
        <v>1.196360321040129</v>
      </c>
      <c r="R3" s="62">
        <v>1.3656734401838504</v>
      </c>
      <c r="S3" s="62">
        <v>1.1254781659822837</v>
      </c>
      <c r="T3" s="62">
        <v>1.5108972982721907</v>
      </c>
      <c r="U3" s="62">
        <v>1.7058035853273663</v>
      </c>
      <c r="V3" s="62">
        <v>2.0986352049069246</v>
      </c>
    </row>
    <row r="4" spans="1:22" x14ac:dyDescent="0.2">
      <c r="A4" s="60" t="s">
        <v>239</v>
      </c>
      <c r="B4" s="60" t="s">
        <v>254</v>
      </c>
      <c r="C4" s="60"/>
      <c r="D4" s="60"/>
      <c r="E4" s="60"/>
      <c r="F4" s="60"/>
      <c r="G4" s="60"/>
      <c r="H4" s="60"/>
      <c r="I4" s="60"/>
      <c r="J4" s="62">
        <v>0.10356447475719147</v>
      </c>
      <c r="K4" s="62">
        <v>0.15994959259146643</v>
      </c>
      <c r="L4" s="62">
        <v>6.8597513996437057E-2</v>
      </c>
      <c r="M4" s="62">
        <v>0.22868984834555603</v>
      </c>
      <c r="N4" s="62">
        <v>0.18248342917053612</v>
      </c>
      <c r="O4" s="62">
        <v>0.20631585775601821</v>
      </c>
      <c r="P4" s="62">
        <v>0.27437355508136158</v>
      </c>
      <c r="Q4" s="62">
        <v>0.20157012552356585</v>
      </c>
      <c r="R4" s="62">
        <v>0.40131625209047861</v>
      </c>
      <c r="S4" s="62">
        <v>0.41487413044826493</v>
      </c>
      <c r="T4" s="62">
        <v>0.45152330069120294</v>
      </c>
      <c r="U4" s="62">
        <v>0.54317591444048041</v>
      </c>
      <c r="V4" s="62">
        <v>0.79408452069464397</v>
      </c>
    </row>
    <row r="5" spans="1:22" x14ac:dyDescent="0.2">
      <c r="A5" s="60" t="s">
        <v>240</v>
      </c>
      <c r="B5" s="61" t="s">
        <v>255</v>
      </c>
      <c r="C5" s="60"/>
      <c r="D5" s="60"/>
      <c r="E5" s="60"/>
      <c r="F5" s="60"/>
      <c r="G5" s="60"/>
      <c r="H5" s="60"/>
      <c r="I5" s="60"/>
      <c r="J5" s="62">
        <v>0.73632641811411792</v>
      </c>
      <c r="K5" s="62">
        <v>1.0834314681646624</v>
      </c>
      <c r="L5" s="62">
        <v>0.95577669020419831</v>
      </c>
      <c r="M5" s="62">
        <v>0.93698509850301592</v>
      </c>
      <c r="N5" s="62">
        <v>0.54156550195071318</v>
      </c>
      <c r="O5" s="62">
        <v>1.1371146682054674</v>
      </c>
      <c r="P5" s="62">
        <v>1.1876925785584826</v>
      </c>
      <c r="Q5" s="62">
        <v>0.99479019551656311</v>
      </c>
      <c r="R5" s="62">
        <v>0.96435718809337168</v>
      </c>
      <c r="S5" s="62">
        <v>0.71060403553401874</v>
      </c>
      <c r="T5" s="62">
        <v>1.0593739975809879</v>
      </c>
      <c r="U5" s="62">
        <v>1.1626276708868859</v>
      </c>
      <c r="V5" s="62">
        <v>1.3045506842122805</v>
      </c>
    </row>
    <row r="8" spans="1:22" ht="15" x14ac:dyDescent="0.25">
      <c r="B8" s="50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1E7A-E275-4D40-95D6-A9FD41427C46}">
  <sheetPr>
    <tabColor rgb="FF92D050"/>
  </sheetPr>
  <dimension ref="A1:R11"/>
  <sheetViews>
    <sheetView topLeftCell="B7" zoomScaleNormal="100" workbookViewId="0">
      <selection activeCell="S12" sqref="S12"/>
    </sheetView>
  </sheetViews>
  <sheetFormatPr defaultRowHeight="12.75" x14ac:dyDescent="0.2"/>
  <cols>
    <col min="1" max="1" width="34" customWidth="1"/>
    <col min="2" max="2" width="21.140625" customWidth="1"/>
  </cols>
  <sheetData>
    <row r="1" spans="1:18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x14ac:dyDescent="0.2">
      <c r="C2" s="67">
        <v>2008</v>
      </c>
      <c r="D2" s="67">
        <v>2009</v>
      </c>
      <c r="E2" s="67">
        <v>2010</v>
      </c>
      <c r="F2" s="67">
        <v>2011</v>
      </c>
      <c r="G2" s="67">
        <v>2012</v>
      </c>
      <c r="H2" s="67">
        <v>2013</v>
      </c>
      <c r="I2" s="67">
        <v>2014</v>
      </c>
      <c r="J2" s="67">
        <v>2015</v>
      </c>
      <c r="K2" s="67">
        <v>2016</v>
      </c>
      <c r="L2" s="67">
        <v>2017</v>
      </c>
      <c r="M2" s="67">
        <v>2018</v>
      </c>
      <c r="N2" s="67">
        <v>2019</v>
      </c>
      <c r="O2" s="67">
        <v>2020</v>
      </c>
      <c r="P2" s="67">
        <v>2021</v>
      </c>
      <c r="Q2" s="67">
        <v>2022</v>
      </c>
      <c r="R2" s="67">
        <v>2023</v>
      </c>
    </row>
    <row r="3" spans="1:18" x14ac:dyDescent="0.2">
      <c r="A3" t="s">
        <v>241</v>
      </c>
      <c r="B3" t="s">
        <v>282</v>
      </c>
      <c r="C3" s="55">
        <v>9.2415601087171215E-2</v>
      </c>
      <c r="D3" s="55">
        <v>-8.0793109287399481E-2</v>
      </c>
      <c r="E3" s="55">
        <v>3.8514595771041056E-2</v>
      </c>
      <c r="F3" s="55">
        <v>-7.468933772907041E-3</v>
      </c>
      <c r="G3" s="55">
        <v>3.3043546566301839E-2</v>
      </c>
      <c r="H3" s="55">
        <v>-7.830019028215067E-2</v>
      </c>
      <c r="I3" s="55">
        <v>-7.6725711651004377E-2</v>
      </c>
      <c r="J3" s="55">
        <v>0.1510431851428749</v>
      </c>
      <c r="K3" s="55">
        <v>0.14553255727125639</v>
      </c>
      <c r="L3" s="55">
        <v>8.3459446719338845E-2</v>
      </c>
      <c r="M3" s="55">
        <v>8.6706192108508731E-2</v>
      </c>
      <c r="N3" s="55">
        <v>2.4427011201225483E-2</v>
      </c>
      <c r="O3" s="55">
        <v>-8.6413583666859528E-2</v>
      </c>
      <c r="P3" s="55">
        <v>0.15861563759009273</v>
      </c>
      <c r="Q3" s="55">
        <v>0.39315572448639713</v>
      </c>
      <c r="R3" s="55">
        <v>0.34287559630452252</v>
      </c>
    </row>
    <row r="4" spans="1:18" x14ac:dyDescent="0.2">
      <c r="A4" t="s">
        <v>231</v>
      </c>
      <c r="B4" t="s">
        <v>256</v>
      </c>
      <c r="C4" s="55">
        <v>1.3387624667313979E-2</v>
      </c>
      <c r="D4" s="55">
        <v>4.7556782302421843E-2</v>
      </c>
      <c r="E4" s="55">
        <v>6.3503544776369228E-2</v>
      </c>
      <c r="F4" s="55">
        <v>9.7968353573792008E-2</v>
      </c>
      <c r="G4" s="55">
        <v>2.3047170767679228E-2</v>
      </c>
      <c r="H4" s="55">
        <v>0.12928870534205403</v>
      </c>
      <c r="I4" s="55">
        <v>0.18860798254579642</v>
      </c>
      <c r="J4" s="55">
        <v>0.26033054627230895</v>
      </c>
      <c r="K4" s="55">
        <v>0.28614866517237436</v>
      </c>
      <c r="L4" s="55">
        <v>0.29092826579846282</v>
      </c>
      <c r="M4" s="55">
        <v>7.4271286635003098E-2</v>
      </c>
      <c r="N4" s="55">
        <v>9.8461475353059796E-2</v>
      </c>
      <c r="O4" s="55">
        <v>9.6564375853645787E-2</v>
      </c>
      <c r="P4" s="55">
        <v>6.2616251914142204E-2</v>
      </c>
      <c r="Q4" s="55">
        <v>6.2072428046597586E-2</v>
      </c>
      <c r="R4" s="55">
        <v>3.5069720748770059E-2</v>
      </c>
    </row>
    <row r="5" spans="1:18" x14ac:dyDescent="0.2">
      <c r="A5" t="s">
        <v>242</v>
      </c>
      <c r="B5" t="s">
        <v>283</v>
      </c>
      <c r="C5" s="55">
        <v>-3.8923933018660692E-2</v>
      </c>
      <c r="D5" s="55">
        <v>0.3107178519533727</v>
      </c>
      <c r="E5" s="55">
        <v>-1.2789339326421557E-2</v>
      </c>
      <c r="F5" s="55">
        <v>9.0293561381764434E-2</v>
      </c>
      <c r="G5" s="55">
        <v>0.14896025840598676</v>
      </c>
      <c r="H5" s="55">
        <v>0.11288538590527944</v>
      </c>
      <c r="I5" s="55">
        <v>0.16645716069112901</v>
      </c>
      <c r="J5" s="55">
        <v>0.19932395104582806</v>
      </c>
      <c r="K5" s="55">
        <v>0.24383536997325717</v>
      </c>
      <c r="L5" s="55">
        <v>0.29518077294825334</v>
      </c>
      <c r="M5" s="55">
        <v>0.17626691127143795</v>
      </c>
      <c r="N5" s="55">
        <v>0.18539418893892717</v>
      </c>
      <c r="O5" s="55">
        <v>0.22749683686276559</v>
      </c>
      <c r="P5" s="55">
        <v>0.13762197645112811</v>
      </c>
      <c r="Q5" s="55">
        <v>6.8571172210537601E-2</v>
      </c>
      <c r="R5" s="55">
        <v>0.12910128823527917</v>
      </c>
    </row>
    <row r="6" spans="1:18" x14ac:dyDescent="0.2">
      <c r="A6" t="s">
        <v>233</v>
      </c>
      <c r="B6" t="s">
        <v>261</v>
      </c>
      <c r="C6" s="55">
        <v>8.6152480432856421E-2</v>
      </c>
      <c r="D6" s="55">
        <v>8.9318321996795111E-2</v>
      </c>
      <c r="E6" s="55">
        <v>9.6894996990726803E-2</v>
      </c>
      <c r="F6" s="55">
        <v>0.11935155657715951</v>
      </c>
      <c r="G6" s="55">
        <v>0.15025252856377608</v>
      </c>
      <c r="H6" s="55">
        <v>6.2943798031195319E-2</v>
      </c>
      <c r="I6" s="55">
        <v>8.3588352528330426E-2</v>
      </c>
      <c r="J6" s="55">
        <v>0.10732210637772518</v>
      </c>
      <c r="K6" s="55">
        <v>9.1705765755227486E-2</v>
      </c>
      <c r="L6" s="55">
        <v>7.9525037181430072E-2</v>
      </c>
      <c r="M6" s="55">
        <v>0.11045116294538843</v>
      </c>
      <c r="N6" s="55">
        <v>0.10289366586007254</v>
      </c>
      <c r="O6" s="55">
        <v>0.102116959567344</v>
      </c>
      <c r="P6" s="55">
        <v>0.13859887395015721</v>
      </c>
      <c r="Q6" s="55">
        <v>0.14812531605534279</v>
      </c>
      <c r="R6" s="55">
        <v>0.1546215299794696</v>
      </c>
    </row>
    <row r="7" spans="1:18" x14ac:dyDescent="0.2">
      <c r="A7" t="s">
        <v>243</v>
      </c>
      <c r="B7" t="s">
        <v>257</v>
      </c>
      <c r="C7" s="55">
        <v>-0.22616291924936363</v>
      </c>
      <c r="D7" s="55">
        <v>0.1619223543754281</v>
      </c>
      <c r="E7" s="55">
        <v>-7.6021072053069197E-2</v>
      </c>
      <c r="F7" s="55">
        <v>4.6723118311242068E-2</v>
      </c>
      <c r="G7" s="55">
        <v>0.25301502996101649</v>
      </c>
      <c r="H7" s="55">
        <v>0.13535050673661994</v>
      </c>
      <c r="I7" s="55">
        <v>0.30977419938191558</v>
      </c>
      <c r="J7" s="55">
        <v>-1.2780417332588593E-2</v>
      </c>
      <c r="K7" s="55">
        <v>0.29534131305751032</v>
      </c>
      <c r="L7" s="55">
        <v>0.35133674362395662</v>
      </c>
      <c r="M7" s="55">
        <v>0.38888406177667334</v>
      </c>
      <c r="N7" s="55">
        <v>0.55617750102992403</v>
      </c>
      <c r="O7" s="55">
        <v>0.42006351188005819</v>
      </c>
      <c r="P7" s="55">
        <v>0.59762167304361213</v>
      </c>
      <c r="Q7" s="55">
        <v>0.76677485412546464</v>
      </c>
      <c r="R7" s="55">
        <v>0.98815119388511918</v>
      </c>
    </row>
    <row r="8" spans="1:18" x14ac:dyDescent="0.2">
      <c r="A8" t="s">
        <v>244</v>
      </c>
      <c r="B8" t="s">
        <v>286</v>
      </c>
      <c r="C8" s="55">
        <v>0.50075373175270943</v>
      </c>
      <c r="D8" s="55">
        <v>8.5310588698660539E-2</v>
      </c>
      <c r="E8" s="55">
        <v>0.18113032745560859</v>
      </c>
      <c r="F8" s="55">
        <v>0.17248332980245129</v>
      </c>
      <c r="G8" s="55">
        <v>0.30681933280966323</v>
      </c>
      <c r="H8" s="55">
        <v>0.35115646404302836</v>
      </c>
      <c r="I8" s="55">
        <v>0.22757099948665488</v>
      </c>
      <c r="J8" s="55">
        <v>-8.5517068657960278E-4</v>
      </c>
      <c r="K8" s="55">
        <v>4.9346487846703424E-2</v>
      </c>
      <c r="L8" s="55">
        <v>2.8300410478119615E-2</v>
      </c>
      <c r="M8" s="55">
        <v>5.4174312828230306E-2</v>
      </c>
      <c r="N8" s="55">
        <v>9.2213075779317519E-2</v>
      </c>
      <c r="O8" s="55">
        <v>4.6950411467065724E-2</v>
      </c>
      <c r="P8" s="55">
        <v>6.2522600794128025E-2</v>
      </c>
      <c r="Q8" s="55">
        <v>-2.8091639425747418E-2</v>
      </c>
      <c r="R8" s="55">
        <v>0.17544472881862452</v>
      </c>
    </row>
    <row r="9" spans="1:18" x14ac:dyDescent="0.2">
      <c r="A9" t="s">
        <v>245</v>
      </c>
      <c r="B9" t="s">
        <v>284</v>
      </c>
      <c r="C9" s="55">
        <v>4.5937317762083117E-2</v>
      </c>
      <c r="D9" s="55">
        <v>3.6675122988913969E-2</v>
      </c>
      <c r="E9" s="55">
        <v>6.2961597133853714E-2</v>
      </c>
      <c r="F9" s="55">
        <v>9.444456602983789E-2</v>
      </c>
      <c r="G9" s="55">
        <v>0.12018054687493766</v>
      </c>
      <c r="H9" s="55">
        <v>0.14502965842485843</v>
      </c>
      <c r="I9" s="55">
        <v>0.18534990318415115</v>
      </c>
      <c r="J9" s="55">
        <v>0.17527097211435308</v>
      </c>
      <c r="K9" s="55">
        <v>0.1717326652045448</v>
      </c>
      <c r="L9" s="55">
        <v>0.15259489553826933</v>
      </c>
      <c r="M9" s="55">
        <v>0.19785831114986988</v>
      </c>
      <c r="N9" s="55">
        <v>0.20496940811234049</v>
      </c>
      <c r="O9" s="55">
        <v>0.28583083875523668</v>
      </c>
      <c r="P9" s="55">
        <v>0.24870486327638225</v>
      </c>
      <c r="Q9" s="55">
        <v>0.29073469314539646</v>
      </c>
      <c r="R9" s="55">
        <v>0.26250446899619845</v>
      </c>
    </row>
    <row r="10" spans="1:18" x14ac:dyDescent="0.2">
      <c r="A10" t="s">
        <v>246</v>
      </c>
      <c r="B10" t="s">
        <v>287</v>
      </c>
      <c r="C10" s="55">
        <v>-4.4833345767332992E-2</v>
      </c>
      <c r="D10" s="55">
        <v>2.469231449205966E-2</v>
      </c>
      <c r="E10" s="55">
        <v>0.33599252193730478</v>
      </c>
      <c r="F10" s="55">
        <v>0.27039547673378889</v>
      </c>
      <c r="G10" s="55">
        <v>0.24637446123528142</v>
      </c>
      <c r="H10" s="55">
        <v>0.16457056992860894</v>
      </c>
      <c r="I10" s="55">
        <v>6.5478127999469254E-2</v>
      </c>
      <c r="J10" s="55">
        <v>-0.16409748531381052</v>
      </c>
      <c r="K10" s="55">
        <v>3.5943972065627751E-2</v>
      </c>
      <c r="L10" s="55">
        <v>0.16056849042139049</v>
      </c>
      <c r="M10" s="55">
        <v>9.1706902433347004E-2</v>
      </c>
      <c r="N10" s="55">
        <v>8.5845090704618418E-2</v>
      </c>
      <c r="O10" s="55">
        <v>1.629037960958583E-2</v>
      </c>
      <c r="P10" s="55">
        <v>0.11372105845024229</v>
      </c>
      <c r="Q10" s="55">
        <v>6.1024153017481507E-2</v>
      </c>
      <c r="R10" s="55">
        <v>6.6681144772632622E-2</v>
      </c>
    </row>
    <row r="11" spans="1:18" x14ac:dyDescent="0.2">
      <c r="A11" t="s">
        <v>112</v>
      </c>
      <c r="B11" t="s">
        <v>285</v>
      </c>
      <c r="C11" s="55">
        <v>0.42872655766677686</v>
      </c>
      <c r="D11" s="55">
        <v>0.67540022752025264</v>
      </c>
      <c r="E11" s="55">
        <v>0.69018717268541341</v>
      </c>
      <c r="F11" s="55">
        <v>0.88419102863712895</v>
      </c>
      <c r="G11" s="55">
        <v>1.2816928751846428</v>
      </c>
      <c r="H11" s="55">
        <v>1.0229248981294938</v>
      </c>
      <c r="I11" s="55">
        <v>1.1501010141664425</v>
      </c>
      <c r="J11" s="55">
        <v>0.71555768762011163</v>
      </c>
      <c r="K11" s="55">
        <v>1.3195867963465018</v>
      </c>
      <c r="L11" s="55">
        <v>1.4418940627092212</v>
      </c>
      <c r="M11" s="55">
        <v>1.1803191411484586</v>
      </c>
      <c r="N11" s="55">
        <v>1.3503814169794852</v>
      </c>
      <c r="O11" s="55">
        <v>1.1088997303288421</v>
      </c>
      <c r="P11" s="55">
        <v>1.5200229354698849</v>
      </c>
      <c r="Q11" s="55">
        <v>1.7623667016614701</v>
      </c>
      <c r="R11" s="55">
        <v>2.1544496717406156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08157-A447-4EF2-BF23-22B6F89888A8}">
  <sheetPr>
    <tabColor theme="9"/>
  </sheetPr>
  <dimension ref="A2:Y8"/>
  <sheetViews>
    <sheetView topLeftCell="B3" zoomScale="115" zoomScaleNormal="115" workbookViewId="0">
      <selection activeCell="P29" sqref="P29"/>
    </sheetView>
  </sheetViews>
  <sheetFormatPr defaultRowHeight="12.75" x14ac:dyDescent="0.2"/>
  <cols>
    <col min="1" max="1" width="14.28515625" customWidth="1"/>
    <col min="2" max="2" width="16.85546875" customWidth="1"/>
  </cols>
  <sheetData>
    <row r="2" spans="1:25" ht="15" x14ac:dyDescent="0.25">
      <c r="C2" s="65">
        <v>2001</v>
      </c>
      <c r="D2" s="65">
        <v>2002</v>
      </c>
      <c r="E2" s="65">
        <v>2003</v>
      </c>
      <c r="F2" s="65">
        <v>2004</v>
      </c>
      <c r="G2" s="65">
        <v>2005</v>
      </c>
      <c r="H2" s="65">
        <v>2006</v>
      </c>
      <c r="I2" s="65">
        <v>2007</v>
      </c>
      <c r="J2" s="65">
        <v>2008</v>
      </c>
      <c r="K2" s="65">
        <v>2009</v>
      </c>
      <c r="L2" s="65">
        <v>2010</v>
      </c>
      <c r="M2" s="65">
        <v>2011</v>
      </c>
      <c r="N2" s="65">
        <v>2012</v>
      </c>
      <c r="O2" s="65">
        <v>2013</v>
      </c>
      <c r="P2" s="65">
        <v>2014</v>
      </c>
      <c r="Q2" s="65">
        <v>2015</v>
      </c>
      <c r="R2" s="65">
        <v>2016</v>
      </c>
      <c r="S2" s="65">
        <v>2017</v>
      </c>
      <c r="T2" s="65">
        <v>2018</v>
      </c>
      <c r="U2" s="65">
        <v>2019</v>
      </c>
      <c r="V2" s="65">
        <v>2020</v>
      </c>
      <c r="W2" s="65">
        <v>2021</v>
      </c>
      <c r="X2" s="65">
        <v>2022</v>
      </c>
      <c r="Y2" s="65">
        <v>2023</v>
      </c>
    </row>
    <row r="3" spans="1:25" ht="15" x14ac:dyDescent="0.25">
      <c r="A3" t="s">
        <v>266</v>
      </c>
      <c r="B3" t="s">
        <v>272</v>
      </c>
      <c r="C3" s="63">
        <v>-1.986851920803694E-2</v>
      </c>
      <c r="D3" s="63">
        <v>3.0626450179427257E-2</v>
      </c>
      <c r="E3" s="63">
        <v>3.9402783031852975E-2</v>
      </c>
      <c r="F3" s="63">
        <v>3.3462990836555073E-2</v>
      </c>
      <c r="G3" s="63">
        <v>2.4394214196995511E-2</v>
      </c>
      <c r="H3" s="63">
        <v>4.8445631126155603E-2</v>
      </c>
      <c r="I3" s="63">
        <v>-0.16456051205999925</v>
      </c>
      <c r="J3" s="63">
        <v>4.0103561298033871E-2</v>
      </c>
      <c r="K3" s="63">
        <v>-2.021050179038027E-2</v>
      </c>
      <c r="L3" s="63">
        <v>-0.10610721942616935</v>
      </c>
      <c r="M3" s="63">
        <v>6.0300771381372853E-2</v>
      </c>
      <c r="N3" s="63">
        <v>0.19647722614705992</v>
      </c>
      <c r="O3" s="63">
        <v>0.11256017508110842</v>
      </c>
      <c r="P3" s="63">
        <v>0.17568344118806212</v>
      </c>
      <c r="Q3" s="63">
        <v>-8.2339398505997835E-2</v>
      </c>
      <c r="R3" s="63">
        <v>0.11219801965245578</v>
      </c>
      <c r="S3" s="63">
        <v>0.21293322247586491</v>
      </c>
      <c r="T3" s="63">
        <v>0.21810231752293552</v>
      </c>
      <c r="U3" s="63">
        <v>0.31228818217188825</v>
      </c>
      <c r="V3" s="63">
        <v>0.13972472230463703</v>
      </c>
      <c r="W3" s="63">
        <v>0.14656566831034118</v>
      </c>
      <c r="X3" s="63">
        <v>0.2106240577981543</v>
      </c>
      <c r="Y3" s="63">
        <v>0.34431555016176885</v>
      </c>
    </row>
    <row r="4" spans="1:25" ht="15" x14ac:dyDescent="0.25">
      <c r="A4" t="s">
        <v>267</v>
      </c>
      <c r="B4" t="s">
        <v>273</v>
      </c>
      <c r="C4" s="63">
        <v>7.7596550130555261E-2</v>
      </c>
      <c r="D4" s="63">
        <v>2.7620662758427499E-2</v>
      </c>
      <c r="E4" s="63">
        <v>6.2822882327470755E-2</v>
      </c>
      <c r="F4" s="63">
        <v>0.46461055958849967</v>
      </c>
      <c r="G4" s="63">
        <v>0.2504883375340321</v>
      </c>
      <c r="H4" s="63">
        <v>0.36230018976203426</v>
      </c>
      <c r="I4" s="63">
        <v>0.3079345621324498</v>
      </c>
      <c r="J4" s="63">
        <v>6.195275851046745E-2</v>
      </c>
      <c r="K4" s="63">
        <v>0.12643610356670218</v>
      </c>
      <c r="L4" s="63">
        <v>0.2877756062095827</v>
      </c>
      <c r="M4" s="63">
        <v>0.37659029901666141</v>
      </c>
      <c r="N4" s="63">
        <v>0.39998491439635458</v>
      </c>
      <c r="O4" s="63">
        <v>0.23389655598989434</v>
      </c>
      <c r="P4" s="63">
        <v>0.23300999777901787</v>
      </c>
      <c r="Q4" s="63">
        <v>0.34031160456844961</v>
      </c>
      <c r="R4" s="63">
        <v>0.36730555935425102</v>
      </c>
      <c r="S4" s="63">
        <v>0.39424617913114535</v>
      </c>
      <c r="T4" s="63">
        <v>0.26727863043510219</v>
      </c>
      <c r="U4" s="63">
        <v>0.3842201064462708</v>
      </c>
      <c r="V4" s="63">
        <v>3.4197206710184572E-2</v>
      </c>
      <c r="W4" s="63">
        <v>0.47035362613732151</v>
      </c>
      <c r="X4" s="63">
        <v>0.57295865990809836</v>
      </c>
      <c r="Y4" s="63">
        <v>0.75806622590474948</v>
      </c>
    </row>
    <row r="5" spans="1:25" ht="15" x14ac:dyDescent="0.25">
      <c r="A5" t="s">
        <v>268</v>
      </c>
      <c r="B5" t="s">
        <v>274</v>
      </c>
      <c r="C5" s="63">
        <v>-7.2525230408795431E-6</v>
      </c>
      <c r="D5" s="63">
        <v>1.2921319636936788E-4</v>
      </c>
      <c r="E5" s="63">
        <v>3.8301613383924754E-4</v>
      </c>
      <c r="F5" s="63">
        <v>2.0619253474767922E-4</v>
      </c>
      <c r="G5" s="63">
        <v>3.2002855262464541E-4</v>
      </c>
      <c r="H5" s="63">
        <v>7.1321870011625311E-4</v>
      </c>
      <c r="I5" s="63">
        <v>-7.7452505697429857E-5</v>
      </c>
      <c r="J5" s="63">
        <v>5.5133721154751382E-4</v>
      </c>
      <c r="K5" s="63">
        <v>-3.5514127387807909E-5</v>
      </c>
      <c r="L5" s="63">
        <v>2.0575455861186948E-4</v>
      </c>
      <c r="M5" s="63">
        <v>-1.506851536925366E-4</v>
      </c>
      <c r="N5" s="63">
        <v>-5.5141082769063793E-4</v>
      </c>
      <c r="O5" s="63">
        <v>3.2906478804221856E-4</v>
      </c>
      <c r="P5" s="63">
        <v>-3.2308266258123649E-4</v>
      </c>
      <c r="Q5" s="63">
        <v>-1.4571863003253807E-3</v>
      </c>
      <c r="R5" s="63">
        <v>-3.5571898840228914E-3</v>
      </c>
      <c r="S5" s="63">
        <v>-3.8583047234120606E-3</v>
      </c>
      <c r="T5" s="63">
        <v>-4.751814334454936E-3</v>
      </c>
      <c r="U5" s="63">
        <v>-5.1155031063529269E-3</v>
      </c>
      <c r="V5" s="63">
        <v>-3.7724713276227851E-3</v>
      </c>
      <c r="W5" s="63">
        <v>8.6374741687567547E-5</v>
      </c>
      <c r="X5" s="63">
        <v>-1.1455125052284344E-3</v>
      </c>
      <c r="Y5" s="63">
        <v>-8.7666771559243408E-4</v>
      </c>
    </row>
    <row r="6" spans="1:25" ht="15" x14ac:dyDescent="0.25">
      <c r="A6" t="s">
        <v>269</v>
      </c>
      <c r="B6" t="s">
        <v>277</v>
      </c>
      <c r="C6" s="63">
        <v>5.96406974617124E-3</v>
      </c>
      <c r="D6" s="63">
        <v>5.1909763535783041E-2</v>
      </c>
      <c r="E6" s="63">
        <v>9.2360107769946895E-2</v>
      </c>
      <c r="F6" s="63">
        <v>0.1805002699678005</v>
      </c>
      <c r="G6" s="63">
        <v>0.18027250158633623</v>
      </c>
      <c r="H6" s="63">
        <v>0.36515494122811298</v>
      </c>
      <c r="I6" s="63">
        <v>0.37799897087524625</v>
      </c>
      <c r="J6" s="63">
        <v>-0.18227111621111744</v>
      </c>
      <c r="K6" s="63">
        <v>0.2112282818230633</v>
      </c>
      <c r="L6" s="63">
        <v>0.2836095079226954</v>
      </c>
      <c r="M6" s="63">
        <v>0.15359299284429087</v>
      </c>
      <c r="N6" s="63">
        <v>0.1597139094041154</v>
      </c>
      <c r="O6" s="63">
        <v>0.20246351577273791</v>
      </c>
      <c r="P6" s="63">
        <v>0.25123411091698217</v>
      </c>
      <c r="Q6" s="63">
        <v>0.23390537854864302</v>
      </c>
      <c r="R6" s="63">
        <v>0.33702396596691608</v>
      </c>
      <c r="S6" s="63">
        <v>0.37900117550610246</v>
      </c>
      <c r="T6" s="63">
        <v>0.45603384490545762</v>
      </c>
      <c r="U6" s="63">
        <v>0.34080224899801786</v>
      </c>
      <c r="V6" s="63">
        <v>0.46910776164484974</v>
      </c>
      <c r="W6" s="63">
        <v>0.47983741108772426</v>
      </c>
      <c r="X6" s="63">
        <v>0.58472115027199734</v>
      </c>
      <c r="Y6" s="63">
        <v>0.67462671266669527</v>
      </c>
    </row>
    <row r="7" spans="1:25" ht="15" x14ac:dyDescent="0.25">
      <c r="A7" t="s">
        <v>270</v>
      </c>
      <c r="B7" t="s">
        <v>275</v>
      </c>
      <c r="C7" s="63">
        <v>-1.8687705443329683E-4</v>
      </c>
      <c r="D7" s="63">
        <v>-3.5672239712024482E-6</v>
      </c>
      <c r="E7" s="63">
        <v>-1.6228916884756018E-4</v>
      </c>
      <c r="F7" s="63">
        <v>5.3557140575060824E-5</v>
      </c>
      <c r="G7" s="63">
        <v>6.3281458529109545E-5</v>
      </c>
      <c r="H7" s="63">
        <v>9.0795232001146251E-6</v>
      </c>
      <c r="I7" s="63">
        <v>4.5277749149047101E-4</v>
      </c>
      <c r="J7" s="63">
        <v>-2.3557039708192502E-5</v>
      </c>
      <c r="K7" s="63">
        <v>3.3616208342846513E-5</v>
      </c>
      <c r="L7" s="63">
        <v>-4.7815773386414572E-4</v>
      </c>
      <c r="M7" s="63">
        <v>8.0987582719868427E-5</v>
      </c>
      <c r="N7" s="63">
        <v>7.7109132886971849E-5</v>
      </c>
      <c r="O7" s="63">
        <v>2.2931649554918491E-4</v>
      </c>
      <c r="P7" s="63">
        <v>-1.4770421159416468E-4</v>
      </c>
      <c r="Q7" s="63">
        <v>-1.7474227181246728E-4</v>
      </c>
      <c r="R7" s="63">
        <v>2.2170992028777944E-4</v>
      </c>
      <c r="S7" s="63">
        <v>2.6956772824497915E-4</v>
      </c>
      <c r="T7" s="63">
        <v>2.151542978080988E-4</v>
      </c>
      <c r="U7" s="63">
        <v>1.4915938008044792E-3</v>
      </c>
      <c r="V7" s="63">
        <v>3.971412970775854E-2</v>
      </c>
      <c r="W7" s="63">
        <v>-1.9957907055582469E-4</v>
      </c>
      <c r="X7" s="63">
        <v>-1.2251228033307723E-3</v>
      </c>
      <c r="Y7" s="63">
        <v>-1.9951723957871881E-3</v>
      </c>
    </row>
    <row r="8" spans="1:25" ht="15" x14ac:dyDescent="0.25">
      <c r="A8" t="s">
        <v>271</v>
      </c>
      <c r="B8" t="s">
        <v>276</v>
      </c>
      <c r="C8" s="64">
        <v>6.3008664200863485E-2</v>
      </c>
      <c r="D8" s="64">
        <v>0.12798668983891265</v>
      </c>
      <c r="E8" s="64">
        <v>0.21814600396551403</v>
      </c>
      <c r="F8" s="64">
        <v>0.71013272497875024</v>
      </c>
      <c r="G8" s="64">
        <v>0.59310306932871082</v>
      </c>
      <c r="H8" s="64">
        <v>1.1988608452633167</v>
      </c>
      <c r="I8" s="64">
        <v>1.1610621605919469</v>
      </c>
      <c r="J8" s="64">
        <v>0.42872655766677686</v>
      </c>
      <c r="K8" s="64">
        <v>0.67540022752025242</v>
      </c>
      <c r="L8" s="64">
        <v>0.69018717268541341</v>
      </c>
      <c r="M8" s="64">
        <v>0.88419102863712895</v>
      </c>
      <c r="N8" s="64">
        <v>1.2816928751846428</v>
      </c>
      <c r="O8" s="64">
        <v>1.0229248981294938</v>
      </c>
      <c r="P8" s="64">
        <v>1.1501010141664425</v>
      </c>
      <c r="Q8" s="64">
        <v>0.71555768762011152</v>
      </c>
      <c r="R8" s="64">
        <v>1.3195867963465018</v>
      </c>
      <c r="S8" s="64">
        <v>1.4418940627092212</v>
      </c>
      <c r="T8" s="64">
        <v>1.1803191411484586</v>
      </c>
      <c r="U8" s="64">
        <v>1.3503814169794854</v>
      </c>
      <c r="V8" s="64">
        <v>1.1088997303288421</v>
      </c>
      <c r="W8" s="64">
        <v>1.5200229354698849</v>
      </c>
      <c r="X8" s="64">
        <v>1.7623667016614701</v>
      </c>
      <c r="Y8" s="64">
        <v>2.1544496717406156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7A83-5968-4C3A-B7B7-AAE7272FEBB6}">
  <sheetPr>
    <tabColor rgb="FF00B050"/>
  </sheetPr>
  <dimension ref="A1:CG7"/>
  <sheetViews>
    <sheetView topLeftCell="B1" zoomScale="115" zoomScaleNormal="115" workbookViewId="0">
      <selection activeCell="R36" sqref="R36"/>
    </sheetView>
  </sheetViews>
  <sheetFormatPr defaultRowHeight="12.75" x14ac:dyDescent="0.2"/>
  <cols>
    <col min="1" max="2" width="14.28515625" customWidth="1"/>
  </cols>
  <sheetData>
    <row r="1" spans="1:85" s="50" customFormat="1" ht="15" x14ac:dyDescent="0.25">
      <c r="C1" s="50" t="s">
        <v>43</v>
      </c>
      <c r="U1" s="50" t="s">
        <v>251</v>
      </c>
      <c r="AM1" s="50" t="s">
        <v>44</v>
      </c>
      <c r="BE1" s="50" t="s">
        <v>45</v>
      </c>
      <c r="BW1" s="50" t="s">
        <v>98</v>
      </c>
    </row>
    <row r="2" spans="1:85" s="50" customFormat="1" ht="15" x14ac:dyDescent="0.25">
      <c r="C2" s="56">
        <v>2007</v>
      </c>
      <c r="D2" s="56">
        <v>2008</v>
      </c>
      <c r="E2" s="56">
        <v>2009</v>
      </c>
      <c r="F2" s="56">
        <v>2010</v>
      </c>
      <c r="G2" s="56">
        <v>2011</v>
      </c>
      <c r="H2" s="56">
        <v>2012</v>
      </c>
      <c r="I2" s="56">
        <v>2013</v>
      </c>
      <c r="J2" s="56">
        <v>2014</v>
      </c>
      <c r="K2" s="56">
        <v>2015</v>
      </c>
      <c r="L2" s="56">
        <v>2016</v>
      </c>
      <c r="M2" s="56">
        <v>2017</v>
      </c>
      <c r="N2" s="56">
        <v>2018</v>
      </c>
      <c r="O2" s="56">
        <v>2019</v>
      </c>
      <c r="P2" s="56">
        <v>2020</v>
      </c>
      <c r="Q2" s="56">
        <v>2021</v>
      </c>
      <c r="R2" s="56">
        <v>2022</v>
      </c>
      <c r="S2" s="56">
        <v>2023</v>
      </c>
      <c r="T2" s="56"/>
      <c r="U2" s="56">
        <v>2007</v>
      </c>
      <c r="V2" s="56">
        <v>2008</v>
      </c>
      <c r="W2" s="56">
        <v>2009</v>
      </c>
      <c r="X2" s="56">
        <v>2010</v>
      </c>
      <c r="Y2" s="56">
        <v>2011</v>
      </c>
      <c r="Z2" s="56">
        <v>2012</v>
      </c>
      <c r="AA2" s="56">
        <v>2013</v>
      </c>
      <c r="AB2" s="56">
        <v>2014</v>
      </c>
      <c r="AC2" s="56">
        <v>2015</v>
      </c>
      <c r="AD2" s="56">
        <v>2016</v>
      </c>
      <c r="AE2" s="56">
        <v>2017</v>
      </c>
      <c r="AF2" s="56">
        <v>2018</v>
      </c>
      <c r="AG2" s="56">
        <v>2019</v>
      </c>
      <c r="AH2" s="56">
        <v>2020</v>
      </c>
      <c r="AI2" s="56">
        <v>2021</v>
      </c>
      <c r="AJ2" s="56">
        <v>2022</v>
      </c>
      <c r="AK2" s="56" t="s">
        <v>247</v>
      </c>
      <c r="AL2" s="56"/>
      <c r="AM2" s="56">
        <v>2007</v>
      </c>
      <c r="AN2" s="56">
        <v>2008</v>
      </c>
      <c r="AO2" s="56">
        <v>2009</v>
      </c>
      <c r="AP2" s="56">
        <v>2010</v>
      </c>
      <c r="AQ2" s="56">
        <v>2011</v>
      </c>
      <c r="AR2" s="56">
        <v>2012</v>
      </c>
      <c r="AS2" s="56">
        <v>2013</v>
      </c>
      <c r="AT2" s="56">
        <v>2014</v>
      </c>
      <c r="AU2" s="56">
        <v>2015</v>
      </c>
      <c r="AV2" s="56">
        <v>2016</v>
      </c>
      <c r="AW2" s="56">
        <v>2017</v>
      </c>
      <c r="AX2" s="56">
        <v>2018</v>
      </c>
      <c r="AY2" s="56">
        <v>2019</v>
      </c>
      <c r="AZ2" s="56">
        <v>2020</v>
      </c>
      <c r="BA2" s="56">
        <v>2021</v>
      </c>
      <c r="BB2" s="56">
        <v>2022</v>
      </c>
      <c r="BC2" s="56" t="s">
        <v>247</v>
      </c>
      <c r="BD2" s="56"/>
      <c r="BE2" s="56">
        <v>2007</v>
      </c>
      <c r="BF2" s="56">
        <v>2008</v>
      </c>
      <c r="BG2" s="56">
        <v>2009</v>
      </c>
      <c r="BH2" s="56">
        <v>2010</v>
      </c>
      <c r="BI2" s="56">
        <v>2011</v>
      </c>
      <c r="BJ2" s="56">
        <v>2012</v>
      </c>
      <c r="BK2" s="56">
        <v>2013</v>
      </c>
      <c r="BL2" s="56">
        <v>2014</v>
      </c>
      <c r="BM2" s="56">
        <v>2015</v>
      </c>
      <c r="BN2" s="56">
        <v>2016</v>
      </c>
      <c r="BO2" s="56">
        <v>2017</v>
      </c>
      <c r="BP2" s="56">
        <v>2018</v>
      </c>
      <c r="BQ2" s="56">
        <v>2019</v>
      </c>
      <c r="BR2" s="56">
        <v>2020</v>
      </c>
      <c r="BS2" s="56">
        <v>2021</v>
      </c>
      <c r="BT2" s="56">
        <v>2022</v>
      </c>
      <c r="BU2" s="56" t="s">
        <v>247</v>
      </c>
      <c r="BV2" s="56"/>
      <c r="BW2" s="56">
        <v>2013</v>
      </c>
      <c r="BX2" s="56">
        <v>2014</v>
      </c>
      <c r="BY2" s="56">
        <v>2015</v>
      </c>
      <c r="BZ2" s="56">
        <v>2016</v>
      </c>
      <c r="CA2" s="56">
        <v>2017</v>
      </c>
      <c r="CB2" s="56">
        <v>2018</v>
      </c>
      <c r="CC2" s="56">
        <v>2019</v>
      </c>
      <c r="CD2" s="56">
        <v>2020</v>
      </c>
      <c r="CE2" s="56">
        <v>2021</v>
      </c>
      <c r="CF2" s="56">
        <v>2022</v>
      </c>
      <c r="CG2" s="56" t="s">
        <v>247</v>
      </c>
    </row>
    <row r="3" spans="1:85" s="50" customFormat="1" ht="15" x14ac:dyDescent="0.25">
      <c r="C3" s="50" t="s">
        <v>46</v>
      </c>
      <c r="U3" s="50" t="s">
        <v>47</v>
      </c>
      <c r="AM3" s="50" t="s">
        <v>48</v>
      </c>
      <c r="BE3" s="50" t="s">
        <v>49</v>
      </c>
      <c r="BW3" s="50" t="s">
        <v>97</v>
      </c>
    </row>
    <row r="4" spans="1:85" s="50" customFormat="1" ht="15" x14ac:dyDescent="0.25">
      <c r="A4"/>
      <c r="B4"/>
      <c r="C4" s="56">
        <v>2007</v>
      </c>
      <c r="D4" s="56">
        <v>2008</v>
      </c>
      <c r="E4" s="56">
        <v>2009</v>
      </c>
      <c r="F4" s="56">
        <v>2010</v>
      </c>
      <c r="G4" s="56">
        <v>2011</v>
      </c>
      <c r="H4" s="56">
        <v>2012</v>
      </c>
      <c r="I4" s="56">
        <v>2013</v>
      </c>
      <c r="J4" s="56">
        <v>2014</v>
      </c>
      <c r="K4" s="56">
        <v>2015</v>
      </c>
      <c r="L4" s="56">
        <v>2016</v>
      </c>
      <c r="M4" s="56">
        <v>2017</v>
      </c>
      <c r="N4" s="56">
        <v>2018</v>
      </c>
      <c r="O4" s="56">
        <v>2019</v>
      </c>
      <c r="P4" s="56">
        <v>2020</v>
      </c>
      <c r="Q4" s="56">
        <v>2021</v>
      </c>
      <c r="R4" s="56">
        <v>2022</v>
      </c>
      <c r="S4" s="56">
        <v>2023</v>
      </c>
      <c r="T4" s="56"/>
      <c r="U4" s="56">
        <v>2007</v>
      </c>
      <c r="V4" s="56">
        <v>2008</v>
      </c>
      <c r="W4" s="56">
        <v>2009</v>
      </c>
      <c r="X4" s="56">
        <v>2010</v>
      </c>
      <c r="Y4" s="56">
        <v>2011</v>
      </c>
      <c r="Z4" s="56">
        <v>2012</v>
      </c>
      <c r="AA4" s="56">
        <v>2013</v>
      </c>
      <c r="AB4" s="56">
        <v>2014</v>
      </c>
      <c r="AC4" s="56">
        <v>2015</v>
      </c>
      <c r="AD4" s="56">
        <v>2016</v>
      </c>
      <c r="AE4" s="56">
        <v>2017</v>
      </c>
      <c r="AF4" s="56">
        <v>2018</v>
      </c>
      <c r="AG4" s="56">
        <v>2019</v>
      </c>
      <c r="AH4" s="56">
        <v>2020</v>
      </c>
      <c r="AI4" s="56">
        <v>2021</v>
      </c>
      <c r="AJ4" s="56">
        <v>2022</v>
      </c>
      <c r="AK4" s="56" t="s">
        <v>247</v>
      </c>
      <c r="AL4" s="56"/>
      <c r="AM4" s="56">
        <v>2007</v>
      </c>
      <c r="AN4" s="56">
        <v>2008</v>
      </c>
      <c r="AO4" s="56">
        <v>2009</v>
      </c>
      <c r="AP4" s="56">
        <v>2010</v>
      </c>
      <c r="AQ4" s="56">
        <v>2011</v>
      </c>
      <c r="AR4" s="56">
        <v>2012</v>
      </c>
      <c r="AS4" s="56">
        <v>2013</v>
      </c>
      <c r="AT4" s="56">
        <v>2014</v>
      </c>
      <c r="AU4" s="56">
        <v>2015</v>
      </c>
      <c r="AV4" s="56">
        <v>2016</v>
      </c>
      <c r="AW4" s="56">
        <v>2017</v>
      </c>
      <c r="AX4" s="56">
        <v>2018</v>
      </c>
      <c r="AY4" s="56">
        <v>2019</v>
      </c>
      <c r="AZ4" s="56">
        <v>2020</v>
      </c>
      <c r="BA4" s="56">
        <v>2021</v>
      </c>
      <c r="BB4" s="56">
        <v>2022</v>
      </c>
      <c r="BC4" s="56" t="s">
        <v>247</v>
      </c>
      <c r="BD4" s="56"/>
      <c r="BE4" s="56">
        <v>2007</v>
      </c>
      <c r="BF4" s="56">
        <v>2008</v>
      </c>
      <c r="BG4" s="56">
        <v>2009</v>
      </c>
      <c r="BH4" s="56">
        <v>2010</v>
      </c>
      <c r="BI4" s="56">
        <v>2011</v>
      </c>
      <c r="BJ4" s="56">
        <v>2012</v>
      </c>
      <c r="BK4" s="56">
        <v>2013</v>
      </c>
      <c r="BL4" s="56">
        <v>2014</v>
      </c>
      <c r="BM4" s="56">
        <v>2015</v>
      </c>
      <c r="BN4" s="56">
        <v>2016</v>
      </c>
      <c r="BO4" s="56">
        <v>2017</v>
      </c>
      <c r="BP4" s="56">
        <v>2018</v>
      </c>
      <c r="BQ4" s="56">
        <v>2019</v>
      </c>
      <c r="BR4" s="56">
        <v>2020</v>
      </c>
      <c r="BS4" s="56">
        <v>2021</v>
      </c>
      <c r="BT4" s="56">
        <v>2022</v>
      </c>
      <c r="BU4" s="56" t="s">
        <v>247</v>
      </c>
      <c r="BV4" s="56"/>
      <c r="BW4" s="56">
        <v>2013</v>
      </c>
      <c r="BX4" s="56">
        <v>2014</v>
      </c>
      <c r="BY4" s="56">
        <v>2015</v>
      </c>
      <c r="BZ4" s="56">
        <v>2016</v>
      </c>
      <c r="CA4" s="56">
        <v>2017</v>
      </c>
      <c r="CB4" s="56">
        <v>2018</v>
      </c>
      <c r="CC4" s="56">
        <v>2019</v>
      </c>
      <c r="CD4" s="56">
        <v>2020</v>
      </c>
      <c r="CE4" s="56">
        <v>2021</v>
      </c>
      <c r="CF4" s="56">
        <v>2022</v>
      </c>
      <c r="CG4" s="56" t="s">
        <v>247</v>
      </c>
    </row>
    <row r="5" spans="1:85" s="50" customFormat="1" ht="15" x14ac:dyDescent="0.25">
      <c r="A5" t="s">
        <v>222</v>
      </c>
      <c r="B5" t="s">
        <v>249</v>
      </c>
      <c r="C5" s="52">
        <v>7.4837913812853127</v>
      </c>
      <c r="D5" s="52">
        <v>6.9509479539684254</v>
      </c>
      <c r="E5" s="52">
        <v>6.4408305991651673</v>
      </c>
      <c r="F5" s="52">
        <v>6.9364028898323493</v>
      </c>
      <c r="G5" s="52">
        <v>5.8911602043216131</v>
      </c>
      <c r="H5" s="52">
        <v>5.2186644035132952</v>
      </c>
      <c r="I5" s="52">
        <v>4.4977672486986755</v>
      </c>
      <c r="J5" s="52">
        <v>3.6251476380807723</v>
      </c>
      <c r="K5" s="52">
        <v>4.3186283482601979</v>
      </c>
      <c r="L5" s="52">
        <v>3.7837447008981968</v>
      </c>
      <c r="M5" s="52">
        <v>3.76469088885937</v>
      </c>
      <c r="N5" s="52">
        <v>3.8360735330043472</v>
      </c>
      <c r="O5" s="52">
        <v>4.4246332716162273</v>
      </c>
      <c r="P5" s="52">
        <v>4.7721999497113003</v>
      </c>
      <c r="Q5" s="52">
        <v>4.1612175952139117</v>
      </c>
      <c r="R5" s="52">
        <v>5.1050949553896157</v>
      </c>
      <c r="S5" s="52">
        <v>4.902972885337598</v>
      </c>
      <c r="T5" s="52"/>
      <c r="U5" s="52">
        <v>8.2897218548789233</v>
      </c>
      <c r="V5" s="52">
        <v>10.161030529249905</v>
      </c>
      <c r="W5" s="52">
        <v>8.5614989768271386</v>
      </c>
      <c r="X5" s="52">
        <v>9.1860585020451673</v>
      </c>
      <c r="Y5" s="52">
        <v>10.647514656541414</v>
      </c>
      <c r="Z5" s="52">
        <v>8.7159996779128743</v>
      </c>
      <c r="AA5" s="52">
        <v>8.590875582307012</v>
      </c>
      <c r="AB5" s="52">
        <v>9.8106793928460334</v>
      </c>
      <c r="AC5" s="52">
        <v>9.7840191470342255</v>
      </c>
      <c r="AD5" s="52">
        <v>9.5724432564739796</v>
      </c>
      <c r="AE5" s="52">
        <v>8.2104405517080838</v>
      </c>
      <c r="AF5" s="52">
        <v>8.8767577690151711</v>
      </c>
      <c r="AG5" s="52">
        <v>9.4258244292581814</v>
      </c>
      <c r="AH5" s="52">
        <v>6.4868626986846794</v>
      </c>
      <c r="AI5" s="52">
        <v>5.8552966150971928</v>
      </c>
      <c r="AJ5" s="52">
        <v>9.2584471256610605</v>
      </c>
      <c r="AK5" s="52">
        <v>6.8394237877365081</v>
      </c>
      <c r="AL5" s="52"/>
      <c r="AM5" s="52">
        <v>6.2324350958735169</v>
      </c>
      <c r="AN5" s="52">
        <v>9.1970907243016633</v>
      </c>
      <c r="AO5" s="52">
        <v>5.5516251409822637</v>
      </c>
      <c r="AP5" s="52">
        <v>5.3778167506168808</v>
      </c>
      <c r="AQ5" s="52">
        <v>6.2096754895084949</v>
      </c>
      <c r="AR5" s="52">
        <v>5.6888158132135533</v>
      </c>
      <c r="AS5" s="52">
        <v>6.3598045432504007</v>
      </c>
      <c r="AT5" s="52">
        <v>5.3358101329090175</v>
      </c>
      <c r="AU5" s="52">
        <v>5.7546980720163381</v>
      </c>
      <c r="AV5" s="52">
        <v>5.6181197298066392</v>
      </c>
      <c r="AW5" s="52">
        <v>5.0617077997905966</v>
      </c>
      <c r="AX5" s="52">
        <v>6.1470017935600678</v>
      </c>
      <c r="AY5" s="52">
        <v>5.1605214947619276</v>
      </c>
      <c r="AZ5" s="52">
        <v>4.535661847666093</v>
      </c>
      <c r="BA5" s="52">
        <v>4.6483763511859273</v>
      </c>
      <c r="BB5" s="52">
        <v>4.6560180808978977</v>
      </c>
      <c r="BC5" s="52">
        <v>4.4471271080573356</v>
      </c>
      <c r="BD5" s="52"/>
      <c r="BE5" s="52">
        <v>10.333571844824917</v>
      </c>
      <c r="BF5" s="52">
        <v>8.4347178497681199</v>
      </c>
      <c r="BG5" s="52">
        <v>7.1921686806314691</v>
      </c>
      <c r="BH5" s="52">
        <v>7.4046814747714933</v>
      </c>
      <c r="BI5" s="52">
        <v>7.1983046214350166</v>
      </c>
      <c r="BJ5" s="52">
        <v>7.0231105485825456</v>
      </c>
      <c r="BK5" s="52">
        <v>6.6553757904322595</v>
      </c>
      <c r="BL5" s="52">
        <v>8.6725653314840017</v>
      </c>
      <c r="BM5" s="52">
        <v>8.3479500414836085</v>
      </c>
      <c r="BN5" s="52">
        <v>7.2776327327806118</v>
      </c>
      <c r="BO5" s="52">
        <v>7.0565088875480404</v>
      </c>
      <c r="BP5" s="52">
        <v>8.9339255842879499</v>
      </c>
      <c r="BQ5" s="52">
        <v>5.0884155790488652</v>
      </c>
      <c r="BR5" s="52">
        <v>5.0163122749083948</v>
      </c>
      <c r="BS5" s="52">
        <v>5.2959683057562321</v>
      </c>
      <c r="BT5" s="52">
        <v>3.7310657123346171</v>
      </c>
      <c r="BU5" s="52">
        <v>7.4123721674387886</v>
      </c>
      <c r="BV5" s="52"/>
      <c r="BW5" s="52">
        <v>5.589605835698352</v>
      </c>
      <c r="BX5" s="52">
        <v>5.0317751305566034</v>
      </c>
      <c r="BY5" s="52">
        <v>5.3207738743152557</v>
      </c>
      <c r="BZ5" s="52">
        <v>6.4280932085762332</v>
      </c>
      <c r="CA5" s="52">
        <v>6.6998605024942766</v>
      </c>
      <c r="CB5" s="52">
        <v>6.1777210292664595</v>
      </c>
      <c r="CC5" s="52">
        <v>5.8124152825058282</v>
      </c>
      <c r="CD5" s="52">
        <v>5.0747644568053634</v>
      </c>
      <c r="CE5" s="52">
        <v>5.2915377815484463</v>
      </c>
      <c r="CF5" s="52">
        <v>7.0407466096746267</v>
      </c>
      <c r="CG5" s="52">
        <v>6.1993602824256397</v>
      </c>
    </row>
    <row r="6" spans="1:85" s="50" customFormat="1" ht="15" x14ac:dyDescent="0.25">
      <c r="A6" t="s">
        <v>223</v>
      </c>
      <c r="B6" t="s">
        <v>252</v>
      </c>
      <c r="C6" s="52">
        <v>4.049930124083664</v>
      </c>
      <c r="D6" s="52">
        <v>1.5308895247867054</v>
      </c>
      <c r="E6" s="52">
        <v>-0.3506797654017168</v>
      </c>
      <c r="F6" s="52">
        <v>-0.3178845403682059</v>
      </c>
      <c r="G6" s="52">
        <v>2.2146361891441262</v>
      </c>
      <c r="H6" s="52">
        <v>2.4463480180833699</v>
      </c>
      <c r="I6" s="52">
        <v>2.4144537193029438</v>
      </c>
      <c r="J6" s="52">
        <v>5.2515404208041065</v>
      </c>
      <c r="K6" s="52">
        <v>5.3786417890906151</v>
      </c>
      <c r="L6" s="52">
        <v>5.7150247643358867</v>
      </c>
      <c r="M6" s="52">
        <v>8.1364884583169843</v>
      </c>
      <c r="N6" s="52">
        <v>6.7653882903135596</v>
      </c>
      <c r="O6" s="52">
        <v>4.9744493500270517</v>
      </c>
      <c r="P6" s="52">
        <v>4.4391564196011171</v>
      </c>
      <c r="Q6" s="52">
        <v>6.1745819468685328</v>
      </c>
      <c r="R6" s="52">
        <v>5.5591777207007258</v>
      </c>
      <c r="S6" s="52">
        <v>5.5518010350880855</v>
      </c>
      <c r="T6" s="52"/>
      <c r="U6" s="52">
        <v>7.3174785555820518</v>
      </c>
      <c r="V6" s="52">
        <v>2.2766385169814387</v>
      </c>
      <c r="W6" s="52">
        <v>3.2538294356226745</v>
      </c>
      <c r="X6" s="52">
        <v>3.4402318999988544</v>
      </c>
      <c r="Y6" s="52">
        <v>1.8459481080822915</v>
      </c>
      <c r="Z6" s="52">
        <v>3.3305955927745123</v>
      </c>
      <c r="AA6" s="52">
        <v>3.7159468197700551</v>
      </c>
      <c r="AB6" s="52">
        <v>3.0240067016922429</v>
      </c>
      <c r="AC6" s="52">
        <v>2.7676493077893705</v>
      </c>
      <c r="AD6" s="52">
        <v>2.9644409739689306</v>
      </c>
      <c r="AE6" s="52">
        <v>5.5775226344975515</v>
      </c>
      <c r="AF6" s="52">
        <v>3.3477805196487678</v>
      </c>
      <c r="AG6" s="52">
        <v>3.3679295151604789</v>
      </c>
      <c r="AH6" s="52">
        <v>2.7704743701620567</v>
      </c>
      <c r="AI6" s="52">
        <v>5.1865131924272019</v>
      </c>
      <c r="AJ6" s="52">
        <v>2.697213253915812</v>
      </c>
      <c r="AK6" s="52">
        <v>4.5530701541570453</v>
      </c>
      <c r="AL6" s="52"/>
      <c r="AM6" s="52">
        <v>7.1235634206636282</v>
      </c>
      <c r="AN6" s="52">
        <v>-0.81035034267474604</v>
      </c>
      <c r="AO6" s="52">
        <v>3.6703578386137594</v>
      </c>
      <c r="AP6" s="52">
        <v>4.7254929950853439</v>
      </c>
      <c r="AQ6" s="52">
        <v>4.8234787362701077</v>
      </c>
      <c r="AR6" s="52">
        <v>3.5465671777605898</v>
      </c>
      <c r="AS6" s="52">
        <v>2.7591480472975496</v>
      </c>
      <c r="AT6" s="52">
        <v>5.2566181117069881</v>
      </c>
      <c r="AU6" s="52">
        <v>5.7184801796036</v>
      </c>
      <c r="AV6" s="52">
        <v>6.7684634624889553</v>
      </c>
      <c r="AW6" s="52">
        <v>6.1552012992618952</v>
      </c>
      <c r="AX6" s="52">
        <v>5.6813385334886624</v>
      </c>
      <c r="AY6" s="52">
        <v>6.3044187135751093</v>
      </c>
      <c r="AZ6" s="52">
        <v>6.3638692980884422</v>
      </c>
      <c r="BA6" s="52">
        <v>8.3968276343025021</v>
      </c>
      <c r="BB6" s="52">
        <v>8.3526045016410997</v>
      </c>
      <c r="BC6" s="52">
        <v>6.4379845578155503</v>
      </c>
      <c r="BD6" s="52"/>
      <c r="BE6" s="52">
        <v>2.5242876005989836</v>
      </c>
      <c r="BF6" s="52">
        <v>0.68514945330219024</v>
      </c>
      <c r="BG6" s="52">
        <v>0.16906143002990581</v>
      </c>
      <c r="BH6" s="52">
        <v>3.731592091440362</v>
      </c>
      <c r="BI6" s="52">
        <v>4.9365261787260559</v>
      </c>
      <c r="BJ6" s="52">
        <v>1.4543707297636208</v>
      </c>
      <c r="BK6" s="52">
        <v>-0.56397643100508665</v>
      </c>
      <c r="BL6" s="52">
        <v>-0.8724577802722866</v>
      </c>
      <c r="BM6" s="52">
        <v>1.975065287963071</v>
      </c>
      <c r="BN6" s="52">
        <v>2.1003567442602038</v>
      </c>
      <c r="BO6" s="52">
        <v>1.5497742602709816</v>
      </c>
      <c r="BP6" s="52">
        <v>-0.53951731698514904</v>
      </c>
      <c r="BQ6" s="52">
        <v>4.2371896415165811</v>
      </c>
      <c r="BR6" s="52">
        <v>0.99066464934363752</v>
      </c>
      <c r="BS6" s="52">
        <v>4.8975803405684717</v>
      </c>
      <c r="BT6" s="52">
        <v>3.7472030290924332</v>
      </c>
      <c r="BU6" s="52">
        <v>5.6607000005896566E-2</v>
      </c>
      <c r="BV6" s="52"/>
      <c r="BW6" s="52">
        <v>-0.83083771851423771</v>
      </c>
      <c r="BX6" s="52">
        <v>-3.1953136016977566</v>
      </c>
      <c r="BY6" s="52">
        <v>1.133942684351591</v>
      </c>
      <c r="BZ6" s="52">
        <v>2.329397932689953</v>
      </c>
      <c r="CA6" s="52">
        <v>3.3045367014905001</v>
      </c>
      <c r="CB6" s="52">
        <v>4.4769472702729036</v>
      </c>
      <c r="CC6" s="52">
        <v>4.5401236732689902</v>
      </c>
      <c r="CD6" s="52">
        <v>4.6997703160888111</v>
      </c>
      <c r="CE6" s="52">
        <v>6.5279808227485026</v>
      </c>
      <c r="CF6" s="52">
        <v>7.9150919610653085</v>
      </c>
      <c r="CG6" s="52">
        <v>6.5164036267800016</v>
      </c>
    </row>
    <row r="7" spans="1:85" s="50" customFormat="1" ht="15" x14ac:dyDescent="0.25">
      <c r="A7" t="s">
        <v>248</v>
      </c>
      <c r="B7" t="s">
        <v>248</v>
      </c>
      <c r="C7" s="52">
        <v>11.533721505368977</v>
      </c>
      <c r="D7" s="52">
        <v>8.4818374787551303</v>
      </c>
      <c r="E7" s="52">
        <v>6.0901508337634507</v>
      </c>
      <c r="F7" s="52">
        <v>6.6185183494641437</v>
      </c>
      <c r="G7" s="52">
        <v>8.1057963934657398</v>
      </c>
      <c r="H7" s="52">
        <v>7.6650124215966651</v>
      </c>
      <c r="I7" s="52">
        <v>6.9122209680016189</v>
      </c>
      <c r="J7" s="52">
        <v>8.8766880588848789</v>
      </c>
      <c r="K7" s="52">
        <v>9.697270137350813</v>
      </c>
      <c r="L7" s="52">
        <v>9.4987694652340835</v>
      </c>
      <c r="M7" s="52">
        <v>11.901179347176354</v>
      </c>
      <c r="N7" s="52">
        <v>10.601461823317907</v>
      </c>
      <c r="O7" s="52">
        <v>9.399082621643279</v>
      </c>
      <c r="P7" s="52">
        <v>9.2113563693124174</v>
      </c>
      <c r="Q7" s="52">
        <v>10.335799542082444</v>
      </c>
      <c r="R7" s="52">
        <v>10.664272676090341</v>
      </c>
      <c r="S7" s="52">
        <v>10.454773920425684</v>
      </c>
      <c r="T7" s="52"/>
      <c r="U7" s="52">
        <v>15.607200410460976</v>
      </c>
      <c r="V7" s="52">
        <v>12.437669046231344</v>
      </c>
      <c r="W7" s="52">
        <v>11.815328412449812</v>
      </c>
      <c r="X7" s="52">
        <v>12.626290402044022</v>
      </c>
      <c r="Y7" s="52">
        <v>12.493462764623706</v>
      </c>
      <c r="Z7" s="52">
        <v>12.046595270687387</v>
      </c>
      <c r="AA7" s="52">
        <v>12.306822402077067</v>
      </c>
      <c r="AB7" s="52">
        <v>12.834686094538275</v>
      </c>
      <c r="AC7" s="52">
        <v>12.551668454823597</v>
      </c>
      <c r="AD7" s="52">
        <v>12.53688423044291</v>
      </c>
      <c r="AE7" s="52">
        <v>13.787963186205635</v>
      </c>
      <c r="AF7" s="52">
        <v>12.224538288663938</v>
      </c>
      <c r="AG7" s="52">
        <v>12.793753944418659</v>
      </c>
      <c r="AH7" s="52">
        <v>9.257337068846736</v>
      </c>
      <c r="AI7" s="52">
        <v>11.041809807524395</v>
      </c>
      <c r="AJ7" s="52">
        <v>11.955660379576873</v>
      </c>
      <c r="AK7" s="52">
        <v>11.392493941893553</v>
      </c>
      <c r="AL7" s="52"/>
      <c r="AM7" s="52">
        <v>13.355998516537145</v>
      </c>
      <c r="AN7" s="52">
        <v>8.3867403816269164</v>
      </c>
      <c r="AO7" s="52">
        <v>9.2219829795960226</v>
      </c>
      <c r="AP7" s="52">
        <v>10.103309745702225</v>
      </c>
      <c r="AQ7" s="52">
        <v>11.033154225778603</v>
      </c>
      <c r="AR7" s="52">
        <v>9.2353829909741432</v>
      </c>
      <c r="AS7" s="52">
        <v>9.1189525905479503</v>
      </c>
      <c r="AT7" s="52">
        <v>10.592428244616006</v>
      </c>
      <c r="AU7" s="52">
        <v>11.473178251619938</v>
      </c>
      <c r="AV7" s="52">
        <v>12.386583192295594</v>
      </c>
      <c r="AW7" s="52">
        <v>11.216909099052492</v>
      </c>
      <c r="AX7" s="52">
        <v>11.82834032704873</v>
      </c>
      <c r="AY7" s="52">
        <v>11.464940208337037</v>
      </c>
      <c r="AZ7" s="52">
        <v>10.899531145754535</v>
      </c>
      <c r="BA7" s="52">
        <v>13.045203985488429</v>
      </c>
      <c r="BB7" s="52">
        <v>13.008622582538997</v>
      </c>
      <c r="BC7" s="52">
        <v>10.885111665872886</v>
      </c>
      <c r="BD7" s="52"/>
      <c r="BE7" s="52">
        <v>12.8578594454239</v>
      </c>
      <c r="BF7" s="52">
        <v>9.1198673030703095</v>
      </c>
      <c r="BG7" s="52">
        <v>7.3612301106613751</v>
      </c>
      <c r="BH7" s="52">
        <v>11.136273566211855</v>
      </c>
      <c r="BI7" s="52">
        <v>12.134830800161073</v>
      </c>
      <c r="BJ7" s="52">
        <v>8.4774812783461666</v>
      </c>
      <c r="BK7" s="52">
        <v>6.0913993594271725</v>
      </c>
      <c r="BL7" s="52">
        <v>7.8001075512117142</v>
      </c>
      <c r="BM7" s="52">
        <v>10.32301532944668</v>
      </c>
      <c r="BN7" s="52">
        <v>9.3779894770408152</v>
      </c>
      <c r="BO7" s="52">
        <v>8.6062831478190223</v>
      </c>
      <c r="BP7" s="52">
        <v>8.3944082673028007</v>
      </c>
      <c r="BQ7" s="52">
        <v>9.3256052205654463</v>
      </c>
      <c r="BR7" s="52">
        <v>6.0069769242520321</v>
      </c>
      <c r="BS7" s="52">
        <v>10.193548646324704</v>
      </c>
      <c r="BT7" s="52">
        <v>7.4782687414270503</v>
      </c>
      <c r="BU7" s="52">
        <v>7.4689791674446848</v>
      </c>
      <c r="BV7" s="52"/>
      <c r="BW7" s="52">
        <v>4.7587681171841139</v>
      </c>
      <c r="BX7" s="52">
        <v>1.8364615288588464</v>
      </c>
      <c r="BY7" s="52">
        <v>6.4547165586668465</v>
      </c>
      <c r="BZ7" s="52">
        <v>8.7574911412661862</v>
      </c>
      <c r="CA7" s="52">
        <v>10.004397203984777</v>
      </c>
      <c r="CB7" s="52">
        <v>10.654668299539363</v>
      </c>
      <c r="CC7" s="52">
        <v>10.352538955774818</v>
      </c>
      <c r="CD7" s="52">
        <v>9.7745347728941745</v>
      </c>
      <c r="CE7" s="52">
        <v>11.819518604296949</v>
      </c>
      <c r="CF7" s="52">
        <v>14.955838570739935</v>
      </c>
      <c r="CG7" s="52">
        <v>12.715763909205641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83BA-74C4-4F42-AC5B-E38B3C317241}">
  <sheetPr>
    <tabColor theme="9"/>
  </sheetPr>
  <dimension ref="A1:S6"/>
  <sheetViews>
    <sheetView workbookViewId="0">
      <selection activeCell="S38" sqref="S38"/>
    </sheetView>
  </sheetViews>
  <sheetFormatPr defaultRowHeight="12.75" x14ac:dyDescent="0.2"/>
  <cols>
    <col min="1" max="2" width="14.140625" customWidth="1"/>
  </cols>
  <sheetData>
    <row r="1" spans="1:19" ht="15" x14ac:dyDescent="0.25">
      <c r="A1" s="57"/>
      <c r="B1" s="57"/>
      <c r="C1" s="59">
        <v>2007</v>
      </c>
      <c r="D1" s="59">
        <v>2008</v>
      </c>
      <c r="E1" s="59">
        <v>2009</v>
      </c>
      <c r="F1" s="59">
        <v>2010</v>
      </c>
      <c r="G1" s="59">
        <v>2011</v>
      </c>
      <c r="H1" s="59">
        <v>2012</v>
      </c>
      <c r="I1" s="59">
        <v>2013</v>
      </c>
      <c r="J1" s="59">
        <v>2014</v>
      </c>
      <c r="K1" s="59">
        <v>2015</v>
      </c>
      <c r="L1" s="59">
        <v>2016</v>
      </c>
      <c r="M1" s="59">
        <v>2017</v>
      </c>
      <c r="N1" s="59">
        <v>2018</v>
      </c>
      <c r="O1" s="59">
        <v>2019</v>
      </c>
      <c r="P1" s="59">
        <v>2020</v>
      </c>
      <c r="Q1" s="59">
        <v>2021</v>
      </c>
      <c r="R1" s="59">
        <v>2022</v>
      </c>
      <c r="S1" s="59" t="s">
        <v>247</v>
      </c>
    </row>
    <row r="2" spans="1:19" ht="15" x14ac:dyDescent="0.25">
      <c r="A2" s="57" t="s">
        <v>46</v>
      </c>
      <c r="B2" s="57" t="s">
        <v>43</v>
      </c>
      <c r="C2" s="58">
        <v>64.886180733613074</v>
      </c>
      <c r="D2" s="58">
        <v>81.950968423750183</v>
      </c>
      <c r="E2" s="58">
        <v>105.75814581565974</v>
      </c>
      <c r="F2" s="58">
        <v>104.8029562446396</v>
      </c>
      <c r="G2" s="58">
        <v>72.678363955337034</v>
      </c>
      <c r="H2" s="58">
        <v>68.084226306135818</v>
      </c>
      <c r="I2" s="58">
        <v>65.069783930808242</v>
      </c>
      <c r="J2" s="58">
        <v>40.838966222906528</v>
      </c>
      <c r="K2" s="58">
        <v>44.534475033609816</v>
      </c>
      <c r="L2" s="58">
        <v>39.834051292084411</v>
      </c>
      <c r="M2" s="58">
        <v>31.632922914925839</v>
      </c>
      <c r="N2" s="58">
        <v>36.184382842061517</v>
      </c>
      <c r="O2" s="58">
        <v>47.075160946320644</v>
      </c>
      <c r="P2" s="58">
        <v>51.807787674026571</v>
      </c>
      <c r="Q2" s="58">
        <v>40.260238971077364</v>
      </c>
      <c r="R2" s="58">
        <v>47.87100921411556</v>
      </c>
      <c r="S2" s="58">
        <v>46.896976660189374</v>
      </c>
    </row>
    <row r="3" spans="1:19" ht="15" x14ac:dyDescent="0.25">
      <c r="A3" s="57" t="s">
        <v>47</v>
      </c>
      <c r="B3" s="57" t="s">
        <v>250</v>
      </c>
      <c r="C3" s="58">
        <v>53.114726772667083</v>
      </c>
      <c r="D3" s="58">
        <v>81.695617494571721</v>
      </c>
      <c r="E3" s="58">
        <v>72.460947998752928</v>
      </c>
      <c r="F3" s="58">
        <v>72.753423290169778</v>
      </c>
      <c r="G3" s="58">
        <v>85.224687959936546</v>
      </c>
      <c r="H3" s="58">
        <v>72.352390713426303</v>
      </c>
      <c r="I3" s="58">
        <v>69.805797968264329</v>
      </c>
      <c r="J3" s="58">
        <v>76.43879500115635</v>
      </c>
      <c r="K3" s="58">
        <v>77.94994890320126</v>
      </c>
      <c r="L3" s="58">
        <v>76.354244647402311</v>
      </c>
      <c r="M3" s="58">
        <v>59.547885650886677</v>
      </c>
      <c r="N3" s="58">
        <v>72.614257973626437</v>
      </c>
      <c r="O3" s="58">
        <v>73.675204871125771</v>
      </c>
      <c r="P3" s="58">
        <v>70.072663990107927</v>
      </c>
      <c r="Q3" s="58">
        <v>53.028413975280806</v>
      </c>
      <c r="R3" s="58">
        <v>77.439863894734771</v>
      </c>
      <c r="S3" s="58">
        <v>60.034473773876094</v>
      </c>
    </row>
    <row r="4" spans="1:19" ht="15" x14ac:dyDescent="0.25">
      <c r="A4" s="57" t="s">
        <v>48</v>
      </c>
      <c r="B4" s="57" t="s">
        <v>44</v>
      </c>
      <c r="C4" s="58">
        <v>46.663939713355262</v>
      </c>
      <c r="D4" s="58">
        <v>109.66228004923111</v>
      </c>
      <c r="E4" s="58">
        <v>60.19990660647975</v>
      </c>
      <c r="F4" s="58">
        <v>53.228267626898329</v>
      </c>
      <c r="G4" s="58">
        <v>56.281960375391037</v>
      </c>
      <c r="H4" s="58">
        <v>61.598049791473784</v>
      </c>
      <c r="I4" s="58">
        <v>69.742708716815969</v>
      </c>
      <c r="J4" s="58">
        <v>50.373814291554353</v>
      </c>
      <c r="K4" s="58">
        <v>50.157837225302515</v>
      </c>
      <c r="L4" s="58">
        <v>45.356492929390626</v>
      </c>
      <c r="M4" s="58">
        <v>45.125691534918175</v>
      </c>
      <c r="N4" s="58">
        <v>51.968421803887985</v>
      </c>
      <c r="O4" s="58">
        <v>45.011324969748351</v>
      </c>
      <c r="P4" s="58">
        <v>41.613366547723238</v>
      </c>
      <c r="Q4" s="58">
        <v>35.632837603435036</v>
      </c>
      <c r="R4" s="58">
        <v>35.791783883003127</v>
      </c>
      <c r="S4" s="58">
        <v>40.8551353864381</v>
      </c>
    </row>
    <row r="5" spans="1:19" ht="15" x14ac:dyDescent="0.25">
      <c r="A5" s="57" t="s">
        <v>49</v>
      </c>
      <c r="B5" s="57" t="s">
        <v>45</v>
      </c>
      <c r="C5" s="58">
        <v>80.367746192019737</v>
      </c>
      <c r="D5" s="58">
        <v>92.487287034631237</v>
      </c>
      <c r="E5" s="58">
        <v>97.703353549768096</v>
      </c>
      <c r="F5" s="58">
        <v>66.491555103654747</v>
      </c>
      <c r="G5" s="58">
        <v>59.319365386944412</v>
      </c>
      <c r="H5" s="58">
        <v>82.844306203559697</v>
      </c>
      <c r="I5" s="58">
        <v>109.2585692995529</v>
      </c>
      <c r="J5" s="58">
        <v>111.18520192887283</v>
      </c>
      <c r="K5" s="58">
        <v>80.867360699066836</v>
      </c>
      <c r="L5" s="58">
        <v>77.603336521092345</v>
      </c>
      <c r="M5" s="58">
        <v>81.992525302125102</v>
      </c>
      <c r="N5" s="58">
        <v>106.4271036123729</v>
      </c>
      <c r="O5" s="58">
        <v>54.563917930254568</v>
      </c>
      <c r="P5" s="58">
        <v>83.508099634210069</v>
      </c>
      <c r="Q5" s="58">
        <v>51.954118133979762</v>
      </c>
      <c r="R5" s="58">
        <v>49.892105263157902</v>
      </c>
      <c r="S5" s="58">
        <v>99.242105263157896</v>
      </c>
    </row>
    <row r="6" spans="1:19" ht="15" x14ac:dyDescent="0.25">
      <c r="A6" s="57" t="s">
        <v>97</v>
      </c>
      <c r="B6" s="57" t="s">
        <v>98</v>
      </c>
      <c r="C6" s="58"/>
      <c r="D6" s="58"/>
      <c r="E6" s="58"/>
      <c r="F6" s="58"/>
      <c r="G6" s="58"/>
      <c r="H6" s="58"/>
      <c r="I6" s="58"/>
      <c r="J6" s="58"/>
      <c r="K6" s="58">
        <v>82.432339607088892</v>
      </c>
      <c r="L6" s="58">
        <v>73.401081484243889</v>
      </c>
      <c r="M6" s="58">
        <v>66.969157320400129</v>
      </c>
      <c r="N6" s="58">
        <v>57.981354797629351</v>
      </c>
      <c r="O6" s="58">
        <v>56.14482889014937</v>
      </c>
      <c r="P6" s="58">
        <v>51.918219891940289</v>
      </c>
      <c r="Q6" s="58">
        <v>44.769486463050399</v>
      </c>
      <c r="R6" s="58">
        <v>47.076909638817312</v>
      </c>
      <c r="S6" s="58">
        <v>48.753345270413377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theme="9"/>
  </sheetPr>
  <dimension ref="A1:BP17"/>
  <sheetViews>
    <sheetView showGridLines="0" zoomScaleNormal="100" workbookViewId="0">
      <pane xSplit="2" ySplit="2" topLeftCell="BH3" activePane="bottomRight" state="frozen"/>
      <selection activeCell="BH32" sqref="BH32"/>
      <selection pane="topRight" activeCell="BH32" sqref="BH32"/>
      <selection pane="bottomLeft" activeCell="BH32" sqref="BH32"/>
      <selection pane="bottomRight" activeCell="BL4" sqref="BL4"/>
    </sheetView>
  </sheetViews>
  <sheetFormatPr defaultColWidth="9.140625" defaultRowHeight="12" x14ac:dyDescent="0.2"/>
  <cols>
    <col min="1" max="2" width="27" style="1" customWidth="1"/>
    <col min="3" max="95" width="9.140625" style="1"/>
    <col min="96" max="96" width="10.5703125" style="1" customWidth="1"/>
    <col min="97" max="16384" width="9.140625" style="1"/>
  </cols>
  <sheetData>
    <row r="1" spans="1:68" x14ac:dyDescent="0.2"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BN1" s="1" t="str">
        <f>+BJ1</f>
        <v>IV.</v>
      </c>
      <c r="BO1" s="1" t="str">
        <f>+'1. adat'!CU1</f>
        <v>2024. I.</v>
      </c>
      <c r="BP1" s="1" t="str">
        <f>+'1. adat'!CV1</f>
        <v>II.</v>
      </c>
    </row>
    <row r="2" spans="1:68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+BJ2</f>
        <v>Q4</v>
      </c>
      <c r="BO2" s="1" t="str">
        <f>+'1. adat'!CU2</f>
        <v>2024 Q1</v>
      </c>
      <c r="BP2" s="1" t="str">
        <f>+'1. adat'!CV2</f>
        <v>Q2</v>
      </c>
    </row>
    <row r="3" spans="1:68" x14ac:dyDescent="0.2">
      <c r="A3" s="1" t="s">
        <v>36</v>
      </c>
      <c r="B3" s="1" t="s">
        <v>60</v>
      </c>
      <c r="C3" s="6">
        <v>-0.55134053352620527</v>
      </c>
      <c r="D3" s="6">
        <v>-0.72055061316331726</v>
      </c>
      <c r="E3" s="6">
        <v>-1.293068564897657</v>
      </c>
      <c r="F3" s="6">
        <v>-1.3197304166625705</v>
      </c>
      <c r="G3" s="6">
        <v>-1.0431932435541766</v>
      </c>
      <c r="H3" s="6">
        <v>-0.21923768939742733</v>
      </c>
      <c r="I3" s="6">
        <v>1.035702056434284</v>
      </c>
      <c r="J3" s="6">
        <v>2.077758940205638</v>
      </c>
      <c r="K3" s="6">
        <v>2.3221830797403324</v>
      </c>
      <c r="L3" s="6">
        <v>2.2504597437308025</v>
      </c>
      <c r="M3" s="6">
        <v>2.0731244228027794</v>
      </c>
      <c r="N3" s="6">
        <v>1.937078413579332</v>
      </c>
      <c r="O3" s="6">
        <v>2.4335032886566412</v>
      </c>
      <c r="P3" s="6">
        <v>2.385194422771856</v>
      </c>
      <c r="Q3" s="6">
        <v>2.4785673395252994</v>
      </c>
      <c r="R3" s="6">
        <v>2.3376865535134295</v>
      </c>
      <c r="S3" s="6">
        <v>1.8554353386401989</v>
      </c>
      <c r="T3" s="6">
        <v>2.1236732019998468</v>
      </c>
      <c r="U3" s="6">
        <v>2.4734586990553455</v>
      </c>
      <c r="V3" s="6">
        <v>2.1718099490266725</v>
      </c>
      <c r="W3" s="6">
        <v>2.4032259954136261</v>
      </c>
      <c r="X3" s="6">
        <v>2.1911339108214127</v>
      </c>
      <c r="Y3" s="6">
        <v>2.2782472895402623</v>
      </c>
      <c r="Z3" s="6">
        <v>2.6137672248650961</v>
      </c>
      <c r="AA3" s="6">
        <v>2.6967255496955387</v>
      </c>
      <c r="AB3" s="6">
        <v>2.1242021721827067</v>
      </c>
      <c r="AC3" s="6">
        <v>1.6721281149200888</v>
      </c>
      <c r="AD3" s="6">
        <v>1.3943258202499931</v>
      </c>
      <c r="AE3" s="6">
        <v>1.871290435905441</v>
      </c>
      <c r="AF3" s="6">
        <v>2.3368810466381245</v>
      </c>
      <c r="AG3" s="6">
        <v>2.434243694859632</v>
      </c>
      <c r="AH3" s="6">
        <v>3.25241970787518</v>
      </c>
      <c r="AI3" s="6">
        <v>2.9675446203440576</v>
      </c>
      <c r="AJ3" s="6">
        <v>3.6064330983426069</v>
      </c>
      <c r="AK3" s="6">
        <v>3.6958735772565023</v>
      </c>
      <c r="AL3" s="6">
        <v>3.023633401027257</v>
      </c>
      <c r="AM3" s="6">
        <v>2.3638188892382677</v>
      </c>
      <c r="AN3" s="6">
        <v>1.992638610583602</v>
      </c>
      <c r="AO3" s="6">
        <v>1.3771015005696323</v>
      </c>
      <c r="AP3" s="6">
        <v>1.0216515990280803</v>
      </c>
      <c r="AQ3" s="6">
        <v>0.73422880000895063</v>
      </c>
      <c r="AR3" s="6">
        <v>-2.5987480901805398E-2</v>
      </c>
      <c r="AS3" s="6">
        <v>-1.1824254871054893</v>
      </c>
      <c r="AT3" s="6">
        <v>-1.7926610718752651</v>
      </c>
      <c r="AU3" s="6">
        <v>-2.0264435453433904</v>
      </c>
      <c r="AV3" s="11">
        <v>-2.3081085160445403</v>
      </c>
      <c r="AW3" s="11">
        <v>-2.2178444131556936</v>
      </c>
      <c r="AX3" s="11">
        <v>-2.6019282359621823</v>
      </c>
      <c r="AY3" s="11">
        <v>-2.5519975468895684</v>
      </c>
      <c r="AZ3" s="11">
        <v>-2.8662843801371176</v>
      </c>
      <c r="BA3" s="6">
        <v>-1.9615337207478674</v>
      </c>
      <c r="BB3" s="6">
        <v>-1.0167937527621809</v>
      </c>
      <c r="BC3" s="6">
        <v>-0.13247762760400464</v>
      </c>
      <c r="BD3" s="6">
        <v>4.6918419709840051E-2</v>
      </c>
      <c r="BE3" s="6">
        <v>-1.3568543286135255</v>
      </c>
      <c r="BF3" s="6">
        <v>-2.9494627662564015</v>
      </c>
      <c r="BG3" s="6">
        <v>-5.0846841730487515</v>
      </c>
      <c r="BH3" s="6">
        <v>-6.3095614060383536</v>
      </c>
      <c r="BI3" s="6">
        <v>-8.1417486676911341</v>
      </c>
      <c r="BJ3" s="6">
        <v>-9.0734857376468625</v>
      </c>
      <c r="BK3" s="6">
        <v>-7.8320833673181145</v>
      </c>
      <c r="BL3" s="6">
        <v>-5.3896204752404229</v>
      </c>
      <c r="BM3" s="6">
        <v>-2.083699517569289</v>
      </c>
      <c r="BN3" s="6">
        <v>3.9454054107952996E-2</v>
      </c>
      <c r="BO3" s="6">
        <v>1.0854905318296841</v>
      </c>
      <c r="BP3" s="6">
        <v>1.3676315733923117</v>
      </c>
    </row>
    <row r="4" spans="1:68" x14ac:dyDescent="0.2">
      <c r="A4" s="1" t="s">
        <v>144</v>
      </c>
      <c r="B4" s="1" t="s">
        <v>145</v>
      </c>
      <c r="C4" s="6">
        <f>'1. adat'!AI9</f>
        <v>-4.7507850753089231</v>
      </c>
      <c r="D4" s="6">
        <f>'1. adat'!AJ9</f>
        <v>-5.1536663537892489</v>
      </c>
      <c r="E4" s="6">
        <f>'1. adat'!AK9</f>
        <v>-5.663644338937023</v>
      </c>
      <c r="F4" s="6">
        <f>'1. adat'!AL9</f>
        <v>-6.1539858663393705</v>
      </c>
      <c r="G4" s="6">
        <f>'1. adat'!AM9</f>
        <v>-6.0320320892778767</v>
      </c>
      <c r="H4" s="6">
        <f>'1. adat'!AN9</f>
        <v>-5.4892275274153279</v>
      </c>
      <c r="I4" s="6">
        <f>'1. adat'!AO9</f>
        <v>-5.0834856106331019</v>
      </c>
      <c r="J4" s="6">
        <f>'1. adat'!AP9</f>
        <v>-4.7921961982723928</v>
      </c>
      <c r="K4" s="6">
        <f>'1. adat'!AQ9</f>
        <v>-4.7794114243057981</v>
      </c>
      <c r="L4" s="6">
        <f>'1. adat'!AR9</f>
        <v>-5.1366637967924493</v>
      </c>
      <c r="M4" s="6">
        <f>'1. adat'!AS9</f>
        <v>-5.2784206407557566</v>
      </c>
      <c r="N4" s="6">
        <f>'1. adat'!AT9</f>
        <v>-5.2569420388798349</v>
      </c>
      <c r="O4" s="6">
        <f>'1. adat'!AU9</f>
        <v>-5.4340919992122787</v>
      </c>
      <c r="P4" s="6">
        <f>'1. adat'!AV9</f>
        <v>-5.5896411103062569</v>
      </c>
      <c r="Q4" s="6">
        <f>'1. adat'!AW9</f>
        <v>-5.6595767723848009</v>
      </c>
      <c r="R4" s="6">
        <f>'1. adat'!AX9</f>
        <v>-5.9118612509005102</v>
      </c>
      <c r="S4" s="6">
        <f>'1. adat'!AY9</f>
        <v>-6.2364174630549316</v>
      </c>
      <c r="T4" s="6">
        <f>'1. adat'!AZ9</f>
        <v>-6.3620348107089066</v>
      </c>
      <c r="U4" s="6">
        <f>'1. adat'!BA9</f>
        <v>-6.3135689737990566</v>
      </c>
      <c r="V4" s="6">
        <f>'1. adat'!BB9</f>
        <v>-6.1562207782276515</v>
      </c>
      <c r="W4" s="6">
        <f>'1. adat'!BC9</f>
        <v>-6.2251461236508669</v>
      </c>
      <c r="X4" s="6">
        <f>'1. adat'!BD9</f>
        <v>-6.1797929758574659</v>
      </c>
      <c r="Y4" s="6">
        <f>'1. adat'!BE9</f>
        <v>-6.1818160430774585</v>
      </c>
      <c r="Z4" s="6">
        <f>'1. adat'!BF9</f>
        <v>-6.3028075814175484</v>
      </c>
      <c r="AA4" s="6">
        <f>'1. adat'!BG9</f>
        <v>-5.9460562377737256</v>
      </c>
      <c r="AB4" s="6">
        <f>'1. adat'!BH9</f>
        <v>-5.9374699290064985</v>
      </c>
      <c r="AC4" s="6">
        <f>'1. adat'!BI9</f>
        <v>-6.088034610090669</v>
      </c>
      <c r="AD4" s="6">
        <f>'1. adat'!BJ9</f>
        <v>-6.1133362515974596</v>
      </c>
      <c r="AE4" s="6">
        <f>'1. adat'!BK9</f>
        <v>-5.4997114571782113</v>
      </c>
      <c r="AF4" s="6">
        <f>'1. adat'!BL9</f>
        <v>-5.1447973938335698</v>
      </c>
      <c r="AG4" s="6">
        <f>'1. adat'!BM9</f>
        <v>-4.7005155570788899</v>
      </c>
      <c r="AH4" s="6">
        <f>'1. adat'!BN9</f>
        <v>-4.0867800865428672</v>
      </c>
      <c r="AI4" s="6">
        <f>'1. adat'!BO9</f>
        <v>-3.8175165521705225</v>
      </c>
      <c r="AJ4" s="6">
        <f>'1. adat'!BP9</f>
        <v>-3.3894903802517531</v>
      </c>
      <c r="AK4" s="6">
        <f>'1. adat'!BQ9</f>
        <v>-3.2076946424521959</v>
      </c>
      <c r="AL4" s="6">
        <f>'1. adat'!BR9</f>
        <v>-3.0955285155351069</v>
      </c>
      <c r="AM4" s="6">
        <f>'1. adat'!BS9</f>
        <v>-3.5661138484845352</v>
      </c>
      <c r="AN4" s="6">
        <f>'1. adat'!BT9</f>
        <v>-3.6738257239363628</v>
      </c>
      <c r="AO4" s="6">
        <f>'1. adat'!BU9</f>
        <v>-3.6622861797117925</v>
      </c>
      <c r="AP4" s="6">
        <f>'1. adat'!BV9</f>
        <v>-3.678759085025086</v>
      </c>
      <c r="AQ4" s="6">
        <f>'1. adat'!BW9</f>
        <v>-3.4136524819886342</v>
      </c>
      <c r="AR4" s="6">
        <f>'1. adat'!BX9</f>
        <v>-3.5404310636727825</v>
      </c>
      <c r="AS4" s="6">
        <f>'1. adat'!BY9</f>
        <v>-3.7221753373730571</v>
      </c>
      <c r="AT4" s="6">
        <f>'1. adat'!BZ9</f>
        <v>-3.7809571589703883</v>
      </c>
      <c r="AU4" s="6">
        <f>'1. adat'!CA9</f>
        <v>-3.8277078439352787</v>
      </c>
      <c r="AV4" s="6">
        <f>'1. adat'!CB9</f>
        <v>-3.8985377928675651</v>
      </c>
      <c r="AW4" s="6">
        <f>'1. adat'!CC9</f>
        <v>-3.8769221150143784</v>
      </c>
      <c r="AX4" s="6">
        <f>'1. adat'!CD9</f>
        <v>-3.7725494215111968</v>
      </c>
      <c r="AY4" s="6">
        <f>'1. adat'!CE9</f>
        <v>-3.6925007925632247</v>
      </c>
      <c r="AZ4" s="6">
        <f>'1. adat'!CF9</f>
        <v>-3.151952559895685</v>
      </c>
      <c r="BA4" s="6">
        <f>'1. adat'!CG9</f>
        <v>-2.6302902686939005</v>
      </c>
      <c r="BB4" s="6">
        <f>'1. adat'!CH9</f>
        <v>-2.3211135368463105</v>
      </c>
      <c r="BC4" s="6">
        <f>'1. adat'!CI9</f>
        <v>-2.4094918486852803</v>
      </c>
      <c r="BD4" s="6">
        <f>'1. adat'!CJ9</f>
        <v>-2.7726877845093383</v>
      </c>
      <c r="BE4" s="6">
        <f>'1. adat'!CK9</f>
        <v>-3.3084293685912827</v>
      </c>
      <c r="BF4" s="6">
        <f>'1. adat'!CL9</f>
        <v>-4.400389025202128</v>
      </c>
      <c r="BG4" s="6">
        <f>'1. adat'!CM9</f>
        <v>-5.6334335359454615</v>
      </c>
      <c r="BH4" s="6">
        <f>'1. adat'!CN9</f>
        <v>-6.753384634436201</v>
      </c>
      <c r="BI4" s="6">
        <f>'1. adat'!CO9</f>
        <v>-8.6842303044310025</v>
      </c>
      <c r="BJ4" s="6">
        <f>'1. adat'!CP9</f>
        <v>-9.9429841728996529</v>
      </c>
      <c r="BK4" s="6">
        <f>'1. adat'!CQ9</f>
        <v>-9.5929694471699403</v>
      </c>
      <c r="BL4" s="6">
        <f>'1. adat'!CR9</f>
        <v>-8.4053105846239937</v>
      </c>
      <c r="BM4" s="6">
        <f>'1. adat'!CS9</f>
        <v>-6.3818158779169698</v>
      </c>
      <c r="BN4" s="6">
        <f>'1. adat'!CT9</f>
        <v>-4.6916423783865158</v>
      </c>
      <c r="BO4" s="6">
        <f>'1. adat'!CU9</f>
        <v>-3.8902378023743482</v>
      </c>
      <c r="BP4" s="6">
        <f>'1. adat'!CV9</f>
        <v>-3.5776533049589112</v>
      </c>
    </row>
    <row r="5" spans="1:68" x14ac:dyDescent="0.2">
      <c r="A5" s="1" t="s">
        <v>191</v>
      </c>
      <c r="B5" s="1" t="s">
        <v>192</v>
      </c>
      <c r="C5" s="6">
        <f>C3-C4</f>
        <v>4.199444541782718</v>
      </c>
      <c r="D5" s="6">
        <f t="shared" ref="D5:BH5" si="0">D3-D4</f>
        <v>4.4331157406259312</v>
      </c>
      <c r="E5" s="6">
        <f t="shared" si="0"/>
        <v>4.3705757740393665</v>
      </c>
      <c r="F5" s="6">
        <f t="shared" si="0"/>
        <v>4.8342554496767995</v>
      </c>
      <c r="G5" s="6">
        <f t="shared" si="0"/>
        <v>4.9888388457237003</v>
      </c>
      <c r="H5" s="6">
        <f t="shared" si="0"/>
        <v>5.2699898380179002</v>
      </c>
      <c r="I5" s="6">
        <f t="shared" si="0"/>
        <v>6.1191876670673864</v>
      </c>
      <c r="J5" s="6">
        <f t="shared" si="0"/>
        <v>6.8699551384780309</v>
      </c>
      <c r="K5" s="6">
        <f t="shared" si="0"/>
        <v>7.1015945040461306</v>
      </c>
      <c r="L5" s="6">
        <f t="shared" si="0"/>
        <v>7.3871235405232518</v>
      </c>
      <c r="M5" s="6">
        <f t="shared" si="0"/>
        <v>7.351545063558536</v>
      </c>
      <c r="N5" s="6">
        <f t="shared" si="0"/>
        <v>7.1940204524591671</v>
      </c>
      <c r="O5" s="6">
        <f t="shared" si="0"/>
        <v>7.8675952878689195</v>
      </c>
      <c r="P5" s="6">
        <f t="shared" si="0"/>
        <v>7.9748355330781129</v>
      </c>
      <c r="Q5" s="6">
        <f t="shared" si="0"/>
        <v>8.1381441119101012</v>
      </c>
      <c r="R5" s="6">
        <f t="shared" si="0"/>
        <v>8.2495478044139396</v>
      </c>
      <c r="S5" s="6">
        <f t="shared" si="0"/>
        <v>8.091852801695131</v>
      </c>
      <c r="T5" s="6">
        <f t="shared" si="0"/>
        <v>8.4857080127087539</v>
      </c>
      <c r="U5" s="6">
        <f t="shared" si="0"/>
        <v>8.7870276728544017</v>
      </c>
      <c r="V5" s="6">
        <f t="shared" si="0"/>
        <v>8.3280307272543244</v>
      </c>
      <c r="W5" s="6">
        <f t="shared" si="0"/>
        <v>8.628372119064494</v>
      </c>
      <c r="X5" s="6">
        <f t="shared" si="0"/>
        <v>8.3709268866788786</v>
      </c>
      <c r="Y5" s="6">
        <f t="shared" si="0"/>
        <v>8.4600633326177217</v>
      </c>
      <c r="Z5" s="6">
        <f t="shared" si="0"/>
        <v>8.9165748062826449</v>
      </c>
      <c r="AA5" s="6">
        <f t="shared" si="0"/>
        <v>8.6427817874692643</v>
      </c>
      <c r="AB5" s="6">
        <f t="shared" si="0"/>
        <v>8.0616721011892061</v>
      </c>
      <c r="AC5" s="6">
        <f t="shared" si="0"/>
        <v>7.7601627250107583</v>
      </c>
      <c r="AD5" s="6">
        <f t="shared" si="0"/>
        <v>7.5076620718474523</v>
      </c>
      <c r="AE5" s="6">
        <f t="shared" si="0"/>
        <v>7.3710018930836521</v>
      </c>
      <c r="AF5" s="6">
        <f t="shared" si="0"/>
        <v>7.4816784404716943</v>
      </c>
      <c r="AG5" s="6">
        <f t="shared" si="0"/>
        <v>7.1347592519385223</v>
      </c>
      <c r="AH5" s="6">
        <f t="shared" si="0"/>
        <v>7.3391997944180467</v>
      </c>
      <c r="AI5" s="6">
        <f t="shared" si="0"/>
        <v>6.7850611725145802</v>
      </c>
      <c r="AJ5" s="6">
        <f t="shared" si="0"/>
        <v>6.99592347859436</v>
      </c>
      <c r="AK5" s="6">
        <f t="shared" si="0"/>
        <v>6.9035682197086983</v>
      </c>
      <c r="AL5" s="6">
        <f t="shared" si="0"/>
        <v>6.1191619165623639</v>
      </c>
      <c r="AM5" s="6">
        <f t="shared" si="0"/>
        <v>5.9299327377228028</v>
      </c>
      <c r="AN5" s="6">
        <f t="shared" si="0"/>
        <v>5.666464334519965</v>
      </c>
      <c r="AO5" s="6">
        <f t="shared" si="0"/>
        <v>5.0393876802814246</v>
      </c>
      <c r="AP5" s="6">
        <f t="shared" si="0"/>
        <v>4.7004106840531659</v>
      </c>
      <c r="AQ5" s="6">
        <f t="shared" si="0"/>
        <v>4.1478812819975852</v>
      </c>
      <c r="AR5" s="6">
        <f t="shared" si="0"/>
        <v>3.5144435827709772</v>
      </c>
      <c r="AS5" s="6">
        <f t="shared" si="0"/>
        <v>2.5397498502675679</v>
      </c>
      <c r="AT5" s="6">
        <f t="shared" si="0"/>
        <v>1.9882960870951232</v>
      </c>
      <c r="AU5" s="6">
        <f t="shared" si="0"/>
        <v>1.8012642985918883</v>
      </c>
      <c r="AV5" s="6">
        <f t="shared" si="0"/>
        <v>1.5904292768230248</v>
      </c>
      <c r="AW5" s="6">
        <f t="shared" si="0"/>
        <v>1.6590777018586849</v>
      </c>
      <c r="AX5" s="6">
        <f t="shared" si="0"/>
        <v>1.1706211855490145</v>
      </c>
      <c r="AY5" s="6">
        <f t="shared" si="0"/>
        <v>1.1405032456736564</v>
      </c>
      <c r="AZ5" s="6">
        <f t="shared" si="0"/>
        <v>0.2856681797585674</v>
      </c>
      <c r="BA5" s="6">
        <f t="shared" si="0"/>
        <v>0.66875654794603312</v>
      </c>
      <c r="BB5" s="6">
        <f t="shared" si="0"/>
        <v>1.3043197840841296</v>
      </c>
      <c r="BC5" s="6">
        <f t="shared" si="0"/>
        <v>2.2770142210812758</v>
      </c>
      <c r="BD5" s="6">
        <f t="shared" si="0"/>
        <v>2.8196062042191783</v>
      </c>
      <c r="BE5" s="6">
        <f t="shared" si="0"/>
        <v>1.9515750399777572</v>
      </c>
      <c r="BF5" s="6">
        <f t="shared" si="0"/>
        <v>1.4509262589457266</v>
      </c>
      <c r="BG5" s="6">
        <f t="shared" si="0"/>
        <v>0.54874936289670995</v>
      </c>
      <c r="BH5" s="6">
        <f t="shared" si="0"/>
        <v>0.44382322839784738</v>
      </c>
      <c r="BI5" s="6">
        <f t="shared" ref="BI5:BJ5" si="1">BI3-BI4</f>
        <v>0.54248163673986838</v>
      </c>
      <c r="BJ5" s="6">
        <f t="shared" si="1"/>
        <v>0.86949843525279036</v>
      </c>
      <c r="BK5" s="6">
        <f t="shared" ref="BK5:BL5" si="2">BK3-BK4</f>
        <v>1.7608860798518258</v>
      </c>
      <c r="BL5" s="6">
        <f t="shared" si="2"/>
        <v>3.0156901093835708</v>
      </c>
      <c r="BM5" s="6">
        <f t="shared" ref="BM5:BN5" si="3">BM3-BM4</f>
        <v>4.2981163603476809</v>
      </c>
      <c r="BN5" s="6">
        <f t="shared" si="3"/>
        <v>4.7310964324944687</v>
      </c>
      <c r="BO5" s="6">
        <f t="shared" ref="BO5" si="4">BO3-BO4</f>
        <v>4.9757283342040326</v>
      </c>
      <c r="BP5" s="6">
        <f>BP3-BP4</f>
        <v>4.9452848783512229</v>
      </c>
    </row>
    <row r="6" spans="1:68" x14ac:dyDescent="0.2">
      <c r="A6" s="1" t="s">
        <v>37</v>
      </c>
      <c r="B6" s="1" t="s">
        <v>61</v>
      </c>
      <c r="C6" s="6">
        <v>0.99140846694480445</v>
      </c>
      <c r="D6" s="6">
        <v>1.1268034846812078</v>
      </c>
      <c r="E6" s="6">
        <v>1.2614204326763225</v>
      </c>
      <c r="F6" s="6">
        <v>1.2646689922900973</v>
      </c>
      <c r="G6" s="6">
        <v>1.2980765931956013</v>
      </c>
      <c r="H6" s="6">
        <v>1.3883080134656625</v>
      </c>
      <c r="I6" s="6">
        <v>1.4261874649817905</v>
      </c>
      <c r="J6" s="6">
        <v>1.3095738488850959</v>
      </c>
      <c r="K6" s="6">
        <v>1.7786602558523361</v>
      </c>
      <c r="L6" s="6">
        <v>1.9955904886568916</v>
      </c>
      <c r="M6" s="6">
        <v>2.2034500880660826</v>
      </c>
      <c r="N6" s="6">
        <v>2.7347157089970975</v>
      </c>
      <c r="O6" s="6">
        <v>2.5988362652170212</v>
      </c>
      <c r="P6" s="6">
        <v>2.8355506631164777</v>
      </c>
      <c r="Q6" s="6">
        <v>3.0887790670234683</v>
      </c>
      <c r="R6" s="6">
        <v>3.3249357601795531</v>
      </c>
      <c r="S6" s="6">
        <v>3.6145407092332111</v>
      </c>
      <c r="T6" s="6">
        <v>3.6883677309874003</v>
      </c>
      <c r="U6" s="6">
        <v>3.7913324652347251</v>
      </c>
      <c r="V6" s="6">
        <v>3.838152073765754</v>
      </c>
      <c r="W6" s="6">
        <v>3.903929284360518</v>
      </c>
      <c r="X6" s="6">
        <v>3.8061441819554154</v>
      </c>
      <c r="Y6" s="6">
        <v>3.9175071046007184</v>
      </c>
      <c r="Z6" s="6">
        <v>3.6916577876392442</v>
      </c>
      <c r="AA6" s="6">
        <v>3.6840367532618679</v>
      </c>
      <c r="AB6" s="6">
        <v>3.8529311730575855</v>
      </c>
      <c r="AC6" s="6">
        <v>3.9993746248624569</v>
      </c>
      <c r="AD6" s="6">
        <v>4.2931364378322101</v>
      </c>
      <c r="AE6" s="6">
        <v>4.4069507422986218</v>
      </c>
      <c r="AF6" s="6">
        <v>4.4720303878605909</v>
      </c>
      <c r="AG6" s="6">
        <v>4.6074474320689571</v>
      </c>
      <c r="AH6" s="6">
        <v>4.3233405087977683</v>
      </c>
      <c r="AI6" s="6">
        <v>4.4137302511345391</v>
      </c>
      <c r="AJ6" s="6">
        <v>4.5031137398974801</v>
      </c>
      <c r="AK6" s="6">
        <v>4.7645647701431484</v>
      </c>
      <c r="AL6" s="6">
        <v>5.2267048659699338</v>
      </c>
      <c r="AM6" s="6">
        <v>5.3176518545524969</v>
      </c>
      <c r="AN6" s="6">
        <v>5.4768810252385602</v>
      </c>
      <c r="AO6" s="6">
        <v>5.4084201535912362</v>
      </c>
      <c r="AP6" s="6">
        <v>5.4398866989479888</v>
      </c>
      <c r="AQ6" s="6">
        <v>5.5543651862290435</v>
      </c>
      <c r="AR6" s="6">
        <v>5.6650765813419754</v>
      </c>
      <c r="AS6" s="6">
        <v>5.7381213926800871</v>
      </c>
      <c r="AT6" s="6">
        <v>5.9018747399698253</v>
      </c>
      <c r="AU6" s="6">
        <v>5.6620186991064507</v>
      </c>
      <c r="AV6" s="11">
        <v>5.4532431220970992</v>
      </c>
      <c r="AW6" s="11">
        <v>5.2033426500135356</v>
      </c>
      <c r="AX6" s="11">
        <v>4.8238124752246696</v>
      </c>
      <c r="AY6" s="11">
        <v>4.6714411377954681</v>
      </c>
      <c r="AZ6" s="11">
        <v>3.764832693988271</v>
      </c>
      <c r="BA6" s="6">
        <v>3.3029236889497193</v>
      </c>
      <c r="BB6" s="6">
        <v>2.8976494701239459</v>
      </c>
      <c r="BC6" s="6">
        <v>2.4527987095586155</v>
      </c>
      <c r="BD6" s="6">
        <v>2.9547567747497347</v>
      </c>
      <c r="BE6" s="6">
        <v>2.9957764035002601</v>
      </c>
      <c r="BF6" s="6">
        <v>3.0703470844579925</v>
      </c>
      <c r="BG6" s="6">
        <v>3.4674128948840166</v>
      </c>
      <c r="BH6" s="6">
        <v>3.7064460835676059</v>
      </c>
      <c r="BI6" s="6">
        <v>4.0806604806552791</v>
      </c>
      <c r="BJ6" s="6">
        <v>4.3441411903615421</v>
      </c>
      <c r="BK6" s="6">
        <v>4.5970554959458365</v>
      </c>
      <c r="BL6" s="6">
        <v>4.6873849233662623</v>
      </c>
      <c r="BM6" s="6">
        <v>4.8220549850740539</v>
      </c>
      <c r="BN6" s="6">
        <v>4.9606024709446066</v>
      </c>
      <c r="BO6" s="6">
        <v>4.9126845589829546</v>
      </c>
      <c r="BP6" s="6">
        <v>4.9615572482215189</v>
      </c>
    </row>
    <row r="7" spans="1:68" x14ac:dyDescent="0.2">
      <c r="A7" s="1" t="s">
        <v>38</v>
      </c>
      <c r="B7" s="1" t="s">
        <v>56</v>
      </c>
      <c r="C7" s="6">
        <v>0.44006793341859918</v>
      </c>
      <c r="D7" s="6">
        <v>0.40625287151789041</v>
      </c>
      <c r="E7" s="6">
        <v>-3.1648132221334391E-2</v>
      </c>
      <c r="F7" s="6">
        <v>-5.5061424372473008E-2</v>
      </c>
      <c r="G7" s="6">
        <v>0.25488334964142501</v>
      </c>
      <c r="H7" s="6">
        <v>1.169070324068235</v>
      </c>
      <c r="I7" s="6">
        <v>2.4618895214160741</v>
      </c>
      <c r="J7" s="6">
        <v>3.3873327890907343</v>
      </c>
      <c r="K7" s="6">
        <v>4.1008433355926677</v>
      </c>
      <c r="L7" s="6">
        <v>4.2460502323876934</v>
      </c>
      <c r="M7" s="6">
        <v>4.2765745108688611</v>
      </c>
      <c r="N7" s="6">
        <v>4.6717941225764292</v>
      </c>
      <c r="O7" s="6">
        <v>5.0323395538736628</v>
      </c>
      <c r="P7" s="6">
        <v>5.2207450858883337</v>
      </c>
      <c r="Q7" s="6">
        <v>5.5673464065487686</v>
      </c>
      <c r="R7" s="6">
        <v>5.6626223136929825</v>
      </c>
      <c r="S7" s="6">
        <v>5.4699760478734101</v>
      </c>
      <c r="T7" s="6">
        <v>5.8120409329872471</v>
      </c>
      <c r="U7" s="6">
        <v>6.2647911642900693</v>
      </c>
      <c r="V7" s="6">
        <v>6.0099620227924264</v>
      </c>
      <c r="W7" s="6">
        <v>6.3071552797741441</v>
      </c>
      <c r="X7" s="6">
        <v>5.9972780927768286</v>
      </c>
      <c r="Y7" s="6">
        <v>6.1957543941409812</v>
      </c>
      <c r="Z7" s="6">
        <v>6.3054250125043412</v>
      </c>
      <c r="AA7" s="6">
        <v>6.3807623029574048</v>
      </c>
      <c r="AB7" s="6">
        <v>5.9771333452402935</v>
      </c>
      <c r="AC7" s="6">
        <v>5.6715027397825457</v>
      </c>
      <c r="AD7" s="6">
        <v>5.6874622580822036</v>
      </c>
      <c r="AE7" s="6">
        <v>6.2782411782040635</v>
      </c>
      <c r="AF7" s="6">
        <v>6.8089114344987154</v>
      </c>
      <c r="AG7" s="6">
        <v>7.0416911269285887</v>
      </c>
      <c r="AH7" s="6">
        <v>7.575760216672947</v>
      </c>
      <c r="AI7" s="6">
        <v>7.3812748714785981</v>
      </c>
      <c r="AJ7" s="6">
        <v>8.109546838240087</v>
      </c>
      <c r="AK7" s="6">
        <v>8.4604383473996521</v>
      </c>
      <c r="AL7" s="6">
        <v>8.2503382669971899</v>
      </c>
      <c r="AM7" s="6">
        <v>7.681470743790765</v>
      </c>
      <c r="AN7" s="6">
        <v>7.4695196358221612</v>
      </c>
      <c r="AO7" s="6">
        <v>6.7855216541608687</v>
      </c>
      <c r="AP7" s="6">
        <v>6.4615382979760678</v>
      </c>
      <c r="AQ7" s="6">
        <v>6.2885939862379931</v>
      </c>
      <c r="AR7" s="6">
        <v>5.6390891004401702</v>
      </c>
      <c r="AS7" s="6">
        <v>4.5556959055745985</v>
      </c>
      <c r="AT7" s="6">
        <v>4.1092136680945606</v>
      </c>
      <c r="AU7" s="6">
        <v>3.6355751537630612</v>
      </c>
      <c r="AV7" s="11">
        <v>3.1451346060525589</v>
      </c>
      <c r="AW7" s="11">
        <v>2.9854982368578424</v>
      </c>
      <c r="AX7" s="11">
        <v>2.2218842392624878</v>
      </c>
      <c r="AY7" s="11">
        <v>2.1194435909058997</v>
      </c>
      <c r="AZ7" s="11">
        <v>0.8985483138511543</v>
      </c>
      <c r="BA7" s="6">
        <v>1.3413899682018522</v>
      </c>
      <c r="BB7" s="6">
        <v>1.880855717361765</v>
      </c>
      <c r="BC7" s="6">
        <v>2.3203210819546114</v>
      </c>
      <c r="BD7" s="6">
        <v>3.0016751944595752</v>
      </c>
      <c r="BE7" s="6">
        <v>1.6389220748867346</v>
      </c>
      <c r="BF7" s="6">
        <v>0.12088431820159184</v>
      </c>
      <c r="BG7" s="6">
        <v>-1.6172712781647349</v>
      </c>
      <c r="BH7" s="6">
        <v>-2.6031153224707482</v>
      </c>
      <c r="BI7" s="6">
        <v>-4.0610881870358533</v>
      </c>
      <c r="BJ7" s="6">
        <v>-4.7293445472853204</v>
      </c>
      <c r="BK7" s="6">
        <v>-3.2350278713722767</v>
      </c>
      <c r="BL7" s="6">
        <v>-0.70223555187415998</v>
      </c>
      <c r="BM7" s="6">
        <v>2.7383554675047641</v>
      </c>
      <c r="BN7" s="6">
        <v>5.0000565250525604</v>
      </c>
      <c r="BO7" s="6">
        <v>5.9981750908126399</v>
      </c>
      <c r="BP7" s="6">
        <v>6.3291888216138306</v>
      </c>
    </row>
    <row r="9" spans="1:68" x14ac:dyDescent="0.2"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</row>
    <row r="10" spans="1:68" x14ac:dyDescent="0.2"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</row>
    <row r="11" spans="1:68" x14ac:dyDescent="0.2">
      <c r="AS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</row>
    <row r="12" spans="1:68" x14ac:dyDescent="0.2">
      <c r="AS12" s="11"/>
      <c r="BD12" s="33"/>
    </row>
    <row r="13" spans="1:68" x14ac:dyDescent="0.2">
      <c r="AS13" s="11"/>
    </row>
    <row r="14" spans="1:68" x14ac:dyDescent="0.2">
      <c r="AS14" s="11"/>
    </row>
    <row r="17" spans="34:34" x14ac:dyDescent="0.2">
      <c r="AH17" s="11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9"/>
  </sheetPr>
  <dimension ref="A1:BP10"/>
  <sheetViews>
    <sheetView showGridLines="0" zoomScaleNormal="100" workbookViewId="0">
      <pane xSplit="2" ySplit="2" topLeftCell="BK3" activePane="bottomRight" state="frozen"/>
      <selection activeCell="BH32" sqref="BH32"/>
      <selection pane="topRight" activeCell="BH32" sqref="BH32"/>
      <selection pane="bottomLeft" activeCell="BH32" sqref="BH32"/>
      <selection pane="bottomRight" activeCell="AV8" sqref="AV8:AV10"/>
    </sheetView>
  </sheetViews>
  <sheetFormatPr defaultColWidth="9.140625"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68" x14ac:dyDescent="0.2">
      <c r="A1" s="38" t="s">
        <v>130</v>
      </c>
      <c r="C1" s="1" t="str">
        <f>'3. adat'!C1</f>
        <v>2008. I.</v>
      </c>
      <c r="D1" s="1" t="str">
        <f>'3. adat'!D1</f>
        <v>II.</v>
      </c>
      <c r="E1" s="1" t="str">
        <f>'3. adat'!E1</f>
        <v>III.</v>
      </c>
      <c r="F1" s="1" t="str">
        <f>'3. adat'!F1</f>
        <v>IV.</v>
      </c>
      <c r="G1" s="1" t="str">
        <f>'3. adat'!G1</f>
        <v>2009. I.</v>
      </c>
      <c r="H1" s="1" t="str">
        <f>'3. adat'!H1</f>
        <v>II.</v>
      </c>
      <c r="I1" s="1" t="str">
        <f>'3. adat'!I1</f>
        <v>III.</v>
      </c>
      <c r="J1" s="1" t="str">
        <f>'3. adat'!J1</f>
        <v>IV.</v>
      </c>
      <c r="K1" s="1" t="str">
        <f>'3. adat'!K1</f>
        <v>2010. I.</v>
      </c>
      <c r="L1" s="1" t="str">
        <f>'3. adat'!L1</f>
        <v>II.</v>
      </c>
      <c r="M1" s="1" t="str">
        <f>'3. adat'!M1</f>
        <v>III.</v>
      </c>
      <c r="N1" s="1" t="str">
        <f>'3. adat'!N1</f>
        <v>IV.</v>
      </c>
      <c r="O1" s="1" t="str">
        <f>'3. adat'!O1</f>
        <v>2011. I.</v>
      </c>
      <c r="P1" s="1" t="str">
        <f>'3. adat'!P1</f>
        <v>II.</v>
      </c>
      <c r="Q1" s="1" t="str">
        <f>'3. adat'!Q1</f>
        <v>III.</v>
      </c>
      <c r="R1" s="1" t="str">
        <f>'3. adat'!R1</f>
        <v>IV.</v>
      </c>
      <c r="S1" s="1" t="str">
        <f>'3. adat'!S1</f>
        <v>2012. I.</v>
      </c>
      <c r="T1" s="1" t="str">
        <f>'3. adat'!T1</f>
        <v>II.</v>
      </c>
      <c r="U1" s="1" t="str">
        <f>'3. adat'!U1</f>
        <v>III.</v>
      </c>
      <c r="V1" s="1" t="str">
        <f>'3. adat'!V1</f>
        <v>IV.</v>
      </c>
      <c r="W1" s="1" t="str">
        <f>'3. adat'!W1</f>
        <v>2013. I.</v>
      </c>
      <c r="X1" s="1" t="str">
        <f>'3. adat'!X1</f>
        <v>II.</v>
      </c>
      <c r="Y1" s="1" t="str">
        <f>'3. adat'!Y1</f>
        <v>III.</v>
      </c>
      <c r="Z1" s="1" t="str">
        <f>'3. adat'!Z1</f>
        <v>IV.</v>
      </c>
      <c r="AA1" s="1" t="str">
        <f>'3. adat'!AA1</f>
        <v>2014. I.</v>
      </c>
      <c r="AB1" s="1" t="str">
        <f>'3. adat'!AB1</f>
        <v>II.</v>
      </c>
      <c r="AC1" s="1" t="str">
        <f>'3. adat'!AC1</f>
        <v>III.</v>
      </c>
      <c r="AD1" s="1" t="str">
        <f>'3. adat'!AD1</f>
        <v>IV.</v>
      </c>
      <c r="AE1" s="1" t="str">
        <f>'3. adat'!AE1</f>
        <v>2015. I.</v>
      </c>
      <c r="AF1" s="1" t="str">
        <f>'3. adat'!AF1</f>
        <v>II.</v>
      </c>
      <c r="AG1" s="1" t="str">
        <f>'3. adat'!AG1</f>
        <v>III.</v>
      </c>
      <c r="AH1" s="1" t="str">
        <f>'3. adat'!AH1</f>
        <v>IV.</v>
      </c>
      <c r="AI1" s="1" t="str">
        <f>'3. adat'!AI1</f>
        <v>2016. I.</v>
      </c>
      <c r="AJ1" s="1" t="str">
        <f>'3. adat'!AJ1</f>
        <v>II.</v>
      </c>
      <c r="AK1" s="1" t="str">
        <f>'3. adat'!AK1</f>
        <v>III.</v>
      </c>
      <c r="AL1" s="1" t="str">
        <f>'3. adat'!AL1</f>
        <v>IV.</v>
      </c>
      <c r="AM1" s="1" t="str">
        <f>'3. adat'!AM1</f>
        <v>2017. I.</v>
      </c>
      <c r="AN1" s="1" t="str">
        <f>'3. adat'!AN1</f>
        <v>II.</v>
      </c>
      <c r="AO1" s="1" t="str">
        <f>'3. adat'!AO1</f>
        <v>III.</v>
      </c>
      <c r="AP1" s="1" t="str">
        <f>'3. adat'!AP1</f>
        <v>IV.</v>
      </c>
      <c r="AQ1" s="1" t="str">
        <f>'3. adat'!AQ1</f>
        <v>2018. I.</v>
      </c>
      <c r="AR1" s="1" t="str">
        <f>'3. adat'!AR1</f>
        <v>II.</v>
      </c>
      <c r="AS1" s="1" t="str">
        <f>'3. adat'!AS1</f>
        <v>III.</v>
      </c>
      <c r="AT1" s="1" t="str">
        <f>'3. adat'!AT1</f>
        <v>IV.</v>
      </c>
      <c r="AU1" s="1" t="str">
        <f>'3. adat'!AU1</f>
        <v>2019. I.</v>
      </c>
      <c r="AV1" s="1" t="str">
        <f>'3. adat'!AV1</f>
        <v>II.</v>
      </c>
      <c r="AW1" s="1" t="str">
        <f>'3. adat'!AW1</f>
        <v>III.</v>
      </c>
      <c r="AX1" s="1" t="str">
        <f>'3. adat'!AX1</f>
        <v>IV.</v>
      </c>
      <c r="AY1" s="1" t="str">
        <f>'3. adat'!AY1</f>
        <v>2020. I.</v>
      </c>
      <c r="AZ1" s="1" t="str">
        <f>'3. adat'!AZ1</f>
        <v>II.</v>
      </c>
      <c r="BA1" s="1" t="str">
        <f>'3. adat'!BA1</f>
        <v>III.</v>
      </c>
      <c r="BB1" s="1" t="str">
        <f>'3. adat'!BB1</f>
        <v>IV.</v>
      </c>
      <c r="BC1" s="1" t="str">
        <f>'3. adat'!BC1</f>
        <v>2021. I.</v>
      </c>
      <c r="BD1" s="1" t="str">
        <f>'3. adat'!BD1</f>
        <v>II.</v>
      </c>
      <c r="BE1" s="1" t="str">
        <f>'3. adat'!BE1</f>
        <v>III.</v>
      </c>
      <c r="BF1" s="1" t="str">
        <f>'3. adat'!BF1</f>
        <v>IV.</v>
      </c>
      <c r="BG1" s="1" t="str">
        <f>'3. adat'!BG1</f>
        <v>2022. I.</v>
      </c>
      <c r="BH1" s="1" t="str">
        <f>'3. adat'!BH1</f>
        <v>II.</v>
      </c>
      <c r="BI1" s="1" t="str">
        <f>'3. adat'!BI1</f>
        <v>III.</v>
      </c>
      <c r="BJ1" s="1" t="str">
        <f>'3. adat'!BJ1</f>
        <v>IV.</v>
      </c>
      <c r="BK1" s="1" t="str">
        <f>'3. adat'!BK1</f>
        <v>2023. I.</v>
      </c>
      <c r="BL1" s="1" t="str">
        <f>'3. adat'!BL1</f>
        <v>II.</v>
      </c>
      <c r="BM1" s="1" t="str">
        <f>'3. adat'!BM1</f>
        <v>III.</v>
      </c>
      <c r="BN1" s="1" t="str">
        <f>'3. adat'!BN1</f>
        <v>IV.</v>
      </c>
      <c r="BO1" s="1" t="str">
        <f>'3. adat'!BO1</f>
        <v>2024. I.</v>
      </c>
      <c r="BP1" s="1" t="str">
        <f>'3. adat'!BP1</f>
        <v>II.</v>
      </c>
    </row>
    <row r="2" spans="1:68" x14ac:dyDescent="0.2">
      <c r="C2" s="1" t="str">
        <f>'3. adat'!C2</f>
        <v>2008 Q1</v>
      </c>
      <c r="D2" s="1" t="str">
        <f>'3. adat'!D2</f>
        <v>Q2</v>
      </c>
      <c r="E2" s="1" t="str">
        <f>'3. adat'!E2</f>
        <v>Q3</v>
      </c>
      <c r="F2" s="1" t="str">
        <f>'3. adat'!F2</f>
        <v>Q4</v>
      </c>
      <c r="G2" s="1" t="str">
        <f>'3. adat'!G2</f>
        <v>2009 Q1</v>
      </c>
      <c r="H2" s="1" t="str">
        <f>'3. adat'!H2</f>
        <v>Q2</v>
      </c>
      <c r="I2" s="1" t="str">
        <f>'3. adat'!I2</f>
        <v>Q3</v>
      </c>
      <c r="J2" s="1" t="str">
        <f>'3. adat'!J2</f>
        <v>Q4</v>
      </c>
      <c r="K2" s="1" t="str">
        <f>'3. adat'!K2</f>
        <v>2010 Q1</v>
      </c>
      <c r="L2" s="1" t="str">
        <f>'3. adat'!L2</f>
        <v>Q2</v>
      </c>
      <c r="M2" s="1" t="str">
        <f>'3. adat'!M2</f>
        <v>Q3</v>
      </c>
      <c r="N2" s="1" t="str">
        <f>'3. adat'!N2</f>
        <v>Q4</v>
      </c>
      <c r="O2" s="1" t="str">
        <f>'3. adat'!O2</f>
        <v>2011 Q1</v>
      </c>
      <c r="P2" s="1" t="str">
        <f>'3. adat'!P2</f>
        <v>Q2</v>
      </c>
      <c r="Q2" s="1" t="str">
        <f>'3. adat'!Q2</f>
        <v>Q3</v>
      </c>
      <c r="R2" s="1" t="str">
        <f>'3. adat'!R2</f>
        <v>Q4</v>
      </c>
      <c r="S2" s="1" t="str">
        <f>'3. adat'!S2</f>
        <v>2012 Q1</v>
      </c>
      <c r="T2" s="1" t="str">
        <f>'3. adat'!T2</f>
        <v>Q2</v>
      </c>
      <c r="U2" s="1" t="str">
        <f>'3. adat'!U2</f>
        <v>Q3</v>
      </c>
      <c r="V2" s="1" t="str">
        <f>'3. adat'!V2</f>
        <v>Q4</v>
      </c>
      <c r="W2" s="1" t="str">
        <f>'3. adat'!W2</f>
        <v>2013 Q1</v>
      </c>
      <c r="X2" s="1" t="str">
        <f>'3. adat'!X2</f>
        <v>Q2</v>
      </c>
      <c r="Y2" s="1" t="str">
        <f>'3. adat'!Y2</f>
        <v>Q3</v>
      </c>
      <c r="Z2" s="1" t="str">
        <f>'3. adat'!Z2</f>
        <v>Q4</v>
      </c>
      <c r="AA2" s="1" t="str">
        <f>'3. adat'!AA2</f>
        <v>2014 Q1</v>
      </c>
      <c r="AB2" s="1" t="str">
        <f>'3. adat'!AB2</f>
        <v>Q2</v>
      </c>
      <c r="AC2" s="1" t="str">
        <f>'3. adat'!AC2</f>
        <v>Q3</v>
      </c>
      <c r="AD2" s="1" t="str">
        <f>'3. adat'!AD2</f>
        <v>Q4</v>
      </c>
      <c r="AE2" s="1" t="str">
        <f>'3. adat'!AE2</f>
        <v>2015 Q1</v>
      </c>
      <c r="AF2" s="1" t="str">
        <f>'3. adat'!AF2</f>
        <v>Q2</v>
      </c>
      <c r="AG2" s="1" t="str">
        <f>'3. adat'!AG2</f>
        <v>Q3</v>
      </c>
      <c r="AH2" s="1" t="str">
        <f>'3. adat'!AH2</f>
        <v>Q4</v>
      </c>
      <c r="AI2" s="1" t="str">
        <f>'3. adat'!AI2</f>
        <v>2016 Q1</v>
      </c>
      <c r="AJ2" s="1" t="str">
        <f>'3. adat'!AJ2</f>
        <v>Q2</v>
      </c>
      <c r="AK2" s="1" t="str">
        <f>'3. adat'!AK2</f>
        <v>Q3</v>
      </c>
      <c r="AL2" s="1" t="str">
        <f>'3. adat'!AL2</f>
        <v>Q4</v>
      </c>
      <c r="AM2" s="1" t="str">
        <f>'3. adat'!AM2</f>
        <v>2017 Q1</v>
      </c>
      <c r="AN2" s="1" t="str">
        <f>'3. adat'!AN2</f>
        <v>Q2</v>
      </c>
      <c r="AO2" s="1" t="str">
        <f>'3. adat'!AO2</f>
        <v>Q3</v>
      </c>
      <c r="AP2" s="1" t="str">
        <f>'3. adat'!AP2</f>
        <v>Q4</v>
      </c>
      <c r="AQ2" s="1" t="str">
        <f>'3. adat'!AQ2</f>
        <v>2018 Q1</v>
      </c>
      <c r="AR2" s="1" t="str">
        <f>'3. adat'!AR2</f>
        <v>Q2</v>
      </c>
      <c r="AS2" s="1" t="str">
        <f>'3. adat'!AS2</f>
        <v>Q3</v>
      </c>
      <c r="AT2" s="1" t="str">
        <f>'3. adat'!AT2</f>
        <v>Q4</v>
      </c>
      <c r="AU2" s="1" t="str">
        <f>'3. adat'!AU2</f>
        <v>2019 Q1</v>
      </c>
      <c r="AV2" s="1" t="str">
        <f>'3. adat'!AV2</f>
        <v>Q2</v>
      </c>
      <c r="AW2" s="1" t="str">
        <f>'3. adat'!AW2</f>
        <v>Q3</v>
      </c>
      <c r="AX2" s="1" t="str">
        <f>'3. adat'!AX2</f>
        <v>Q4</v>
      </c>
      <c r="AY2" s="1" t="str">
        <f>'3. adat'!AY2</f>
        <v>2020 Q1</v>
      </c>
      <c r="AZ2" s="1" t="str">
        <f>'3. adat'!AZ2</f>
        <v>Q2</v>
      </c>
      <c r="BA2" s="1" t="str">
        <f>'3. adat'!BA2</f>
        <v>Q3</v>
      </c>
      <c r="BB2" s="1" t="str">
        <f>'3. adat'!BB2</f>
        <v>Q4</v>
      </c>
      <c r="BC2" s="1" t="str">
        <f>'3. adat'!BC2</f>
        <v>2021 Q1</v>
      </c>
      <c r="BD2" s="1" t="str">
        <f>'3. adat'!BD2</f>
        <v>Q2</v>
      </c>
      <c r="BE2" s="1" t="str">
        <f>'3. adat'!BE2</f>
        <v>Q3</v>
      </c>
      <c r="BF2" s="1" t="str">
        <f>'3. adat'!BF2</f>
        <v>Q4</v>
      </c>
      <c r="BG2" s="1" t="str">
        <f>'3. adat'!BG2</f>
        <v>2022 Q1</v>
      </c>
      <c r="BH2" s="1" t="str">
        <f>'3. adat'!BH2</f>
        <v>Q2</v>
      </c>
      <c r="BI2" s="1" t="str">
        <f>'3. adat'!BI2</f>
        <v>Q3</v>
      </c>
      <c r="BJ2" s="1" t="str">
        <f>'3. adat'!BJ2</f>
        <v>Q4</v>
      </c>
      <c r="BK2" s="1" t="str">
        <f>'3. adat'!BK2</f>
        <v>2023 Q1</v>
      </c>
      <c r="BL2" s="1" t="str">
        <f>'3. adat'!BL2</f>
        <v>Q2</v>
      </c>
      <c r="BM2" s="1" t="str">
        <f>'3. adat'!BM2</f>
        <v>Q3</v>
      </c>
      <c r="BN2" s="1" t="str">
        <f>'3. adat'!BN2</f>
        <v>Q4</v>
      </c>
      <c r="BO2" s="1" t="str">
        <f>'3. adat'!BO2</f>
        <v>2024 Q1</v>
      </c>
      <c r="BP2" s="1" t="str">
        <f>'3. adat'!BP2</f>
        <v>Q2</v>
      </c>
    </row>
    <row r="3" spans="1:68" x14ac:dyDescent="0.2">
      <c r="A3" s="1" t="s">
        <v>14</v>
      </c>
      <c r="B3" s="1" t="s">
        <v>122</v>
      </c>
      <c r="C3" s="6">
        <v>15.894272504940886</v>
      </c>
      <c r="D3" s="6">
        <v>10.799685569668284</v>
      </c>
      <c r="E3" s="6">
        <v>4.9417184274746404</v>
      </c>
      <c r="F3" s="6">
        <v>-3.454588233004273</v>
      </c>
      <c r="G3" s="6">
        <v>-18.191784991891396</v>
      </c>
      <c r="H3" s="6">
        <v>-15.318345146441871</v>
      </c>
      <c r="I3" s="6">
        <v>-9.0441498531856723</v>
      </c>
      <c r="J3" s="6">
        <v>0.27230996077818759</v>
      </c>
      <c r="K3" s="6">
        <v>10.233464908639704</v>
      </c>
      <c r="L3" s="6">
        <v>13.371343169194546</v>
      </c>
      <c r="M3" s="6">
        <v>11.160681260153311</v>
      </c>
      <c r="N3" s="6">
        <v>9.813287556145383</v>
      </c>
      <c r="O3" s="6">
        <v>12.903076816371282</v>
      </c>
      <c r="P3" s="6">
        <v>6.1234198662998551</v>
      </c>
      <c r="Q3" s="6">
        <v>4.5845383474112822</v>
      </c>
      <c r="R3" s="6">
        <v>2.8536657438277047</v>
      </c>
      <c r="S3" s="6">
        <v>-0.67252143187977254</v>
      </c>
      <c r="T3" s="6">
        <v>0.34272975865428634</v>
      </c>
      <c r="U3" s="6">
        <v>-1.2631538163606706</v>
      </c>
      <c r="V3" s="6">
        <v>-5.0515173805715534</v>
      </c>
      <c r="W3" s="6">
        <v>-0.8454187045904149</v>
      </c>
      <c r="X3" s="6">
        <v>2.6294644741214483</v>
      </c>
      <c r="Y3" s="6">
        <v>5.7195644606068186</v>
      </c>
      <c r="Z3" s="6">
        <v>8.7434074371015811</v>
      </c>
      <c r="AA3" s="6">
        <v>11.022690536185564</v>
      </c>
      <c r="AB3" s="6">
        <v>9.5784657425813151</v>
      </c>
      <c r="AC3" s="6">
        <v>8.7870546231196585</v>
      </c>
      <c r="AD3" s="6">
        <v>7.6126255805790208</v>
      </c>
      <c r="AE3" s="6">
        <v>7.2997931012966717</v>
      </c>
      <c r="AF3" s="6">
        <v>6.8001539958149095</v>
      </c>
      <c r="AG3" s="6">
        <v>6.459845769294148</v>
      </c>
      <c r="AH3" s="6">
        <v>8.8648106132892366</v>
      </c>
      <c r="AI3" s="6">
        <v>3.0674982223499683</v>
      </c>
      <c r="AJ3" s="6">
        <v>7.6048730974626295</v>
      </c>
      <c r="AK3" s="6">
        <v>4.0398870899214501</v>
      </c>
      <c r="AL3" s="6">
        <v>0.62527646991097185</v>
      </c>
      <c r="AM3" s="6">
        <v>8.9566138697132942</v>
      </c>
      <c r="AN3" s="6">
        <v>5.126095355649781</v>
      </c>
      <c r="AO3" s="6">
        <v>5.0242472672555891</v>
      </c>
      <c r="AP3" s="6">
        <v>6.9978300510242804</v>
      </c>
      <c r="AQ3" s="6">
        <v>4.6313894526208657</v>
      </c>
      <c r="AR3" s="6">
        <v>6.2886105053345744</v>
      </c>
      <c r="AS3" s="6">
        <v>2.2709568243634664</v>
      </c>
      <c r="AT3" s="6">
        <v>6.7193056192905942</v>
      </c>
      <c r="AU3" s="6">
        <v>6.7002058704772338</v>
      </c>
      <c r="AV3" s="6">
        <v>3.2849565429820871</v>
      </c>
      <c r="AW3" s="6">
        <v>9.6796470908887926</v>
      </c>
      <c r="AX3" s="6">
        <v>2.4626834748771529</v>
      </c>
      <c r="AY3" s="6">
        <v>0.18966214062545816</v>
      </c>
      <c r="AZ3" s="6">
        <v>-23.949709953162127</v>
      </c>
      <c r="BA3" s="10">
        <v>-3.95109846504252</v>
      </c>
      <c r="BB3" s="10">
        <v>3.3417085450228967</v>
      </c>
      <c r="BC3" s="10">
        <v>3.2599033385490799</v>
      </c>
      <c r="BD3" s="10">
        <v>34.169662184567557</v>
      </c>
      <c r="BE3" s="10">
        <v>1.734456641183499</v>
      </c>
      <c r="BF3" s="10">
        <v>3.1688842779132642E-2</v>
      </c>
      <c r="BG3" s="10">
        <v>8.2615080002959758</v>
      </c>
      <c r="BH3" s="6">
        <v>9.3806806760094048</v>
      </c>
      <c r="BI3" s="6">
        <v>13.588421722705647</v>
      </c>
      <c r="BJ3" s="6">
        <v>11.46484639647602</v>
      </c>
      <c r="BK3" s="6">
        <v>7.6868980288539603</v>
      </c>
      <c r="BL3" s="6">
        <v>2.3294900131133573</v>
      </c>
      <c r="BM3" s="6">
        <v>0.33629191031081973</v>
      </c>
      <c r="BN3" s="6">
        <v>-3.8926356511855147</v>
      </c>
      <c r="BO3" s="6">
        <v>-5.4013670961310822</v>
      </c>
      <c r="BP3" s="6">
        <v>-2.1071563699888003</v>
      </c>
    </row>
    <row r="4" spans="1:68" x14ac:dyDescent="0.2">
      <c r="A4" s="1" t="s">
        <v>15</v>
      </c>
      <c r="B4" s="1" t="s">
        <v>123</v>
      </c>
      <c r="C4" s="6">
        <v>14.346210082417471</v>
      </c>
      <c r="D4" s="6">
        <v>12.164736125350032</v>
      </c>
      <c r="E4" s="6">
        <v>4.6737188825875791</v>
      </c>
      <c r="F4" s="6">
        <v>-6.0887119228110009</v>
      </c>
      <c r="G4" s="6">
        <v>-20.920637594755448</v>
      </c>
      <c r="H4" s="6">
        <v>-21.344345703628591</v>
      </c>
      <c r="I4" s="6">
        <v>-13.019793290055787</v>
      </c>
      <c r="J4" s="6">
        <v>-0.56808897901761668</v>
      </c>
      <c r="K4" s="6">
        <v>8.2055791120725843</v>
      </c>
      <c r="L4" s="6">
        <v>12.805563663855395</v>
      </c>
      <c r="M4" s="6">
        <v>11.045433290318996</v>
      </c>
      <c r="N4" s="6">
        <v>7.3861714048619547</v>
      </c>
      <c r="O4" s="6">
        <v>11.556134092120203</v>
      </c>
      <c r="P4" s="6">
        <v>5.160556682805904</v>
      </c>
      <c r="Q4" s="6">
        <v>1.1624972796930706</v>
      </c>
      <c r="R4" s="6">
        <v>-0.52412988926619164</v>
      </c>
      <c r="S4" s="6">
        <v>-1.9102568571799026</v>
      </c>
      <c r="T4" s="6">
        <v>-2.6945886724668497</v>
      </c>
      <c r="U4" s="6">
        <v>-3.6502981814113156</v>
      </c>
      <c r="V4" s="6">
        <v>-4.0622446688207106</v>
      </c>
      <c r="W4" s="6">
        <v>-1.8748340154128869</v>
      </c>
      <c r="X4" s="6">
        <v>5.2053154069570837</v>
      </c>
      <c r="Y4" s="6">
        <v>4.4582352831141492</v>
      </c>
      <c r="Z4" s="6">
        <v>8.7196875935512139</v>
      </c>
      <c r="AA4" s="6">
        <v>11.10607326420201</v>
      </c>
      <c r="AB4" s="6">
        <v>12.173093130440833</v>
      </c>
      <c r="AC4" s="6">
        <v>11.993640379749209</v>
      </c>
      <c r="AD4" s="6">
        <v>8.4659105090549929</v>
      </c>
      <c r="AE4" s="6">
        <v>4.8754047766025934</v>
      </c>
      <c r="AF4" s="6">
        <v>4.4098659318354265</v>
      </c>
      <c r="AG4" s="6">
        <v>5.9083730541368737</v>
      </c>
      <c r="AH4" s="6">
        <v>7.380127972112831</v>
      </c>
      <c r="AI4" s="6">
        <v>5.1794849919589296</v>
      </c>
      <c r="AJ4" s="6">
        <v>5.3361040600470915</v>
      </c>
      <c r="AK4" s="6">
        <v>3.0705604582378783</v>
      </c>
      <c r="AL4" s="6">
        <v>0.49923214008020977</v>
      </c>
      <c r="AM4" s="6">
        <v>11.109195957288875</v>
      </c>
      <c r="AN4" s="6">
        <v>5.8747756880780173</v>
      </c>
      <c r="AO4" s="6">
        <v>8.2727306710621633</v>
      </c>
      <c r="AP4" s="6">
        <v>8.5860909613883649</v>
      </c>
      <c r="AQ4" s="6">
        <v>4.9737792237795446</v>
      </c>
      <c r="AR4" s="6">
        <v>8.8699412424685988</v>
      </c>
      <c r="AS4" s="6">
        <v>6.2501731685692192</v>
      </c>
      <c r="AT4" s="6">
        <v>7.781002221523309</v>
      </c>
      <c r="AU4" s="6">
        <v>8.36627107453576</v>
      </c>
      <c r="AV4" s="6">
        <v>5.547901344574484</v>
      </c>
      <c r="AW4" s="6">
        <v>11.468273532551549</v>
      </c>
      <c r="AX4" s="6">
        <v>7.4414709690745298</v>
      </c>
      <c r="AY4" s="6">
        <v>2.9545004986238723</v>
      </c>
      <c r="AZ4" s="6">
        <v>-16.225103712032947</v>
      </c>
      <c r="BA4" s="10">
        <v>-4.7688155363050981</v>
      </c>
      <c r="BB4" s="10">
        <v>2.4084104066921554</v>
      </c>
      <c r="BC4" s="10">
        <v>1.245735165044735</v>
      </c>
      <c r="BD4" s="10">
        <v>25.245504131234497</v>
      </c>
      <c r="BE4" s="10">
        <v>5.3596671118877737</v>
      </c>
      <c r="BF4" s="10">
        <v>0.97365923945555721</v>
      </c>
      <c r="BG4" s="10">
        <v>10.415654254944755</v>
      </c>
      <c r="BH4" s="6">
        <v>9.2782865654185969</v>
      </c>
      <c r="BI4" s="6">
        <v>12.188325738016033</v>
      </c>
      <c r="BJ4" s="6">
        <v>10.99077753409972</v>
      </c>
      <c r="BK4" s="6">
        <v>4.123521979990926</v>
      </c>
      <c r="BL4" s="6">
        <v>-3.8921778509264868</v>
      </c>
      <c r="BM4" s="6">
        <v>-6.1204770527979093</v>
      </c>
      <c r="BN4" s="6">
        <v>-8.7056372298233953</v>
      </c>
      <c r="BO4" s="6">
        <v>-9.4073084037247128</v>
      </c>
      <c r="BP4" s="6">
        <v>-3.4287115627807765</v>
      </c>
    </row>
    <row r="5" spans="1:68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Z5" s="33"/>
    </row>
    <row r="6" spans="1:68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Z6" s="33"/>
    </row>
    <row r="7" spans="1:68" x14ac:dyDescent="0.2">
      <c r="A7" s="1" t="s">
        <v>40</v>
      </c>
      <c r="B7" s="1" t="s">
        <v>62</v>
      </c>
      <c r="C7" s="6">
        <f t="shared" ref="C7:AF7" si="0">+C3-C4</f>
        <v>1.5480624225234152</v>
      </c>
      <c r="D7" s="6">
        <f t="shared" si="0"/>
        <v>-1.3650505556817478</v>
      </c>
      <c r="E7" s="6">
        <f t="shared" si="0"/>
        <v>0.26799954488706135</v>
      </c>
      <c r="F7" s="6">
        <f t="shared" si="0"/>
        <v>2.634123689806728</v>
      </c>
      <c r="G7" s="6">
        <f t="shared" si="0"/>
        <v>2.7288526028640518</v>
      </c>
      <c r="H7" s="6">
        <f t="shared" si="0"/>
        <v>6.0260005571867197</v>
      </c>
      <c r="I7" s="6">
        <f t="shared" si="0"/>
        <v>3.975643436870115</v>
      </c>
      <c r="J7" s="6">
        <f t="shared" si="0"/>
        <v>0.84039893979580427</v>
      </c>
      <c r="K7" s="6">
        <f t="shared" si="0"/>
        <v>2.0278857965671193</v>
      </c>
      <c r="L7" s="6">
        <f t="shared" si="0"/>
        <v>0.565779505339151</v>
      </c>
      <c r="M7" s="6">
        <f t="shared" si="0"/>
        <v>0.11524796983431429</v>
      </c>
      <c r="N7" s="6">
        <f t="shared" si="0"/>
        <v>2.4271161512834283</v>
      </c>
      <c r="O7" s="6">
        <f t="shared" si="0"/>
        <v>1.346942724251079</v>
      </c>
      <c r="P7" s="6">
        <f t="shared" si="0"/>
        <v>0.96286318349395117</v>
      </c>
      <c r="Q7" s="6">
        <f t="shared" si="0"/>
        <v>3.4220410677182116</v>
      </c>
      <c r="R7" s="6">
        <f t="shared" si="0"/>
        <v>3.3777956330938963</v>
      </c>
      <c r="S7" s="6">
        <f t="shared" si="0"/>
        <v>1.23773542530013</v>
      </c>
      <c r="T7" s="6">
        <f t="shared" si="0"/>
        <v>3.0373184311211361</v>
      </c>
      <c r="U7" s="6">
        <f t="shared" si="0"/>
        <v>2.387144365050645</v>
      </c>
      <c r="V7" s="6">
        <f t="shared" si="0"/>
        <v>-0.98927271175084286</v>
      </c>
      <c r="W7" s="6">
        <f t="shared" si="0"/>
        <v>1.029415310822472</v>
      </c>
      <c r="X7" s="6">
        <f t="shared" si="0"/>
        <v>-2.5758509328356354</v>
      </c>
      <c r="Y7" s="6">
        <f t="shared" si="0"/>
        <v>1.2613291774926694</v>
      </c>
      <c r="Z7" s="6">
        <f t="shared" si="0"/>
        <v>2.3719843550367159E-2</v>
      </c>
      <c r="AA7" s="6">
        <f t="shared" si="0"/>
        <v>-8.338272801644564E-2</v>
      </c>
      <c r="AB7" s="6">
        <f t="shared" si="0"/>
        <v>-2.5946273878595179</v>
      </c>
      <c r="AC7" s="6">
        <f t="shared" si="0"/>
        <v>-3.2065857566295506</v>
      </c>
      <c r="AD7" s="6">
        <f t="shared" si="0"/>
        <v>-0.85328492847597204</v>
      </c>
      <c r="AE7" s="6">
        <f t="shared" si="0"/>
        <v>2.4243883246940783</v>
      </c>
      <c r="AF7" s="6">
        <f t="shared" si="0"/>
        <v>2.390288063979483</v>
      </c>
      <c r="AG7" s="6">
        <f t="shared" ref="AG7:BA7" si="1">+AG3-AG4</f>
        <v>0.55147271515727425</v>
      </c>
      <c r="AH7" s="6">
        <f t="shared" si="1"/>
        <v>1.4846826411764056</v>
      </c>
      <c r="AI7" s="6">
        <f t="shared" si="1"/>
        <v>-2.1119867696089614</v>
      </c>
      <c r="AJ7" s="6">
        <f t="shared" si="1"/>
        <v>2.268769037415538</v>
      </c>
      <c r="AK7" s="6">
        <f t="shared" si="1"/>
        <v>0.9693266316835718</v>
      </c>
      <c r="AL7" s="6">
        <f t="shared" si="1"/>
        <v>0.12604432983076208</v>
      </c>
      <c r="AM7" s="6">
        <f t="shared" si="1"/>
        <v>-2.1525820875755812</v>
      </c>
      <c r="AN7" s="6">
        <f t="shared" si="1"/>
        <v>-0.74868033242823628</v>
      </c>
      <c r="AO7" s="6">
        <f t="shared" si="1"/>
        <v>-3.2484834038065742</v>
      </c>
      <c r="AP7" s="6">
        <f t="shared" si="1"/>
        <v>-1.5882609103640846</v>
      </c>
      <c r="AQ7" s="6">
        <f t="shared" si="1"/>
        <v>-0.34238977115867897</v>
      </c>
      <c r="AR7" s="6">
        <f t="shared" si="1"/>
        <v>-2.5813307371340244</v>
      </c>
      <c r="AS7" s="6">
        <f t="shared" si="1"/>
        <v>-3.9792163442057529</v>
      </c>
      <c r="AT7" s="6">
        <f t="shared" si="1"/>
        <v>-1.0616966022327148</v>
      </c>
      <c r="AU7" s="6">
        <f t="shared" si="1"/>
        <v>-1.6660652040585262</v>
      </c>
      <c r="AV7" s="6">
        <f t="shared" si="1"/>
        <v>-2.262944801592397</v>
      </c>
      <c r="AW7" s="6">
        <f t="shared" si="1"/>
        <v>-1.7886264416627569</v>
      </c>
      <c r="AX7" s="6">
        <f t="shared" si="1"/>
        <v>-4.9787874941973769</v>
      </c>
      <c r="AY7" s="6">
        <f t="shared" si="1"/>
        <v>-2.7648383579984142</v>
      </c>
      <c r="AZ7" s="6">
        <f t="shared" si="1"/>
        <v>-7.7246062411291803</v>
      </c>
      <c r="BA7" s="6">
        <f t="shared" si="1"/>
        <v>0.81771707126257809</v>
      </c>
      <c r="BB7" s="6">
        <f t="shared" ref="BB7:BH7" si="2">+BB3-BB4</f>
        <v>0.93329813833074127</v>
      </c>
      <c r="BC7" s="6">
        <f t="shared" si="2"/>
        <v>2.0141681735043448</v>
      </c>
      <c r="BD7" s="6">
        <f t="shared" si="2"/>
        <v>8.9241580533330591</v>
      </c>
      <c r="BE7" s="6">
        <f t="shared" si="2"/>
        <v>-3.6252104707042747</v>
      </c>
      <c r="BF7" s="6">
        <f t="shared" si="2"/>
        <v>-0.94197039667642457</v>
      </c>
      <c r="BG7" s="6">
        <f t="shared" si="2"/>
        <v>-2.1541462546487793</v>
      </c>
      <c r="BH7" s="6">
        <f t="shared" si="2"/>
        <v>0.10239411059080794</v>
      </c>
      <c r="BI7" s="6">
        <f t="shared" ref="BI7:BJ7" si="3">+BI3-BI4</f>
        <v>1.4000959846896137</v>
      </c>
      <c r="BJ7" s="6">
        <f t="shared" si="3"/>
        <v>0.47406886237629919</v>
      </c>
      <c r="BK7" s="6">
        <f t="shared" ref="BK7:BL7" si="4">+BK3-BK4</f>
        <v>3.5633760488630344</v>
      </c>
      <c r="BL7" s="6">
        <f t="shared" si="4"/>
        <v>6.2216678640398442</v>
      </c>
      <c r="BM7" s="6">
        <f t="shared" ref="BM7:BN7" si="5">+BM3-BM4</f>
        <v>6.4567689631087291</v>
      </c>
      <c r="BN7" s="6">
        <f t="shared" si="5"/>
        <v>4.8130015786378806</v>
      </c>
      <c r="BO7" s="6">
        <f t="shared" ref="BO7:BP7" si="6">+BO3-BO4</f>
        <v>4.0059413075936305</v>
      </c>
      <c r="BP7" s="6">
        <f t="shared" si="6"/>
        <v>1.3215551927919762</v>
      </c>
    </row>
    <row r="8" spans="1:68" x14ac:dyDescent="0.2">
      <c r="BD8" s="33"/>
    </row>
    <row r="9" spans="1:68" x14ac:dyDescent="0.2">
      <c r="AV9" s="6"/>
      <c r="BD9" s="33"/>
    </row>
    <row r="10" spans="1:68" x14ac:dyDescent="0.2">
      <c r="AV10" s="6"/>
      <c r="BD10" s="33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9"/>
  </sheetPr>
  <dimension ref="A1:BP11"/>
  <sheetViews>
    <sheetView showGridLines="0" zoomScaleNormal="100" workbookViewId="0">
      <pane xSplit="2" ySplit="2" topLeftCell="BA3" activePane="bottomRight" state="frozen"/>
      <selection activeCell="BH32" sqref="BH32"/>
      <selection pane="topRight" activeCell="BH32" sqref="BH32"/>
      <selection pane="bottomLeft" activeCell="BH32" sqref="BH32"/>
      <selection pane="bottomRight" activeCell="AC24" sqref="AC24"/>
    </sheetView>
  </sheetViews>
  <sheetFormatPr defaultColWidth="9.140625" defaultRowHeight="12" x14ac:dyDescent="0.2"/>
  <cols>
    <col min="1" max="1" width="38.42578125" style="1" customWidth="1"/>
    <col min="2" max="2" width="30.140625" style="1" customWidth="1"/>
    <col min="3" max="95" width="9.140625" style="1"/>
    <col min="96" max="96" width="10.5703125" style="1" customWidth="1"/>
    <col min="97" max="16384" width="9.140625" style="1"/>
  </cols>
  <sheetData>
    <row r="1" spans="1:68" x14ac:dyDescent="0.2">
      <c r="A1" s="37" t="s">
        <v>129</v>
      </c>
      <c r="B1" s="12"/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BN1" s="1" t="str">
        <f>'1. adat'!CT1</f>
        <v>IV.</v>
      </c>
      <c r="BO1" s="1" t="str">
        <f>'1. adat'!CU1</f>
        <v>2024. I.</v>
      </c>
      <c r="BP1" s="1" t="str">
        <f>'1. adat'!CV1</f>
        <v>II.</v>
      </c>
    </row>
    <row r="2" spans="1:68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'1. adat'!CT2</f>
        <v>Q4</v>
      </c>
      <c r="BO2" s="1" t="str">
        <f>'1. adat'!CU2</f>
        <v>2024 Q1</v>
      </c>
      <c r="BP2" s="1" t="str">
        <f>'1. adat'!CV2</f>
        <v>Q2</v>
      </c>
    </row>
    <row r="3" spans="1:68" x14ac:dyDescent="0.2">
      <c r="A3" s="12" t="s">
        <v>26</v>
      </c>
      <c r="B3" s="1" t="s">
        <v>66</v>
      </c>
      <c r="C3" s="13">
        <v>0.61523896426666624</v>
      </c>
      <c r="D3" s="13">
        <v>3.68053243204605</v>
      </c>
      <c r="E3" s="13">
        <v>1.7313292433142067</v>
      </c>
      <c r="F3" s="13">
        <v>-4.2424828193010455</v>
      </c>
      <c r="G3" s="13">
        <v>-9.5596679483946048</v>
      </c>
      <c r="H3" s="13">
        <v>-13.001101451105214</v>
      </c>
      <c r="I3" s="13">
        <v>-10.638223560573067</v>
      </c>
      <c r="J3" s="13">
        <v>-4.8286628757266357</v>
      </c>
      <c r="K3" s="13">
        <v>-2.0407111946052225</v>
      </c>
      <c r="L3" s="13">
        <v>-0.22614456729411359</v>
      </c>
      <c r="M3" s="13">
        <v>1.1823713793703803</v>
      </c>
      <c r="N3" s="13">
        <v>-0.14601760768833572</v>
      </c>
      <c r="O3" s="13">
        <v>1.2958338708304922</v>
      </c>
      <c r="P3" s="13">
        <v>0.47235263382528103</v>
      </c>
      <c r="Q3" s="13">
        <v>-1.5735527258962492</v>
      </c>
      <c r="R3" s="13">
        <v>-0.69416524877740926</v>
      </c>
      <c r="S3" s="13">
        <v>-1.1971681464269608</v>
      </c>
      <c r="T3" s="13">
        <v>-3.9457417275995823</v>
      </c>
      <c r="U3" s="13">
        <v>-3.2419482658363847</v>
      </c>
      <c r="V3" s="13">
        <v>-1.5953625394802202</v>
      </c>
      <c r="W3" s="13">
        <v>-1.5050653516084509</v>
      </c>
      <c r="X3" s="13">
        <v>3.6843792872811321</v>
      </c>
      <c r="Y3" s="13">
        <v>1.770391630627671</v>
      </c>
      <c r="Z3" s="13">
        <v>3.5637442255640934</v>
      </c>
      <c r="AA3" s="13">
        <v>4.1161740048524678</v>
      </c>
      <c r="AB3" s="13">
        <v>6.6941241750767944</v>
      </c>
      <c r="AC3" s="13">
        <v>6.3684687784605387</v>
      </c>
      <c r="AD3" s="13">
        <v>4.4996140957160264</v>
      </c>
      <c r="AE3" s="13">
        <v>2.1012385471347699</v>
      </c>
      <c r="AF3" s="13">
        <v>1.1187113646744535</v>
      </c>
      <c r="AG3" s="13">
        <v>2.3323913670505902</v>
      </c>
      <c r="AH3" s="13">
        <v>2.3333220496609215</v>
      </c>
      <c r="AI3" s="13">
        <v>3.1759034523841905</v>
      </c>
      <c r="AJ3" s="13">
        <v>1.0559110125031737</v>
      </c>
      <c r="AK3" s="13">
        <v>1.8231181763688653</v>
      </c>
      <c r="AL3" s="13">
        <v>2.1415930760805679</v>
      </c>
      <c r="AM3" s="13">
        <v>6.0232381691996011</v>
      </c>
      <c r="AN3" s="13">
        <v>4.014078947550658</v>
      </c>
      <c r="AO3" s="13">
        <v>6.7179353486261277</v>
      </c>
      <c r="AP3" s="13">
        <v>5.4840343519338148</v>
      </c>
      <c r="AQ3" s="13">
        <v>5.6451970509754403</v>
      </c>
      <c r="AR3" s="13">
        <v>7.8658287272170213</v>
      </c>
      <c r="AS3" s="13">
        <v>9.2572842818446901</v>
      </c>
      <c r="AT3" s="13">
        <v>6.4529118006571622</v>
      </c>
      <c r="AU3" s="13">
        <v>7.0395624435553259</v>
      </c>
      <c r="AV3" s="13">
        <v>7.0708071565354089</v>
      </c>
      <c r="AW3" s="13">
        <v>6.4545329282875912</v>
      </c>
      <c r="AX3" s="13">
        <v>8.599723142788875</v>
      </c>
      <c r="AY3" s="13">
        <v>4.8592777237807212</v>
      </c>
      <c r="AZ3" s="13">
        <v>-5.8416998619716765</v>
      </c>
      <c r="BA3" s="13">
        <v>-4.6334878969469457</v>
      </c>
      <c r="BB3" s="13">
        <v>-3.3513916411873339</v>
      </c>
      <c r="BC3" s="13">
        <v>-4.2397229814067856</v>
      </c>
      <c r="BD3" s="13">
        <v>11.838472820402558</v>
      </c>
      <c r="BE3" s="13">
        <v>9.2178736503816481</v>
      </c>
      <c r="BF3" s="13">
        <v>8.318303066539869</v>
      </c>
      <c r="BG3" s="13">
        <v>9.8506375012598966</v>
      </c>
      <c r="BH3" s="13">
        <v>6.3107888478760827</v>
      </c>
      <c r="BI3" s="13">
        <v>2.9931304086388195</v>
      </c>
      <c r="BJ3" s="13">
        <v>-0.51542552515090279</v>
      </c>
      <c r="BK3" s="13">
        <v>-4.0626762137944041</v>
      </c>
      <c r="BL3" s="13">
        <v>-8.0125205137692035</v>
      </c>
      <c r="BM3" s="13">
        <v>-5.8263757889487664</v>
      </c>
      <c r="BN3" s="13">
        <v>-4.418990937690765</v>
      </c>
      <c r="BO3" s="13">
        <v>-3.0952799601691225</v>
      </c>
      <c r="BP3" s="13">
        <v>0.87738062255637317</v>
      </c>
    </row>
    <row r="4" spans="1:68" x14ac:dyDescent="0.2">
      <c r="A4" s="12" t="s">
        <v>27</v>
      </c>
      <c r="B4" s="12" t="s">
        <v>127</v>
      </c>
      <c r="C4" s="13">
        <v>0.93451682646353407</v>
      </c>
      <c r="D4" s="13">
        <v>-0.90108581270563459</v>
      </c>
      <c r="E4" s="13">
        <v>0.17914590996062277</v>
      </c>
      <c r="F4" s="13">
        <v>1.8539650646560113</v>
      </c>
      <c r="G4" s="13">
        <v>2.1318607202044126</v>
      </c>
      <c r="H4" s="13">
        <v>4.5015945823514185</v>
      </c>
      <c r="I4" s="13">
        <v>2.7117368845058776</v>
      </c>
      <c r="J4" s="13">
        <v>0.53482569808634306</v>
      </c>
      <c r="K4" s="13">
        <v>1.6535963544426535</v>
      </c>
      <c r="L4" s="13">
        <v>0.9566590229363191</v>
      </c>
      <c r="M4" s="13">
        <v>0.48160169987637103</v>
      </c>
      <c r="N4" s="13">
        <v>1.8440258414390929</v>
      </c>
      <c r="O4" s="13">
        <v>1.5157488028000035</v>
      </c>
      <c r="P4" s="13">
        <v>1.0006579340869708</v>
      </c>
      <c r="Q4" s="13">
        <v>2.6265184496510585</v>
      </c>
      <c r="R4" s="13">
        <v>2.5504425858418842</v>
      </c>
      <c r="S4" s="13">
        <v>0.98248659537927052</v>
      </c>
      <c r="T4" s="13">
        <v>2.2652309196564295</v>
      </c>
      <c r="U4" s="13">
        <v>1.6555379604544018</v>
      </c>
      <c r="V4" s="13">
        <v>-0.95456910708553422</v>
      </c>
      <c r="W4" s="13">
        <v>0.81286688633259041</v>
      </c>
      <c r="X4" s="13">
        <v>-1.5831577878733967</v>
      </c>
      <c r="Y4" s="13">
        <v>1.3857436041518614</v>
      </c>
      <c r="Z4" s="13">
        <v>0.47435074733490989</v>
      </c>
      <c r="AA4" s="13">
        <v>0.71697668877855325</v>
      </c>
      <c r="AB4" s="13">
        <v>-1.2941301136921646</v>
      </c>
      <c r="AC4" s="13">
        <v>-1.4662868824960458</v>
      </c>
      <c r="AD4" s="13">
        <v>-0.22803478364555504</v>
      </c>
      <c r="AE4" s="13">
        <v>2.5400964827289876</v>
      </c>
      <c r="AF4" s="13">
        <v>2.2826308789319127</v>
      </c>
      <c r="AG4" s="13">
        <v>0.89462364604947431</v>
      </c>
      <c r="AH4" s="13">
        <v>1.5389918313673989</v>
      </c>
      <c r="AI4" s="13">
        <v>-1.451362883779842</v>
      </c>
      <c r="AJ4" s="13">
        <v>2.351690835781671</v>
      </c>
      <c r="AK4" s="13">
        <v>1.0660395980773154</v>
      </c>
      <c r="AL4" s="13">
        <v>0.12411054200107063</v>
      </c>
      <c r="AM4" s="13">
        <v>-1.0875036076188966</v>
      </c>
      <c r="AN4" s="13">
        <v>-0.12327479210486579</v>
      </c>
      <c r="AO4" s="13">
        <v>-2.0821135795628258</v>
      </c>
      <c r="AP4" s="13">
        <v>-0.80177954142248764</v>
      </c>
      <c r="AQ4" s="13">
        <v>1.5323881261264596E-2</v>
      </c>
      <c r="AR4" s="13">
        <v>-1.6026650461104315</v>
      </c>
      <c r="AS4" s="13">
        <v>-3.0857926487017151</v>
      </c>
      <c r="AT4" s="13">
        <v>-0.49782854067469196</v>
      </c>
      <c r="AU4" s="13">
        <v>-1.1267406986062549</v>
      </c>
      <c r="AV4" s="13">
        <v>-1.7796714759106218</v>
      </c>
      <c r="AW4" s="13">
        <v>-1.1952371762060072</v>
      </c>
      <c r="AX4" s="13">
        <v>-4.0319994648678774</v>
      </c>
      <c r="AY4" s="13">
        <v>-2.5901621737266369</v>
      </c>
      <c r="AZ4" s="13">
        <v>-7.9494609054780661</v>
      </c>
      <c r="BA4" s="13">
        <v>0.58373285250672546</v>
      </c>
      <c r="BB4" s="13">
        <v>0.75617289395423504</v>
      </c>
      <c r="BC4" s="13">
        <v>1.982584058364369</v>
      </c>
      <c r="BD4" s="13">
        <v>6.3316656235049606</v>
      </c>
      <c r="BE4" s="13">
        <v>-3.0498469567985627</v>
      </c>
      <c r="BF4" s="13">
        <v>-0.79550156458784005</v>
      </c>
      <c r="BG4" s="13">
        <v>-2.0891594083266551</v>
      </c>
      <c r="BH4" s="13">
        <v>3.1893126324664248E-2</v>
      </c>
      <c r="BI4" s="13">
        <v>2.9145307495423025</v>
      </c>
      <c r="BJ4" s="13">
        <v>1.4561987114546313</v>
      </c>
      <c r="BK4" s="13">
        <v>4.9109391318105029</v>
      </c>
      <c r="BL4" s="13">
        <v>6.3076118093203872</v>
      </c>
      <c r="BM4" s="13">
        <v>4.6121660449862922</v>
      </c>
      <c r="BN4" s="13">
        <v>3.8805458017927466</v>
      </c>
      <c r="BO4" s="13">
        <v>3.6790774183278168</v>
      </c>
      <c r="BP4" s="13">
        <v>1.1487447630295067</v>
      </c>
    </row>
    <row r="6" spans="1:68" x14ac:dyDescent="0.2"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68" x14ac:dyDescent="0.2">
      <c r="A7" s="12"/>
      <c r="B7" s="12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 x14ac:dyDescent="0.2">
      <c r="A8" s="12"/>
      <c r="B8" s="12"/>
    </row>
    <row r="9" spans="1:68" x14ac:dyDescent="0.2">
      <c r="BL9" s="6"/>
      <c r="BM9" s="6"/>
      <c r="BN9" s="6"/>
      <c r="BO9" s="6"/>
      <c r="BP9" s="6"/>
    </row>
    <row r="10" spans="1:68" x14ac:dyDescent="0.2">
      <c r="BL10" s="6"/>
      <c r="BM10" s="6"/>
      <c r="BN10" s="6"/>
      <c r="BO10" s="6"/>
      <c r="BP10" s="6"/>
    </row>
    <row r="11" spans="1:68" x14ac:dyDescent="0.2">
      <c r="BL11" s="6"/>
      <c r="BM11" s="6"/>
      <c r="BN11" s="6"/>
      <c r="BO11" s="6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92D050"/>
  </sheetPr>
  <dimension ref="A1:BP9"/>
  <sheetViews>
    <sheetView showGridLines="0" zoomScale="110" zoomScaleNormal="110" workbookViewId="0">
      <pane xSplit="2" ySplit="2" topLeftCell="BK3" activePane="bottomRight" state="frozen"/>
      <selection activeCell="BH32" sqref="BH32"/>
      <selection pane="topRight" activeCell="BH32" sqref="BH32"/>
      <selection pane="bottomLeft" activeCell="BH32" sqref="BH32"/>
      <selection pane="bottomRight" activeCell="BX21" sqref="BX21"/>
    </sheetView>
  </sheetViews>
  <sheetFormatPr defaultColWidth="9.140625"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58" width="9.140625" style="1"/>
    <col min="59" max="59" width="9.140625" style="1" customWidth="1"/>
    <col min="60" max="95" width="9.140625" style="1"/>
    <col min="96" max="96" width="10.5703125" style="1" customWidth="1"/>
    <col min="97" max="16384" width="9.140625" style="1"/>
  </cols>
  <sheetData>
    <row r="1" spans="1:68" x14ac:dyDescent="0.2">
      <c r="A1" s="38" t="s">
        <v>131</v>
      </c>
      <c r="C1" s="1" t="s">
        <v>151</v>
      </c>
      <c r="D1" s="1" t="s">
        <v>149</v>
      </c>
      <c r="E1" s="1" t="s">
        <v>10</v>
      </c>
      <c r="F1" s="1" t="s">
        <v>150</v>
      </c>
      <c r="G1" s="1" t="s">
        <v>152</v>
      </c>
      <c r="H1" s="1" t="s">
        <v>149</v>
      </c>
      <c r="I1" s="1" t="s">
        <v>10</v>
      </c>
      <c r="J1" s="1" t="s">
        <v>150</v>
      </c>
      <c r="K1" s="1" t="s">
        <v>153</v>
      </c>
      <c r="L1" s="1" t="s">
        <v>149</v>
      </c>
      <c r="M1" s="1" t="s">
        <v>10</v>
      </c>
      <c r="N1" s="1" t="s">
        <v>150</v>
      </c>
      <c r="O1" s="1" t="s">
        <v>154</v>
      </c>
      <c r="P1" s="1" t="s">
        <v>149</v>
      </c>
      <c r="Q1" s="1" t="s">
        <v>10</v>
      </c>
      <c r="R1" s="1" t="s">
        <v>150</v>
      </c>
      <c r="S1" s="1" t="s">
        <v>155</v>
      </c>
      <c r="T1" s="1" t="s">
        <v>149</v>
      </c>
      <c r="U1" s="1" t="s">
        <v>10</v>
      </c>
      <c r="V1" s="1" t="s">
        <v>150</v>
      </c>
      <c r="W1" s="1" t="s">
        <v>156</v>
      </c>
      <c r="X1" s="1" t="s">
        <v>149</v>
      </c>
      <c r="Y1" s="1" t="s">
        <v>10</v>
      </c>
      <c r="Z1" s="1" t="s">
        <v>150</v>
      </c>
      <c r="AA1" s="1" t="s">
        <v>157</v>
      </c>
      <c r="AB1" s="1" t="s">
        <v>149</v>
      </c>
      <c r="AC1" s="1" t="s">
        <v>10</v>
      </c>
      <c r="AD1" s="1" t="s">
        <v>150</v>
      </c>
      <c r="AE1" s="1" t="s">
        <v>158</v>
      </c>
      <c r="AF1" s="1" t="s">
        <v>149</v>
      </c>
      <c r="AG1" s="1" t="s">
        <v>10</v>
      </c>
      <c r="AH1" s="1" t="s">
        <v>150</v>
      </c>
      <c r="AI1" s="1" t="s">
        <v>159</v>
      </c>
      <c r="AJ1" s="1" t="s">
        <v>149</v>
      </c>
      <c r="AK1" s="1" t="s">
        <v>10</v>
      </c>
      <c r="AL1" s="1" t="s">
        <v>150</v>
      </c>
      <c r="AM1" s="1" t="s">
        <v>160</v>
      </c>
      <c r="AN1" s="1" t="s">
        <v>149</v>
      </c>
      <c r="AO1" s="1" t="s">
        <v>10</v>
      </c>
      <c r="AP1" s="1" t="s">
        <v>150</v>
      </c>
      <c r="AQ1" s="1" t="s">
        <v>161</v>
      </c>
      <c r="AR1" s="1" t="s">
        <v>149</v>
      </c>
      <c r="AS1" s="1" t="s">
        <v>10</v>
      </c>
      <c r="AT1" s="1" t="s">
        <v>150</v>
      </c>
      <c r="AU1" s="1" t="s">
        <v>162</v>
      </c>
      <c r="AV1" s="1" t="s">
        <v>149</v>
      </c>
      <c r="AW1" s="1" t="s">
        <v>10</v>
      </c>
      <c r="AX1" s="1" t="s">
        <v>150</v>
      </c>
      <c r="AY1" s="1" t="s">
        <v>163</v>
      </c>
      <c r="AZ1" s="1" t="s">
        <v>149</v>
      </c>
      <c r="BA1" s="1" t="s">
        <v>10</v>
      </c>
      <c r="BB1" s="1" t="s">
        <v>150</v>
      </c>
      <c r="BC1" s="1" t="s">
        <v>164</v>
      </c>
      <c r="BD1" s="1" t="s">
        <v>149</v>
      </c>
      <c r="BE1" s="1" t="s">
        <v>10</v>
      </c>
      <c r="BF1" s="1" t="s">
        <v>150</v>
      </c>
      <c r="BG1" s="1" t="s">
        <v>165</v>
      </c>
      <c r="BH1" s="1" t="s">
        <v>149</v>
      </c>
      <c r="BI1" s="1" t="s">
        <v>10</v>
      </c>
      <c r="BJ1" s="1" t="s">
        <v>150</v>
      </c>
      <c r="BK1" s="1" t="s">
        <v>189</v>
      </c>
      <c r="BL1" s="1" t="s">
        <v>149</v>
      </c>
      <c r="BM1" s="1" t="s">
        <v>10</v>
      </c>
      <c r="BN1" s="1" t="s">
        <v>150</v>
      </c>
      <c r="BO1" s="1" t="s">
        <v>193</v>
      </c>
      <c r="BP1" s="1" t="s">
        <v>149</v>
      </c>
    </row>
    <row r="2" spans="1:68" x14ac:dyDescent="0.2">
      <c r="C2" s="1" t="s">
        <v>166</v>
      </c>
      <c r="D2" s="1" t="s">
        <v>17</v>
      </c>
      <c r="E2" s="1" t="s">
        <v>18</v>
      </c>
      <c r="F2" s="1" t="s">
        <v>19</v>
      </c>
      <c r="G2" s="1" t="s">
        <v>167</v>
      </c>
      <c r="H2" s="1" t="s">
        <v>17</v>
      </c>
      <c r="I2" s="1" t="s">
        <v>18</v>
      </c>
      <c r="J2" s="1" t="s">
        <v>19</v>
      </c>
      <c r="K2" s="1" t="s">
        <v>168</v>
      </c>
      <c r="L2" s="1" t="s">
        <v>17</v>
      </c>
      <c r="M2" s="1" t="s">
        <v>18</v>
      </c>
      <c r="N2" s="1" t="s">
        <v>19</v>
      </c>
      <c r="O2" s="1" t="s">
        <v>169</v>
      </c>
      <c r="P2" s="1" t="s">
        <v>17</v>
      </c>
      <c r="Q2" s="1" t="s">
        <v>18</v>
      </c>
      <c r="R2" s="1" t="s">
        <v>19</v>
      </c>
      <c r="S2" s="1" t="s">
        <v>170</v>
      </c>
      <c r="T2" s="1" t="s">
        <v>17</v>
      </c>
      <c r="U2" s="1" t="s">
        <v>18</v>
      </c>
      <c r="V2" s="1" t="s">
        <v>19</v>
      </c>
      <c r="W2" s="1" t="s">
        <v>171</v>
      </c>
      <c r="X2" s="1" t="s">
        <v>17</v>
      </c>
      <c r="Y2" s="1" t="s">
        <v>18</v>
      </c>
      <c r="Z2" s="1" t="s">
        <v>19</v>
      </c>
      <c r="AA2" s="1" t="s">
        <v>172</v>
      </c>
      <c r="AB2" s="1" t="s">
        <v>17</v>
      </c>
      <c r="AC2" s="1" t="s">
        <v>18</v>
      </c>
      <c r="AD2" s="1" t="s">
        <v>19</v>
      </c>
      <c r="AE2" s="1" t="s">
        <v>173</v>
      </c>
      <c r="AF2" s="1" t="s">
        <v>17</v>
      </c>
      <c r="AG2" s="1" t="s">
        <v>18</v>
      </c>
      <c r="AH2" s="1" t="s">
        <v>19</v>
      </c>
      <c r="AI2" s="1" t="s">
        <v>174</v>
      </c>
      <c r="AJ2" s="1" t="s">
        <v>17</v>
      </c>
      <c r="AK2" s="1" t="s">
        <v>18</v>
      </c>
      <c r="AL2" s="1" t="s">
        <v>19</v>
      </c>
      <c r="AM2" s="1" t="s">
        <v>175</v>
      </c>
      <c r="AN2" s="1" t="s">
        <v>17</v>
      </c>
      <c r="AO2" s="1" t="s">
        <v>18</v>
      </c>
      <c r="AP2" s="1" t="s">
        <v>19</v>
      </c>
      <c r="AQ2" s="1" t="s">
        <v>176</v>
      </c>
      <c r="AR2" s="1" t="s">
        <v>17</v>
      </c>
      <c r="AS2" s="1" t="s">
        <v>18</v>
      </c>
      <c r="AT2" s="1" t="s">
        <v>19</v>
      </c>
      <c r="AU2" s="1" t="s">
        <v>177</v>
      </c>
      <c r="AV2" s="1" t="s">
        <v>17</v>
      </c>
      <c r="AW2" s="1" t="s">
        <v>18</v>
      </c>
      <c r="AX2" s="1" t="s">
        <v>19</v>
      </c>
      <c r="AY2" s="1" t="s">
        <v>178</v>
      </c>
      <c r="AZ2" s="1" t="s">
        <v>17</v>
      </c>
      <c r="BA2" s="1" t="s">
        <v>18</v>
      </c>
      <c r="BB2" s="1" t="s">
        <v>19</v>
      </c>
      <c r="BC2" s="1" t="s">
        <v>179</v>
      </c>
      <c r="BD2" s="1" t="s">
        <v>17</v>
      </c>
      <c r="BE2" s="1" t="s">
        <v>18</v>
      </c>
      <c r="BF2" s="1" t="s">
        <v>19</v>
      </c>
      <c r="BG2" s="1" t="s">
        <v>136</v>
      </c>
      <c r="BH2" s="1" t="s">
        <v>17</v>
      </c>
      <c r="BI2" s="1" t="s">
        <v>18</v>
      </c>
      <c r="BJ2" s="1" t="s">
        <v>19</v>
      </c>
      <c r="BK2" s="1" t="s">
        <v>190</v>
      </c>
      <c r="BL2" s="1" t="s">
        <v>17</v>
      </c>
      <c r="BM2" s="1" t="s">
        <v>18</v>
      </c>
      <c r="BN2" s="1" t="s">
        <v>19</v>
      </c>
      <c r="BO2" s="1" t="s">
        <v>194</v>
      </c>
      <c r="BP2" s="1" t="s">
        <v>17</v>
      </c>
    </row>
    <row r="3" spans="1:68" x14ac:dyDescent="0.2">
      <c r="A3" s="1" t="s">
        <v>24</v>
      </c>
      <c r="B3" s="1" t="s">
        <v>63</v>
      </c>
      <c r="C3" s="7">
        <v>67.877550010241066</v>
      </c>
      <c r="D3" s="7">
        <v>-62.952791563822757</v>
      </c>
      <c r="E3" s="7">
        <v>15.816998544442868</v>
      </c>
      <c r="F3" s="7">
        <v>143.9208350951385</v>
      </c>
      <c r="G3" s="7">
        <v>150.00211076967116</v>
      </c>
      <c r="H3" s="7">
        <v>319.05082606343967</v>
      </c>
      <c r="I3" s="7">
        <v>208.67132630841752</v>
      </c>
      <c r="J3" s="7">
        <v>42.8847468253025</v>
      </c>
      <c r="K3" s="7">
        <v>107.90803928641253</v>
      </c>
      <c r="L3" s="7">
        <v>70.231661025442008</v>
      </c>
      <c r="M3" s="7">
        <v>40.659875262609603</v>
      </c>
      <c r="N3" s="7">
        <v>141.44020924280358</v>
      </c>
      <c r="O3" s="7">
        <v>99.615856146292572</v>
      </c>
      <c r="P3" s="7">
        <v>72.003237161782636</v>
      </c>
      <c r="Q3" s="7">
        <v>205.47846027457763</v>
      </c>
      <c r="R3" s="7">
        <v>202.97108686000138</v>
      </c>
      <c r="S3" s="7">
        <v>67.826770640494942</v>
      </c>
      <c r="T3" s="7">
        <v>168.88134693375378</v>
      </c>
      <c r="U3" s="7">
        <v>131.70283217401084</v>
      </c>
      <c r="V3" s="7">
        <v>-78.193245098883381</v>
      </c>
      <c r="W3" s="7">
        <v>62.502915505896453</v>
      </c>
      <c r="X3" s="7">
        <v>-132.07825672919989</v>
      </c>
      <c r="Y3" s="7">
        <v>107.94563585933156</v>
      </c>
      <c r="Z3" s="7">
        <v>30.130872488078239</v>
      </c>
      <c r="AA3" s="7">
        <v>44.676693076109586</v>
      </c>
      <c r="AB3" s="7">
        <v>-110.75116318011987</v>
      </c>
      <c r="AC3" s="7">
        <v>-133.0807832568762</v>
      </c>
      <c r="AD3" s="7">
        <v>-27.458648114690732</v>
      </c>
      <c r="AE3" s="7">
        <v>190.50903329834455</v>
      </c>
      <c r="AF3" s="7">
        <v>188.01864520821618</v>
      </c>
      <c r="AG3" s="7">
        <v>76.74452016752457</v>
      </c>
      <c r="AH3" s="7">
        <v>136.15589039705901</v>
      </c>
      <c r="AI3" s="7">
        <v>-115.77508218305593</v>
      </c>
      <c r="AJ3" s="7">
        <v>200.9837967868234</v>
      </c>
      <c r="AK3" s="7">
        <v>96.506775548440601</v>
      </c>
      <c r="AL3" s="7">
        <v>12.006199838587236</v>
      </c>
      <c r="AM3" s="7">
        <v>-80.212383284977477</v>
      </c>
      <c r="AN3" s="7">
        <v>-6.9384124434445766</v>
      </c>
      <c r="AO3" s="7">
        <v>-183.15528346081464</v>
      </c>
      <c r="AP3" s="7">
        <v>-75.893118452557246</v>
      </c>
      <c r="AQ3" s="7">
        <v>-0.24587390674969356</v>
      </c>
      <c r="AR3" s="7">
        <v>-145.5600860216955</v>
      </c>
      <c r="AS3" s="7">
        <v>-289.86938281522907</v>
      </c>
      <c r="AT3" s="7">
        <v>-49.359784913125623</v>
      </c>
      <c r="AU3" s="7">
        <v>-102.8094905258431</v>
      </c>
      <c r="AV3" s="7">
        <v>-178.1485802330244</v>
      </c>
      <c r="AW3" s="7">
        <v>-133.11325189931813</v>
      </c>
      <c r="AX3" s="7">
        <v>-449.60583512244375</v>
      </c>
      <c r="AY3" s="7">
        <v>-248.28641969290766</v>
      </c>
      <c r="AZ3" s="7">
        <v>-830.79725569769107</v>
      </c>
      <c r="BA3" s="7">
        <v>64.244395547193562</v>
      </c>
      <c r="BB3" s="7">
        <v>87.965590342651922</v>
      </c>
      <c r="BC3" s="7">
        <v>201.62233881683824</v>
      </c>
      <c r="BD3" s="7">
        <v>656.78500860014447</v>
      </c>
      <c r="BE3" s="7">
        <v>-327.99686947512964</v>
      </c>
      <c r="BF3" s="7">
        <v>-92.877486611359927</v>
      </c>
      <c r="BG3" s="7">
        <v>-207.68622422620865</v>
      </c>
      <c r="BH3" s="7">
        <v>1.8991346395705477</v>
      </c>
      <c r="BI3" s="7">
        <v>346.73259039174991</v>
      </c>
      <c r="BJ3" s="7">
        <v>148.41346957201495</v>
      </c>
      <c r="BK3" s="7">
        <v>595.17505045457983</v>
      </c>
      <c r="BL3" s="7">
        <v>1008.6809760180731</v>
      </c>
      <c r="BM3" s="7">
        <v>862.80539202867112</v>
      </c>
      <c r="BN3" s="7">
        <v>784.53041717647648</v>
      </c>
      <c r="BO3" s="7">
        <v>578.84353116244893</v>
      </c>
      <c r="BP3" s="7">
        <v>158.14030309288137</v>
      </c>
    </row>
    <row r="4" spans="1:68" x14ac:dyDescent="0.2">
      <c r="A4" s="1" t="s">
        <v>25</v>
      </c>
      <c r="B4" s="1" t="s">
        <v>64</v>
      </c>
      <c r="C4" s="7">
        <v>-52.166674510266233</v>
      </c>
      <c r="D4" s="7">
        <v>77.724971217982215</v>
      </c>
      <c r="E4" s="7">
        <v>-98.586787352471248</v>
      </c>
      <c r="F4" s="7">
        <v>-117.87277332396714</v>
      </c>
      <c r="G4" s="7">
        <v>-56.83905833859049</v>
      </c>
      <c r="H4" s="7">
        <v>-71.3075839611314</v>
      </c>
      <c r="I4" s="7">
        <v>100.90047146825316</v>
      </c>
      <c r="J4" s="7">
        <v>196.37881056502778</v>
      </c>
      <c r="K4" s="7">
        <v>110.52462861214633</v>
      </c>
      <c r="L4" s="7">
        <v>-21.135467015514678</v>
      </c>
      <c r="M4" s="7">
        <v>-38.664393754347316</v>
      </c>
      <c r="N4" s="7">
        <v>-40.277993505683526</v>
      </c>
      <c r="O4" s="7">
        <v>-15.620781269699989</v>
      </c>
      <c r="P4" s="7">
        <v>-12.846788480308646</v>
      </c>
      <c r="Q4" s="7">
        <v>-86.527987146901523</v>
      </c>
      <c r="R4" s="7">
        <v>-198.68039456514498</v>
      </c>
      <c r="S4" s="7">
        <v>-138.71151921854357</v>
      </c>
      <c r="T4" s="7">
        <v>-101.01596734462686</v>
      </c>
      <c r="U4" s="7">
        <v>-17.930025770357247</v>
      </c>
      <c r="V4" s="7">
        <v>30.638087807040733</v>
      </c>
      <c r="W4" s="7">
        <v>54.25312672723669</v>
      </c>
      <c r="X4" s="7">
        <v>75.941709809761846</v>
      </c>
      <c r="Y4" s="7">
        <v>-19.533655850326113</v>
      </c>
      <c r="Z4" s="7">
        <v>17.371832003278314</v>
      </c>
      <c r="AA4" s="7">
        <v>12.941789964416898</v>
      </c>
      <c r="AB4" s="7">
        <v>18.459545935553024</v>
      </c>
      <c r="AC4" s="7">
        <v>74.481508389629198</v>
      </c>
      <c r="AD4" s="7">
        <v>62.497584927803075</v>
      </c>
      <c r="AE4" s="7">
        <v>39.820771579000279</v>
      </c>
      <c r="AF4" s="7">
        <v>22.006672736113956</v>
      </c>
      <c r="AG4" s="7">
        <v>38.772651241814742</v>
      </c>
      <c r="AH4" s="7">
        <v>109.88635252526251</v>
      </c>
      <c r="AI4" s="7">
        <v>82.67053312307155</v>
      </c>
      <c r="AJ4" s="7">
        <v>110.44326058613706</v>
      </c>
      <c r="AK4" s="7">
        <v>78.067448494436462</v>
      </c>
      <c r="AL4" s="7">
        <v>-65.413156433003905</v>
      </c>
      <c r="AM4" s="7">
        <v>-87.52945950919343</v>
      </c>
      <c r="AN4" s="7">
        <v>-39.94139069072628</v>
      </c>
      <c r="AO4" s="7">
        <v>-21.88236289387487</v>
      </c>
      <c r="AP4" s="7">
        <v>9.0640387206643709</v>
      </c>
      <c r="AQ4" s="7">
        <v>-13.896588984468167</v>
      </c>
      <c r="AR4" s="7">
        <v>-67.834907306822856</v>
      </c>
      <c r="AS4" s="7">
        <v>-124.45179904268355</v>
      </c>
      <c r="AT4" s="7">
        <v>-105.22238178636212</v>
      </c>
      <c r="AU4" s="7">
        <v>-74.382356331012545</v>
      </c>
      <c r="AV4" s="7">
        <v>-14.494966285192049</v>
      </c>
      <c r="AW4" s="7">
        <v>87.37698174581945</v>
      </c>
      <c r="AX4" s="7">
        <v>104.57971182401869</v>
      </c>
      <c r="AY4" s="7">
        <v>205.72509653093556</v>
      </c>
      <c r="AZ4" s="7">
        <v>215.42531536305887</v>
      </c>
      <c r="BA4" s="7">
        <v>148.58542750694932</v>
      </c>
      <c r="BB4" s="7">
        <v>160.56380699436221</v>
      </c>
      <c r="BC4" s="7">
        <v>5.3106107142572228</v>
      </c>
      <c r="BD4" s="7">
        <v>-256.09655961139117</v>
      </c>
      <c r="BE4" s="7">
        <v>-320.47383776005665</v>
      </c>
      <c r="BF4" s="7">
        <v>-653.43620799330483</v>
      </c>
      <c r="BG4" s="7">
        <v>-795.72538351350818</v>
      </c>
      <c r="BH4" s="7">
        <v>-604.69575470469294</v>
      </c>
      <c r="BI4" s="7">
        <v>-862.63025796588784</v>
      </c>
      <c r="BJ4" s="7">
        <v>-468.13885670788829</v>
      </c>
      <c r="BK4" s="7">
        <v>354.70433670903503</v>
      </c>
      <c r="BL4" s="7">
        <v>685.26675112188582</v>
      </c>
      <c r="BM4" s="7">
        <v>1441.2352090509034</v>
      </c>
      <c r="BN4" s="7">
        <v>1163.1080176535111</v>
      </c>
      <c r="BO4" s="7">
        <v>308.84644614379295</v>
      </c>
      <c r="BP4" s="7">
        <v>187.28304843999831</v>
      </c>
    </row>
    <row r="5" spans="1:68" x14ac:dyDescent="0.2">
      <c r="A5" s="1" t="s">
        <v>34</v>
      </c>
      <c r="B5" s="1" t="s">
        <v>65</v>
      </c>
      <c r="C5" s="7">
        <v>15.687999999999192</v>
      </c>
      <c r="D5" s="7">
        <v>15.569999999999709</v>
      </c>
      <c r="E5" s="7">
        <v>-82.438999999999396</v>
      </c>
      <c r="F5" s="7">
        <v>24.873000000000502</v>
      </c>
      <c r="G5" s="7">
        <v>99.8100000000004</v>
      </c>
      <c r="H5" s="7">
        <v>263.22700000000077</v>
      </c>
      <c r="I5" s="7">
        <v>314.16100000000006</v>
      </c>
      <c r="J5" s="7">
        <v>227.44300000000021</v>
      </c>
      <c r="K5" s="7">
        <v>191.65799999999945</v>
      </c>
      <c r="L5" s="7">
        <v>47.711999999999534</v>
      </c>
      <c r="M5" s="7">
        <v>27.911000000000058</v>
      </c>
      <c r="N5" s="7">
        <v>123.57899999999972</v>
      </c>
      <c r="O5" s="7">
        <v>108.89900000000034</v>
      </c>
      <c r="P5" s="7">
        <v>63.159999999999854</v>
      </c>
      <c r="Q5" s="7">
        <v>118.27499999999964</v>
      </c>
      <c r="R5" s="7">
        <v>37.22400000000016</v>
      </c>
      <c r="S5" s="7">
        <v>-44.605000000000473</v>
      </c>
      <c r="T5" s="7">
        <v>111.88400000000001</v>
      </c>
      <c r="U5" s="7">
        <v>133.66400000000067</v>
      </c>
      <c r="V5" s="7">
        <v>-62.225999999999658</v>
      </c>
      <c r="W5" s="7">
        <v>110.95500000000084</v>
      </c>
      <c r="X5" s="7">
        <v>-62.797999999999774</v>
      </c>
      <c r="Y5" s="7">
        <v>96.023999999999432</v>
      </c>
      <c r="Z5" s="7">
        <v>49.533999999999651</v>
      </c>
      <c r="AA5" s="7">
        <v>58.564000000000306</v>
      </c>
      <c r="AB5" s="7">
        <v>-92.409999999999854</v>
      </c>
      <c r="AC5" s="7">
        <v>-51.560999999999694</v>
      </c>
      <c r="AD5" s="7">
        <v>39.801000000000386</v>
      </c>
      <c r="AE5" s="7">
        <v>219.43699999999899</v>
      </c>
      <c r="AF5" s="7">
        <v>208.99399999999969</v>
      </c>
      <c r="AG5" s="7">
        <v>112.18399999999929</v>
      </c>
      <c r="AH5" s="7">
        <v>243.21299999999883</v>
      </c>
      <c r="AI5" s="7">
        <v>-45.645999999998821</v>
      </c>
      <c r="AJ5" s="7">
        <v>293.36599999999999</v>
      </c>
      <c r="AK5" s="7">
        <v>152.24200000000019</v>
      </c>
      <c r="AL5" s="7">
        <v>-60.26299999999901</v>
      </c>
      <c r="AM5" s="7">
        <v>-156.64500000000044</v>
      </c>
      <c r="AN5" s="7">
        <v>-29.579999999999927</v>
      </c>
      <c r="AO5" s="7">
        <v>-201.18599999999878</v>
      </c>
      <c r="AP5" s="7">
        <v>-59.656000000000859</v>
      </c>
      <c r="AQ5" s="7">
        <v>-13.816000000000713</v>
      </c>
      <c r="AR5" s="7">
        <v>-200.67099999999937</v>
      </c>
      <c r="AS5" s="7">
        <v>-398.59999999999945</v>
      </c>
      <c r="AT5" s="7">
        <v>-139.22799999999916</v>
      </c>
      <c r="AU5" s="7">
        <v>-168.40800000000036</v>
      </c>
      <c r="AV5" s="7">
        <v>-185.2510000000002</v>
      </c>
      <c r="AW5" s="7">
        <v>-45.197000000001935</v>
      </c>
      <c r="AX5" s="7">
        <v>-344.7450000000008</v>
      </c>
      <c r="AY5" s="7">
        <v>-30.65599999999904</v>
      </c>
      <c r="AZ5" s="7">
        <v>-620.01299999999992</v>
      </c>
      <c r="BA5" s="7">
        <v>224.39799999999923</v>
      </c>
      <c r="BB5" s="7">
        <v>259.64900000000125</v>
      </c>
      <c r="BC5" s="7">
        <v>234.29299999999967</v>
      </c>
      <c r="BD5" s="7">
        <v>415.69999999999982</v>
      </c>
      <c r="BE5" s="7">
        <v>-664.80799999999908</v>
      </c>
      <c r="BF5" s="7">
        <v>-811.85000000000036</v>
      </c>
      <c r="BG5" s="7">
        <v>-1077.5839999999989</v>
      </c>
      <c r="BH5" s="7">
        <v>-686.77800000000025</v>
      </c>
      <c r="BI5" s="7">
        <v>-743.50299999999879</v>
      </c>
      <c r="BJ5" s="7">
        <v>-527.73800000000119</v>
      </c>
      <c r="BK5" s="7">
        <v>1006.851999999999</v>
      </c>
      <c r="BL5" s="7">
        <v>1693.4369999999999</v>
      </c>
      <c r="BM5" s="7">
        <v>2199.4459999999981</v>
      </c>
      <c r="BN5" s="7">
        <v>1862.4639999999999</v>
      </c>
      <c r="BO5" s="7">
        <v>838.58200000000033</v>
      </c>
      <c r="BP5" s="7">
        <v>380.95499999999993</v>
      </c>
    </row>
    <row r="6" spans="1:68" x14ac:dyDescent="0.2">
      <c r="A6" s="1" t="s">
        <v>147</v>
      </c>
      <c r="B6" s="1" t="s">
        <v>148</v>
      </c>
      <c r="C6" s="7">
        <v>-2.2875499975637981E-2</v>
      </c>
      <c r="D6" s="7">
        <v>0.7978203458411528</v>
      </c>
      <c r="E6" s="7">
        <v>0.3307888080289878</v>
      </c>
      <c r="F6" s="7">
        <v>-1.175061771171773</v>
      </c>
      <c r="G6" s="7">
        <v>6.6469475689188187</v>
      </c>
      <c r="H6" s="7">
        <v>15.483757897692499</v>
      </c>
      <c r="I6" s="7">
        <v>4.5892022233293801</v>
      </c>
      <c r="J6" s="7">
        <v>-11.820557390330976</v>
      </c>
      <c r="K6" s="7">
        <v>-26.774667898559414</v>
      </c>
      <c r="L6" s="7">
        <v>-1.3841940099277963</v>
      </c>
      <c r="M6" s="7">
        <v>25.91551849173868</v>
      </c>
      <c r="N6" s="7">
        <v>22.416784262882402</v>
      </c>
      <c r="O6" s="7">
        <v>24.903925123408669</v>
      </c>
      <c r="P6" s="7">
        <v>4.0035513185258651</v>
      </c>
      <c r="Q6" s="7">
        <v>-0.67547312767555923</v>
      </c>
      <c r="R6" s="7">
        <v>32.933307705144671</v>
      </c>
      <c r="S6" s="7">
        <v>26.279748578049066</v>
      </c>
      <c r="T6" s="7">
        <v>44.018620410874007</v>
      </c>
      <c r="U6" s="7">
        <v>19.89119359634617</v>
      </c>
      <c r="V6" s="7">
        <v>-14.670842708157011</v>
      </c>
      <c r="W6" s="7">
        <v>-5.801042233132307</v>
      </c>
      <c r="X6" s="7">
        <v>-6.6614530805626373</v>
      </c>
      <c r="Y6" s="7">
        <v>7.6120199909930761</v>
      </c>
      <c r="Z6" s="7">
        <v>2.0312955086430975</v>
      </c>
      <c r="AA6" s="7">
        <v>0.94551695947291137</v>
      </c>
      <c r="AB6" s="7">
        <v>-0.1183827554320942</v>
      </c>
      <c r="AC6" s="7">
        <v>7.0382748672464004</v>
      </c>
      <c r="AD6" s="7">
        <v>4.7620631868880423</v>
      </c>
      <c r="AE6" s="7">
        <v>-10.892804877348567</v>
      </c>
      <c r="AF6" s="7">
        <v>-1.0313179443295439</v>
      </c>
      <c r="AG6" s="7">
        <v>-3.3331714093391156</v>
      </c>
      <c r="AH6" s="7">
        <v>-2.8292429223254203</v>
      </c>
      <c r="AI6" s="7">
        <v>-12.541450940015352</v>
      </c>
      <c r="AJ6" s="7">
        <v>-18.061057372963205</v>
      </c>
      <c r="AK6" s="7">
        <v>-22.332224042876874</v>
      </c>
      <c r="AL6" s="7">
        <v>-6.8560434055814312</v>
      </c>
      <c r="AM6" s="7">
        <v>11.09684279417047</v>
      </c>
      <c r="AN6" s="7">
        <v>17.299803134172748</v>
      </c>
      <c r="AO6" s="7">
        <v>3.8516463546907289</v>
      </c>
      <c r="AP6" s="7">
        <v>7.1730797318929262</v>
      </c>
      <c r="AQ6" s="7">
        <v>0.32646289121896643</v>
      </c>
      <c r="AR6" s="7">
        <v>12.723993328518986</v>
      </c>
      <c r="AS6" s="7">
        <v>15.721181857913166</v>
      </c>
      <c r="AT6" s="7">
        <v>15.354166699490406</v>
      </c>
      <c r="AU6" s="7">
        <v>8.7838468568552912</v>
      </c>
      <c r="AV6" s="7">
        <v>7.3925465182162498</v>
      </c>
      <c r="AW6" s="7">
        <v>0.53927015349492535</v>
      </c>
      <c r="AX6" s="7">
        <v>0.28112329842244677</v>
      </c>
      <c r="AY6" s="7">
        <v>11.905323161974877</v>
      </c>
      <c r="AZ6" s="7">
        <v>-4.6410596653677203</v>
      </c>
      <c r="BA6" s="7">
        <v>11.56817694585817</v>
      </c>
      <c r="BB6" s="7">
        <v>11.11960266298712</v>
      </c>
      <c r="BC6" s="7">
        <v>27.360050468902386</v>
      </c>
      <c r="BD6" s="7">
        <v>15.011551011248372</v>
      </c>
      <c r="BE6" s="7">
        <v>-16.337292764814578</v>
      </c>
      <c r="BF6" s="7">
        <v>-65.536305395331908</v>
      </c>
      <c r="BG6" s="7">
        <v>-74.172392260282095</v>
      </c>
      <c r="BH6" s="7">
        <v>-83.981379934877907</v>
      </c>
      <c r="BI6" s="7">
        <v>-227.60533242586087</v>
      </c>
      <c r="BJ6" s="7">
        <v>-208.01261286412603</v>
      </c>
      <c r="BK6" s="7">
        <v>56.972612836385906</v>
      </c>
      <c r="BL6" s="7">
        <v>-0.51072713995904451</v>
      </c>
      <c r="BM6" s="7">
        <v>-104.59460107957466</v>
      </c>
      <c r="BN6" s="7">
        <v>-85.174434829989309</v>
      </c>
      <c r="BO6" s="7">
        <v>-49.107977306239718</v>
      </c>
      <c r="BP6" s="7">
        <v>35.531648467125706</v>
      </c>
    </row>
    <row r="7" spans="1:68" x14ac:dyDescent="0.2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68" x14ac:dyDescent="0.2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8" x14ac:dyDescent="0.2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theme="9"/>
  </sheetPr>
  <dimension ref="A1:BT19"/>
  <sheetViews>
    <sheetView showGridLines="0" zoomScaleNormal="100" workbookViewId="0">
      <pane xSplit="2" ySplit="2" topLeftCell="BJ3" activePane="bottomRight" state="frozen"/>
      <selection activeCell="BH32" sqref="BH32"/>
      <selection pane="topRight" activeCell="BH32" sqref="BH32"/>
      <selection pane="bottomLeft" activeCell="BH32" sqref="BH32"/>
      <selection pane="bottomRight" activeCell="AV11" sqref="AV11:AY17"/>
    </sheetView>
  </sheetViews>
  <sheetFormatPr defaultColWidth="9.140625"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95" width="9.140625" style="1"/>
    <col min="96" max="96" width="10.5703125" style="1" customWidth="1"/>
    <col min="97" max="16384" width="9.140625" style="1"/>
  </cols>
  <sheetData>
    <row r="1" spans="1:72" x14ac:dyDescent="0.2">
      <c r="A1" s="38" t="s">
        <v>132</v>
      </c>
      <c r="C1" s="1" t="s">
        <v>4</v>
      </c>
      <c r="D1" s="1" t="s">
        <v>5</v>
      </c>
      <c r="E1" s="1" t="s">
        <v>6</v>
      </c>
      <c r="F1" s="1" t="str">
        <f>'1. adat'!AI1</f>
        <v>2008. I.</v>
      </c>
      <c r="G1" s="1" t="str">
        <f>'1. adat'!AJ1</f>
        <v>II.</v>
      </c>
      <c r="H1" s="1" t="str">
        <f>'1. adat'!AK1</f>
        <v>III.</v>
      </c>
      <c r="I1" s="1" t="str">
        <f>'1. adat'!AL1</f>
        <v>IV.</v>
      </c>
      <c r="J1" s="1" t="str">
        <f>'1. adat'!AM1</f>
        <v>2009. I.</v>
      </c>
      <c r="K1" s="1" t="str">
        <f>'1. adat'!AN1</f>
        <v>II.</v>
      </c>
      <c r="L1" s="1" t="str">
        <f>'1. adat'!AO1</f>
        <v>III.</v>
      </c>
      <c r="M1" s="1" t="str">
        <f>'1. adat'!AP1</f>
        <v>IV.</v>
      </c>
      <c r="N1" s="1" t="str">
        <f>'1. adat'!AQ1</f>
        <v>2010. I.</v>
      </c>
      <c r="O1" s="1" t="str">
        <f>'1. adat'!AR1</f>
        <v>II.</v>
      </c>
      <c r="P1" s="1" t="str">
        <f>'1. adat'!AS1</f>
        <v>III.</v>
      </c>
      <c r="Q1" s="1" t="str">
        <f>'1. adat'!AT1</f>
        <v>IV.</v>
      </c>
      <c r="R1" s="1" t="str">
        <f>'1. adat'!AU1</f>
        <v>2011. I.</v>
      </c>
      <c r="S1" s="1" t="str">
        <f>'1. adat'!AV1</f>
        <v>II.</v>
      </c>
      <c r="T1" s="1" t="str">
        <f>'1. adat'!AW1</f>
        <v>III.</v>
      </c>
      <c r="U1" s="1" t="str">
        <f>'1. adat'!AX1</f>
        <v>IV.</v>
      </c>
      <c r="V1" s="1" t="str">
        <f>'1. adat'!AY1</f>
        <v>2012. I.</v>
      </c>
      <c r="W1" s="1" t="str">
        <f>'1. adat'!AZ1</f>
        <v>II.</v>
      </c>
      <c r="X1" s="1" t="str">
        <f>'1. adat'!BA1</f>
        <v>III.</v>
      </c>
      <c r="Y1" s="1" t="str">
        <f>'1. adat'!BB1</f>
        <v>IV.</v>
      </c>
      <c r="Z1" s="1" t="str">
        <f>'1. adat'!BC1</f>
        <v>2013. I.</v>
      </c>
      <c r="AA1" s="1" t="str">
        <f>'1. adat'!BD1</f>
        <v>II.</v>
      </c>
      <c r="AB1" s="1" t="str">
        <f>'1. adat'!BE1</f>
        <v>III.</v>
      </c>
      <c r="AC1" s="1" t="str">
        <f>'1. adat'!BF1</f>
        <v>IV.</v>
      </c>
      <c r="AD1" s="1" t="str">
        <f>'1. adat'!BG1</f>
        <v>2014. I.</v>
      </c>
      <c r="AE1" s="1" t="str">
        <f>'1. adat'!BH1</f>
        <v>II.</v>
      </c>
      <c r="AF1" s="1" t="str">
        <f>'1. adat'!BI1</f>
        <v>III.</v>
      </c>
      <c r="AG1" s="1" t="str">
        <f>'1. adat'!BJ1</f>
        <v>IV.</v>
      </c>
      <c r="AH1" s="1" t="str">
        <f>'1. adat'!BK1</f>
        <v>2015. I.</v>
      </c>
      <c r="AI1" s="1" t="str">
        <f>'1. adat'!BL1</f>
        <v>II.</v>
      </c>
      <c r="AJ1" s="1" t="str">
        <f>'1. adat'!BM1</f>
        <v>III.</v>
      </c>
      <c r="AK1" s="1" t="str">
        <f>'1. adat'!BN1</f>
        <v>IV.</v>
      </c>
      <c r="AL1" s="1" t="str">
        <f>'1. adat'!BO1</f>
        <v>2016. I.</v>
      </c>
      <c r="AM1" s="1" t="str">
        <f>'1. adat'!BP1</f>
        <v>II.</v>
      </c>
      <c r="AN1" s="1" t="str">
        <f>'1. adat'!BQ1</f>
        <v>III.</v>
      </c>
      <c r="AO1" s="1" t="str">
        <f>'1. adat'!BR1</f>
        <v>IV.</v>
      </c>
      <c r="AP1" s="1" t="str">
        <f>'1. adat'!BS1</f>
        <v>2017. I.</v>
      </c>
      <c r="AQ1" s="1" t="str">
        <f>'1. adat'!BT1</f>
        <v>II.</v>
      </c>
      <c r="AR1" s="1" t="str">
        <f>'1. adat'!BU1</f>
        <v>III.</v>
      </c>
      <c r="AS1" s="1" t="str">
        <f>'1. adat'!BV1</f>
        <v>IV.</v>
      </c>
      <c r="AT1" s="1" t="str">
        <f>'1. adat'!BW1</f>
        <v>2018. I.</v>
      </c>
      <c r="AU1" s="1" t="str">
        <f>'1. adat'!BX1</f>
        <v>II.</v>
      </c>
      <c r="AV1" s="1" t="str">
        <f>'1. adat'!BY1</f>
        <v>III.</v>
      </c>
      <c r="AW1" s="1" t="str">
        <f>'1. adat'!BZ1</f>
        <v>IV.</v>
      </c>
      <c r="AX1" s="1" t="str">
        <f>'1. adat'!CA1</f>
        <v>2019. I.</v>
      </c>
      <c r="AY1" s="1" t="str">
        <f>'1. adat'!CB1</f>
        <v>II.</v>
      </c>
      <c r="AZ1" s="1" t="str">
        <f>'1. adat'!CC1</f>
        <v>III.</v>
      </c>
      <c r="BA1" s="1" t="str">
        <f>'1. adat'!CD1</f>
        <v>IV.</v>
      </c>
      <c r="BB1" s="1" t="str">
        <f>'1. adat'!CE1</f>
        <v>2020. I.</v>
      </c>
      <c r="BC1" s="1" t="str">
        <f>'1. adat'!CF1</f>
        <v>II.</v>
      </c>
      <c r="BD1" s="1" t="str">
        <f>'1. adat'!CG1</f>
        <v>III.</v>
      </c>
      <c r="BE1" s="1" t="str">
        <f>'1. adat'!CH1</f>
        <v>IV.</v>
      </c>
      <c r="BF1" s="1" t="str">
        <f>'1. adat'!CI1</f>
        <v>2021. I.</v>
      </c>
      <c r="BG1" s="1" t="str">
        <f>'1. adat'!CJ1</f>
        <v>II.</v>
      </c>
      <c r="BH1" s="1" t="str">
        <f>'1. adat'!CK1</f>
        <v>III.</v>
      </c>
      <c r="BI1" s="1" t="str">
        <f>'1. adat'!CL1</f>
        <v>IV.</v>
      </c>
      <c r="BJ1" s="1" t="str">
        <f>'1. adat'!CM1</f>
        <v>2022. I.</v>
      </c>
      <c r="BK1" s="1" t="str">
        <f>'1. adat'!CN1</f>
        <v>II.</v>
      </c>
      <c r="BL1" s="1" t="str">
        <f>'1. adat'!CO1</f>
        <v>III.</v>
      </c>
      <c r="BM1" s="1" t="str">
        <f>'1. adat'!CP1</f>
        <v>IV.</v>
      </c>
      <c r="BN1" s="1" t="str">
        <f>'1. adat'!CQ1</f>
        <v>2023. I.</v>
      </c>
      <c r="BO1" s="1" t="str">
        <f>'1. adat'!CR1</f>
        <v>II.</v>
      </c>
      <c r="BP1" s="1" t="str">
        <f>'1. adat'!CS1</f>
        <v>III.</v>
      </c>
      <c r="BQ1" s="1" t="str">
        <f>'1. adat'!CT1</f>
        <v>IV.</v>
      </c>
      <c r="BR1" s="1" t="str">
        <f>'1. adat'!CU1</f>
        <v>2024. I.</v>
      </c>
      <c r="BS1" s="1" t="str">
        <f>'1. adat'!CV1</f>
        <v>II.</v>
      </c>
    </row>
    <row r="2" spans="1:72" x14ac:dyDescent="0.2">
      <c r="C2" s="1" t="s">
        <v>17</v>
      </c>
      <c r="D2" s="1" t="s">
        <v>18</v>
      </c>
      <c r="E2" s="1" t="s">
        <v>19</v>
      </c>
      <c r="F2" s="1" t="str">
        <f>'1. adat'!AI2</f>
        <v>2008 Q1</v>
      </c>
      <c r="G2" s="1" t="str">
        <f>'1. adat'!AJ2</f>
        <v>Q2</v>
      </c>
      <c r="H2" s="1" t="str">
        <f>'1. adat'!AK2</f>
        <v>Q3</v>
      </c>
      <c r="I2" s="1" t="str">
        <f>'1. adat'!AL2</f>
        <v>Q4</v>
      </c>
      <c r="J2" s="1" t="str">
        <f>'1. adat'!AM2</f>
        <v>2009 Q1</v>
      </c>
      <c r="K2" s="1" t="str">
        <f>'1. adat'!AN2</f>
        <v>Q2</v>
      </c>
      <c r="L2" s="1" t="str">
        <f>'1. adat'!AO2</f>
        <v>Q3</v>
      </c>
      <c r="M2" s="1" t="str">
        <f>'1. adat'!AP2</f>
        <v>Q4</v>
      </c>
      <c r="N2" s="1" t="str">
        <f>'1. adat'!AQ2</f>
        <v>2010 Q1</v>
      </c>
      <c r="O2" s="1" t="str">
        <f>'1. adat'!AR2</f>
        <v>Q2</v>
      </c>
      <c r="P2" s="1" t="str">
        <f>'1. adat'!AS2</f>
        <v>Q3</v>
      </c>
      <c r="Q2" s="1" t="str">
        <f>'1. adat'!AT2</f>
        <v>Q4</v>
      </c>
      <c r="R2" s="1" t="str">
        <f>'1. adat'!AU2</f>
        <v>2011 Q1</v>
      </c>
      <c r="S2" s="1" t="str">
        <f>'1. adat'!AV2</f>
        <v>Q2</v>
      </c>
      <c r="T2" s="1" t="str">
        <f>'1. adat'!AW2</f>
        <v>Q3</v>
      </c>
      <c r="U2" s="1" t="str">
        <f>'1. adat'!AX2</f>
        <v>Q4</v>
      </c>
      <c r="V2" s="1" t="str">
        <f>'1. adat'!AY2</f>
        <v>2012 Q1</v>
      </c>
      <c r="W2" s="1" t="str">
        <f>'1. adat'!AZ2</f>
        <v>Q2</v>
      </c>
      <c r="X2" s="1" t="str">
        <f>'1. adat'!BA2</f>
        <v>Q3</v>
      </c>
      <c r="Y2" s="1" t="str">
        <f>'1. adat'!BB2</f>
        <v>Q4</v>
      </c>
      <c r="Z2" s="1" t="str">
        <f>'1. adat'!BC2</f>
        <v>2013 Q1</v>
      </c>
      <c r="AA2" s="1" t="str">
        <f>'1. adat'!BD2</f>
        <v>Q2</v>
      </c>
      <c r="AB2" s="1" t="str">
        <f>'1. adat'!BE2</f>
        <v>Q3</v>
      </c>
      <c r="AC2" s="1" t="str">
        <f>'1. adat'!BF2</f>
        <v>Q4</v>
      </c>
      <c r="AD2" s="1" t="str">
        <f>'1. adat'!BG2</f>
        <v>2014 Q1</v>
      </c>
      <c r="AE2" s="1" t="str">
        <f>'1. adat'!BH2</f>
        <v>Q2</v>
      </c>
      <c r="AF2" s="1" t="str">
        <f>'1. adat'!BI2</f>
        <v>Q3</v>
      </c>
      <c r="AG2" s="1" t="str">
        <f>'1. adat'!BJ2</f>
        <v>Q4</v>
      </c>
      <c r="AH2" s="1" t="str">
        <f>'1. adat'!BK2</f>
        <v>2015 Q1</v>
      </c>
      <c r="AI2" s="1" t="str">
        <f>'1. adat'!BL2</f>
        <v>Q2</v>
      </c>
      <c r="AJ2" s="1" t="str">
        <f>'1. adat'!BM2</f>
        <v>Q3</v>
      </c>
      <c r="AK2" s="1" t="str">
        <f>'1. adat'!BN2</f>
        <v>Q4</v>
      </c>
      <c r="AL2" s="1" t="str">
        <f>'1. adat'!BO2</f>
        <v>2016 Q1</v>
      </c>
      <c r="AM2" s="1" t="str">
        <f>'1. adat'!BP2</f>
        <v>Q2</v>
      </c>
      <c r="AN2" s="1" t="str">
        <f>'1. adat'!BQ2</f>
        <v>Q3</v>
      </c>
      <c r="AO2" s="1" t="str">
        <f>'1. adat'!BR2</f>
        <v>Q4</v>
      </c>
      <c r="AP2" s="1" t="str">
        <f>'1. adat'!BS2</f>
        <v>2017 Q1</v>
      </c>
      <c r="AQ2" s="1" t="str">
        <f>'1. adat'!BT2</f>
        <v>Q2</v>
      </c>
      <c r="AR2" s="1" t="str">
        <f>'1. adat'!BU2</f>
        <v>Q3</v>
      </c>
      <c r="AS2" s="1" t="str">
        <f>'1. adat'!BV2</f>
        <v>Q4</v>
      </c>
      <c r="AT2" s="1" t="str">
        <f>'1. adat'!BW2</f>
        <v>2018 Q1</v>
      </c>
      <c r="AU2" s="1" t="str">
        <f>'1. adat'!BX2</f>
        <v>Q2</v>
      </c>
      <c r="AV2" s="1" t="str">
        <f>'1. adat'!BY2</f>
        <v>Q3</v>
      </c>
      <c r="AW2" s="1" t="str">
        <f>'1. adat'!BZ2</f>
        <v>Q4</v>
      </c>
      <c r="AX2" s="1" t="str">
        <f>'1. adat'!CA2</f>
        <v>2019 Q1</v>
      </c>
      <c r="AY2" s="1" t="str">
        <f>'1. adat'!CB2</f>
        <v>Q2</v>
      </c>
      <c r="AZ2" s="1" t="str">
        <f>'1. adat'!CC2</f>
        <v>Q3</v>
      </c>
      <c r="BA2" s="1" t="str">
        <f>'1. adat'!CD2</f>
        <v>Q4</v>
      </c>
      <c r="BB2" s="1" t="str">
        <f>'1. adat'!CE2</f>
        <v>2020 Q1</v>
      </c>
      <c r="BC2" s="1" t="str">
        <f>'1. adat'!CF2</f>
        <v>Q2</v>
      </c>
      <c r="BD2" s="1" t="str">
        <f>'1. adat'!CG2</f>
        <v>Q3</v>
      </c>
      <c r="BE2" s="1" t="str">
        <f>'1. adat'!CH2</f>
        <v>Q4</v>
      </c>
      <c r="BF2" s="1" t="str">
        <f>'1. adat'!CI2</f>
        <v>2021 Q1</v>
      </c>
      <c r="BG2" s="1" t="str">
        <f>'1. adat'!CJ2</f>
        <v>Q2</v>
      </c>
      <c r="BH2" s="1" t="str">
        <f>'1. adat'!CK2</f>
        <v>Q3</v>
      </c>
      <c r="BI2" s="1" t="str">
        <f>'1. adat'!CL2</f>
        <v>Q4</v>
      </c>
      <c r="BJ2" s="1" t="str">
        <f>'1. adat'!CM2</f>
        <v>2022 Q1</v>
      </c>
      <c r="BK2" s="1" t="str">
        <f>'1. adat'!CN2</f>
        <v>Q2</v>
      </c>
      <c r="BL2" s="1" t="str">
        <f>'1. adat'!CO2</f>
        <v>Q3</v>
      </c>
      <c r="BM2" s="1" t="str">
        <f>'1. adat'!CP2</f>
        <v>Q4</v>
      </c>
      <c r="BN2" s="1" t="str">
        <f>'1. adat'!CQ2</f>
        <v>2023 Q1</v>
      </c>
      <c r="BO2" s="1" t="str">
        <f>'1. adat'!CR2</f>
        <v>Q2</v>
      </c>
      <c r="BP2" s="1" t="str">
        <f>'1. adat'!CS2</f>
        <v>Q3</v>
      </c>
      <c r="BQ2" s="1" t="str">
        <f>'1. adat'!CT2</f>
        <v>Q4</v>
      </c>
      <c r="BR2" s="1" t="str">
        <f>'1. adat'!CU2</f>
        <v>2024 Q1</v>
      </c>
      <c r="BS2" s="1" t="str">
        <f>'1. adat'!CV2</f>
        <v>Q2</v>
      </c>
    </row>
    <row r="3" spans="1:72" x14ac:dyDescent="0.2">
      <c r="A3" s="1" t="s">
        <v>29</v>
      </c>
      <c r="B3" s="1" t="s">
        <v>67</v>
      </c>
      <c r="C3" s="11">
        <v>0</v>
      </c>
      <c r="D3" s="11">
        <v>0</v>
      </c>
      <c r="E3" s="11">
        <v>0</v>
      </c>
      <c r="F3" s="11">
        <v>3.5826203129309758E-2</v>
      </c>
      <c r="G3" s="11">
        <v>8.0672409106191958E-2</v>
      </c>
      <c r="H3" s="11">
        <v>0.16773805636244346</v>
      </c>
      <c r="I3" s="11">
        <v>0.25756539280167939</v>
      </c>
      <c r="J3" s="11">
        <v>0.32399481685986442</v>
      </c>
      <c r="K3" s="11">
        <v>0.41443633947493164</v>
      </c>
      <c r="L3" s="11">
        <v>0.46299603996899175</v>
      </c>
      <c r="M3" s="11">
        <v>0.54591833652602406</v>
      </c>
      <c r="N3" s="11">
        <v>0.62473680002647103</v>
      </c>
      <c r="O3" s="11">
        <v>0.70889210849631368</v>
      </c>
      <c r="P3" s="11">
        <v>0.79070932624147017</v>
      </c>
      <c r="Q3" s="11">
        <v>0.82350045213310619</v>
      </c>
      <c r="R3" s="11">
        <v>0.87609143650787002</v>
      </c>
      <c r="S3" s="11">
        <v>0.95480860680807167</v>
      </c>
      <c r="T3" s="11">
        <v>1.0438242846904413</v>
      </c>
      <c r="U3" s="11">
        <v>1.1466259909338026</v>
      </c>
      <c r="V3" s="11">
        <v>1.3225805442814165</v>
      </c>
      <c r="W3" s="11">
        <v>1.460784857209428</v>
      </c>
      <c r="X3" s="11">
        <v>1.6486632193136872</v>
      </c>
      <c r="Y3" s="11">
        <v>1.849110586086133</v>
      </c>
      <c r="Z3" s="11">
        <v>1.9952355481476138</v>
      </c>
      <c r="AA3" s="11">
        <v>2.1717149079687901</v>
      </c>
      <c r="AB3" s="11">
        <v>2.2921593534383602</v>
      </c>
      <c r="AC3" s="11">
        <v>2.3546744504847426</v>
      </c>
      <c r="AD3" s="11">
        <v>2.3443377205484786</v>
      </c>
      <c r="AE3" s="11">
        <v>2.2835352013974632</v>
      </c>
      <c r="AF3" s="11">
        <v>2.2490783349226704</v>
      </c>
      <c r="AG3" s="11">
        <v>2.3278287949520089</v>
      </c>
      <c r="AH3" s="11">
        <v>2.3931199851260492</v>
      </c>
      <c r="AI3" s="11">
        <v>2.4671991051786737</v>
      </c>
      <c r="AJ3" s="11">
        <v>2.5484294661859086</v>
      </c>
      <c r="AK3" s="11">
        <v>2.5475936370140251</v>
      </c>
      <c r="AL3" s="11">
        <v>2.6185810995096461</v>
      </c>
      <c r="AM3" s="11">
        <v>2.634500020348697</v>
      </c>
      <c r="AN3" s="11">
        <v>2.599898201112826</v>
      </c>
      <c r="AO3" s="11">
        <v>2.5738710547568071</v>
      </c>
      <c r="AP3" s="11">
        <v>2.4773775856337279</v>
      </c>
      <c r="AQ3" s="11">
        <v>2.406400830021572</v>
      </c>
      <c r="AR3" s="11">
        <v>2.3380728168646154</v>
      </c>
      <c r="AS3" s="11">
        <v>2.1996237913643233</v>
      </c>
      <c r="AT3" s="11">
        <v>2.0836039358428238</v>
      </c>
      <c r="AU3" s="11">
        <v>2.0216720279223575</v>
      </c>
      <c r="AV3" s="11">
        <v>1.9532662766275868</v>
      </c>
      <c r="AW3" s="11">
        <v>1.9612244251642912</v>
      </c>
      <c r="AX3" s="11">
        <v>1.9828798131365863</v>
      </c>
      <c r="AY3" s="11">
        <v>1.9895784325876515</v>
      </c>
      <c r="AZ3" s="11">
        <v>2.0188234807993197</v>
      </c>
      <c r="BA3" s="11">
        <v>2.0229993026480462</v>
      </c>
      <c r="BB3" s="11">
        <v>1.9897364441464056</v>
      </c>
      <c r="BC3" s="11">
        <v>1.9283583958149144</v>
      </c>
      <c r="BD3" s="11">
        <v>1.8087480654100965</v>
      </c>
      <c r="BE3" s="11">
        <v>1.6486936939606474</v>
      </c>
      <c r="BF3" s="11">
        <v>1.4935042181329101</v>
      </c>
      <c r="BG3" s="11">
        <v>1.372399998357543</v>
      </c>
      <c r="BH3" s="11">
        <v>1.2849061307833622</v>
      </c>
      <c r="BI3" s="11">
        <v>1.2373920265984784</v>
      </c>
      <c r="BJ3" s="11">
        <v>1.2893710837047134</v>
      </c>
      <c r="BK3" s="11">
        <v>1.328333718018839</v>
      </c>
      <c r="BL3" s="11">
        <v>1.3445704641392602</v>
      </c>
      <c r="BM3" s="11">
        <v>1.3887397282441121</v>
      </c>
      <c r="BN3" s="11">
        <v>1.3946869338183534</v>
      </c>
      <c r="BO3" s="11">
        <v>1.3629318582028782</v>
      </c>
      <c r="BP3" s="11">
        <v>1.3880678957215089</v>
      </c>
      <c r="BQ3" s="11">
        <v>1.3619088842871652</v>
      </c>
      <c r="BR3" s="11">
        <v>1.3661056207293369</v>
      </c>
      <c r="BS3" s="11">
        <v>1.3471343692644486</v>
      </c>
      <c r="BT3" s="11">
        <f t="shared" ref="BT3:BT5" si="0">+BS3-BR3</f>
        <v>-1.8971251464888317E-2</v>
      </c>
    </row>
    <row r="4" spans="1:72" x14ac:dyDescent="0.2">
      <c r="A4" s="1" t="s">
        <v>7</v>
      </c>
      <c r="B4" s="1" t="s">
        <v>70</v>
      </c>
      <c r="C4" s="11">
        <v>0</v>
      </c>
      <c r="D4" s="11">
        <v>0</v>
      </c>
      <c r="E4" s="11">
        <v>0</v>
      </c>
      <c r="F4" s="11">
        <v>-0.36556600913357801</v>
      </c>
      <c r="G4" s="11">
        <v>-0.41363789850352534</v>
      </c>
      <c r="H4" s="11">
        <v>-0.45887918458689964</v>
      </c>
      <c r="I4" s="11">
        <v>-0.53231239875412739</v>
      </c>
      <c r="J4" s="11">
        <v>-0.53442804055253801</v>
      </c>
      <c r="K4" s="11">
        <v>-0.56645599916203759</v>
      </c>
      <c r="L4" s="11">
        <v>-0.60211173602472845</v>
      </c>
      <c r="M4" s="11">
        <v>-0.72390286922689862</v>
      </c>
      <c r="N4" s="11">
        <v>-0.87775796915191451</v>
      </c>
      <c r="O4" s="11">
        <v>-1.0011008380864639</v>
      </c>
      <c r="P4" s="11">
        <v>-1.1329513165416505</v>
      </c>
      <c r="Q4" s="11">
        <v>-1.0844047443616278</v>
      </c>
      <c r="R4" s="11">
        <v>-1.0489089964162492</v>
      </c>
      <c r="S4" s="11">
        <v>-1.0230257190589509</v>
      </c>
      <c r="T4" s="11">
        <v>-0.95668449406805578</v>
      </c>
      <c r="U4" s="11">
        <v>-0.97764177744235259</v>
      </c>
      <c r="V4" s="11">
        <v>-0.99301881843526285</v>
      </c>
      <c r="W4" s="11">
        <v>-0.99541686504052929</v>
      </c>
      <c r="X4" s="11">
        <v>-1.0300055668699488</v>
      </c>
      <c r="Y4" s="11">
        <v>-1.0477963765908838</v>
      </c>
      <c r="Z4" s="11">
        <v>-0.95291184196760159</v>
      </c>
      <c r="AA4" s="11">
        <v>-0.8445545821678524</v>
      </c>
      <c r="AB4" s="11">
        <v>-0.73022658960718834</v>
      </c>
      <c r="AC4" s="11">
        <v>-0.61399197679183237</v>
      </c>
      <c r="AD4" s="11">
        <v>-0.59479067935086338</v>
      </c>
      <c r="AE4" s="11">
        <v>-0.58290864970813372</v>
      </c>
      <c r="AF4" s="11">
        <v>-0.57956579068684211</v>
      </c>
      <c r="AG4" s="11">
        <v>-0.57086451317828624</v>
      </c>
      <c r="AH4" s="11">
        <v>-0.57387558770360514</v>
      </c>
      <c r="AI4" s="11">
        <v>-0.57633755940941889</v>
      </c>
      <c r="AJ4" s="11">
        <v>-0.56311945537001951</v>
      </c>
      <c r="AK4" s="11">
        <v>-0.52459785282537286</v>
      </c>
      <c r="AL4" s="11">
        <v>-0.38750211265986528</v>
      </c>
      <c r="AM4" s="11">
        <v>-0.2400871859355288</v>
      </c>
      <c r="AN4" s="11">
        <v>-0.12188510386693284</v>
      </c>
      <c r="AO4" s="11">
        <v>-4.4686040278500441E-2</v>
      </c>
      <c r="AP4" s="11">
        <v>-9.4608091387567456E-2</v>
      </c>
      <c r="AQ4" s="11">
        <v>-0.15632912158087797</v>
      </c>
      <c r="AR4" s="11">
        <v>-0.17733380736241228</v>
      </c>
      <c r="AS4" s="11">
        <v>-0.18478305450551641</v>
      </c>
      <c r="AT4" s="11">
        <v>-0.15682005861269235</v>
      </c>
      <c r="AU4" s="11">
        <v>-0.13027508126416962</v>
      </c>
      <c r="AV4" s="11">
        <v>-0.12125641722559863</v>
      </c>
      <c r="AW4" s="11">
        <v>-0.11045056434334249</v>
      </c>
      <c r="AX4" s="11">
        <v>-8.9658442114477543E-2</v>
      </c>
      <c r="AY4" s="11">
        <v>-6.0135338301832368E-2</v>
      </c>
      <c r="AZ4" s="11">
        <v>-3.7739060549919774E-2</v>
      </c>
      <c r="BA4" s="11">
        <v>-3.2900541888399373E-2</v>
      </c>
      <c r="BB4" s="11">
        <v>-4.1455672773474582E-2</v>
      </c>
      <c r="BC4" s="11">
        <v>-6.8713386562214984E-2</v>
      </c>
      <c r="BD4" s="11">
        <v>-0.10754951456517414</v>
      </c>
      <c r="BE4" s="11">
        <v>-0.13016380451084753</v>
      </c>
      <c r="BF4" s="11">
        <v>-0.16144957488520914</v>
      </c>
      <c r="BG4" s="11">
        <v>-0.17302901719725844</v>
      </c>
      <c r="BH4" s="11">
        <v>-0.18531024562386372</v>
      </c>
      <c r="BI4" s="11">
        <v>-0.18230739635559651</v>
      </c>
      <c r="BJ4" s="11">
        <v>-0.17835386351516291</v>
      </c>
      <c r="BK4" s="11">
        <v>-0.17375361234612344</v>
      </c>
      <c r="BL4" s="11">
        <v>-0.17360210669655496</v>
      </c>
      <c r="BM4" s="11">
        <v>-0.21389922422642219</v>
      </c>
      <c r="BN4" s="11">
        <v>-0.25680985572242448</v>
      </c>
      <c r="BO4" s="11">
        <v>-0.29339931551730647</v>
      </c>
      <c r="BP4" s="11">
        <v>-0.3123961927109728</v>
      </c>
      <c r="BQ4" s="11">
        <v>-0.31043691499224541</v>
      </c>
      <c r="BR4" s="11">
        <v>-0.31124509541174217</v>
      </c>
      <c r="BS4" s="11">
        <v>-0.31555309102063256</v>
      </c>
      <c r="BT4" s="11">
        <f t="shared" si="0"/>
        <v>-4.3079956088903915E-3</v>
      </c>
    </row>
    <row r="5" spans="1:72" x14ac:dyDescent="0.2">
      <c r="A5" s="1" t="s">
        <v>33</v>
      </c>
      <c r="B5" s="1" t="s">
        <v>69</v>
      </c>
      <c r="C5" s="11">
        <v>0</v>
      </c>
      <c r="D5" s="11">
        <v>0</v>
      </c>
      <c r="E5" s="11">
        <v>0</v>
      </c>
      <c r="F5" s="11">
        <v>-5.1953314367410774</v>
      </c>
      <c r="G5" s="11">
        <v>-4.4169753406519137</v>
      </c>
      <c r="H5" s="11">
        <v>-4.4067945329933051</v>
      </c>
      <c r="I5" s="11">
        <v>-4.3633835867389763</v>
      </c>
      <c r="J5" s="11">
        <v>-4.2739796083086992</v>
      </c>
      <c r="K5" s="11">
        <v>-4.1478511448086657</v>
      </c>
      <c r="L5" s="11">
        <v>-3.5357008744999141</v>
      </c>
      <c r="M5" s="11">
        <v>-2.857457120891707</v>
      </c>
      <c r="N5" s="11">
        <v>-2.9950109686883106</v>
      </c>
      <c r="O5" s="11">
        <v>-3.0956737320313632</v>
      </c>
      <c r="P5" s="11">
        <v>-3.1423838336427314</v>
      </c>
      <c r="Q5" s="11">
        <v>-3.1940903354740877</v>
      </c>
      <c r="R5" s="11">
        <v>-3.2985990714762852</v>
      </c>
      <c r="S5" s="11">
        <v>-3.3693788958074662</v>
      </c>
      <c r="T5" s="11">
        <v>-3.4292258204077304</v>
      </c>
      <c r="U5" s="11">
        <v>-3.5624062379272305</v>
      </c>
      <c r="V5" s="11">
        <v>-3.408548146544673</v>
      </c>
      <c r="W5" s="11">
        <v>-3.4051555100833744</v>
      </c>
      <c r="X5" s="11">
        <v>-3.3227665914033513</v>
      </c>
      <c r="Y5" s="11">
        <v>-3.4691968392476467</v>
      </c>
      <c r="Z5" s="11">
        <v>-3.4519038195509397</v>
      </c>
      <c r="AA5" s="11">
        <v>-3.4700864535571556</v>
      </c>
      <c r="AB5" s="11">
        <v>-3.5107281111445516</v>
      </c>
      <c r="AC5" s="11">
        <v>-3.4167936689443854</v>
      </c>
      <c r="AD5" s="11">
        <v>-3.8290355911274063</v>
      </c>
      <c r="AE5" s="11">
        <v>-4.2602380225355434</v>
      </c>
      <c r="AF5" s="11">
        <v>-4.6702957363690167</v>
      </c>
      <c r="AG5" s="11">
        <v>-5.0447875375119331</v>
      </c>
      <c r="AH5" s="11">
        <v>-4.8881018587481586</v>
      </c>
      <c r="AI5" s="11">
        <v>-4.970323150006128</v>
      </c>
      <c r="AJ5" s="11">
        <v>-5.2518935930116504</v>
      </c>
      <c r="AK5" s="11">
        <v>-5.8249825493638019</v>
      </c>
      <c r="AL5" s="11">
        <v>-5.7925689191601286</v>
      </c>
      <c r="AM5" s="11">
        <v>-5.5414776204490073</v>
      </c>
      <c r="AN5" s="11">
        <v>-5.1729098622337828</v>
      </c>
      <c r="AO5" s="11">
        <v>-4.5992553010864548</v>
      </c>
      <c r="AP5" s="11">
        <v>-4.960652998871355</v>
      </c>
      <c r="AQ5" s="11">
        <v>-5.3554949119129009</v>
      </c>
      <c r="AR5" s="11">
        <v>-5.5711534043492152</v>
      </c>
      <c r="AS5" s="11">
        <v>-5.7212869262312571</v>
      </c>
      <c r="AT5" s="11">
        <v>-5.5826374843837634</v>
      </c>
      <c r="AU5" s="11">
        <v>-5.5026741492114448</v>
      </c>
      <c r="AV5" s="11">
        <v>-5.4592198094856892</v>
      </c>
      <c r="AW5" s="11">
        <v>-5.4428746202334697</v>
      </c>
      <c r="AX5" s="11">
        <v>-5.1219092153726145</v>
      </c>
      <c r="AY5" s="11">
        <v>-4.90795739712771</v>
      </c>
      <c r="AZ5" s="11">
        <v>-4.6243807795915455</v>
      </c>
      <c r="BA5" s="11">
        <v>-4.3890698064564972</v>
      </c>
      <c r="BB5" s="11">
        <v>-4.5383675677206314</v>
      </c>
      <c r="BC5" s="11">
        <v>-4.3307035423329507</v>
      </c>
      <c r="BD5" s="11">
        <v>-4.3041204149971328</v>
      </c>
      <c r="BE5" s="11">
        <v>-4.1089315392585553</v>
      </c>
      <c r="BF5" s="11">
        <v>-3.9719518907215061</v>
      </c>
      <c r="BG5" s="11">
        <v>-4.0002914492573121</v>
      </c>
      <c r="BH5" s="11">
        <v>-4.1435653335652551</v>
      </c>
      <c r="BI5" s="11">
        <v>-4.3554615977150801</v>
      </c>
      <c r="BJ5" s="11">
        <v>-4.1611542927563798</v>
      </c>
      <c r="BK5" s="11">
        <v>-4.0422078994376207</v>
      </c>
      <c r="BL5" s="11">
        <v>-3.9775090562421669</v>
      </c>
      <c r="BM5" s="11">
        <v>-3.8272376775196979</v>
      </c>
      <c r="BN5" s="11">
        <v>-3.6311002001557022</v>
      </c>
      <c r="BO5" s="11">
        <v>-3.4992467855236313</v>
      </c>
      <c r="BP5" s="11">
        <v>-3.3989259301665902</v>
      </c>
      <c r="BQ5" s="11">
        <v>-3.2907464322658306</v>
      </c>
      <c r="BR5" s="11">
        <v>-3.2114042111659145</v>
      </c>
      <c r="BS5" s="11">
        <v>-3.2870512776408409</v>
      </c>
      <c r="BT5" s="11">
        <f t="shared" si="0"/>
        <v>-7.5647066474926472E-2</v>
      </c>
    </row>
    <row r="6" spans="1:72" x14ac:dyDescent="0.2">
      <c r="A6" s="1" t="s">
        <v>22</v>
      </c>
      <c r="B6" s="1" t="s">
        <v>68</v>
      </c>
      <c r="C6" s="11">
        <v>0</v>
      </c>
      <c r="D6" s="11">
        <v>0</v>
      </c>
      <c r="E6" s="11">
        <v>0</v>
      </c>
      <c r="F6" s="11">
        <v>-1.9680782007298809</v>
      </c>
      <c r="G6" s="11">
        <v>-2.1473438466407595</v>
      </c>
      <c r="H6" s="11">
        <v>-2.4006128608712509</v>
      </c>
      <c r="I6" s="11">
        <v>-2.5932160141120582</v>
      </c>
      <c r="J6" s="11">
        <v>-2.6192388296337894</v>
      </c>
      <c r="K6" s="11">
        <v>-2.637826764498445</v>
      </c>
      <c r="L6" s="11">
        <v>-2.5488262579955356</v>
      </c>
      <c r="M6" s="11">
        <v>-2.3386388165208163</v>
      </c>
      <c r="N6" s="11">
        <v>-2.2020874765131344</v>
      </c>
      <c r="O6" s="11">
        <v>-2.0660905961299383</v>
      </c>
      <c r="P6" s="11">
        <v>-1.989857788182801</v>
      </c>
      <c r="Q6" s="11">
        <v>-1.9947665521326641</v>
      </c>
      <c r="R6" s="11">
        <v>-2.064683815620374</v>
      </c>
      <c r="S6" s="11">
        <v>-2.183751765053406</v>
      </c>
      <c r="T6" s="11">
        <v>-2.3292920936361616</v>
      </c>
      <c r="U6" s="11">
        <v>-2.4829307584924218</v>
      </c>
      <c r="V6" s="11">
        <v>-2.5678447012062455</v>
      </c>
      <c r="W6" s="11">
        <v>-2.6240018186302105</v>
      </c>
      <c r="X6" s="11">
        <v>-2.6069706459726842</v>
      </c>
      <c r="Y6" s="11">
        <v>-2.5898265970110304</v>
      </c>
      <c r="Z6" s="11">
        <v>-2.5501150727003692</v>
      </c>
      <c r="AA6" s="11">
        <v>-2.4875546875076302</v>
      </c>
      <c r="AB6" s="11">
        <v>-2.4310616730423056</v>
      </c>
      <c r="AC6" s="11">
        <v>-2.3564629051743036</v>
      </c>
      <c r="AD6" s="11">
        <v>-2.2882714502527266</v>
      </c>
      <c r="AE6" s="11">
        <v>-2.2153429135923837</v>
      </c>
      <c r="AF6" s="11">
        <v>-2.1586578939897212</v>
      </c>
      <c r="AG6" s="11">
        <v>-2.1055314447160081</v>
      </c>
      <c r="AH6" s="11">
        <v>-2.0551383327287502</v>
      </c>
      <c r="AI6" s="11">
        <v>-1.9731010219076999</v>
      </c>
      <c r="AJ6" s="11">
        <v>-1.8708994051226071</v>
      </c>
      <c r="AK6" s="11">
        <v>-1.762277403476882</v>
      </c>
      <c r="AL6" s="11">
        <v>-1.6711287825779602</v>
      </c>
      <c r="AM6" s="11">
        <v>-1.5624710175160694</v>
      </c>
      <c r="AN6" s="11">
        <v>-1.4624393090400927</v>
      </c>
      <c r="AO6" s="11">
        <v>-1.3898177613384437</v>
      </c>
      <c r="AP6" s="11">
        <v>-1.305903811184228</v>
      </c>
      <c r="AQ6" s="11">
        <v>-1.2436892865217284</v>
      </c>
      <c r="AR6" s="11">
        <v>-1.1653082728392503</v>
      </c>
      <c r="AS6" s="11">
        <v>-1.0710084675805536</v>
      </c>
      <c r="AT6" s="11">
        <v>-0.98204249437286695</v>
      </c>
      <c r="AU6" s="11">
        <v>-0.90769594501072148</v>
      </c>
      <c r="AV6" s="11">
        <v>-0.85617916795012161</v>
      </c>
      <c r="AW6" s="11">
        <v>-0.80809750217429677</v>
      </c>
      <c r="AX6" s="11">
        <v>-0.77591273718775777</v>
      </c>
      <c r="AY6" s="11">
        <v>-0.73236041012384034</v>
      </c>
      <c r="AZ6" s="11">
        <v>-0.70155660017059307</v>
      </c>
      <c r="BA6" s="11">
        <v>-0.67344663604515065</v>
      </c>
      <c r="BB6" s="11">
        <v>-0.6425856091182468</v>
      </c>
      <c r="BC6" s="11">
        <v>-0.64894722051179798</v>
      </c>
      <c r="BD6" s="11">
        <v>-0.64105113268090819</v>
      </c>
      <c r="BE6" s="11">
        <v>-0.62158982342622149</v>
      </c>
      <c r="BF6" s="11">
        <v>-0.63497729871733166</v>
      </c>
      <c r="BG6" s="11">
        <v>-0.58950574453415527</v>
      </c>
      <c r="BH6" s="11">
        <v>-0.55336871808995181</v>
      </c>
      <c r="BI6" s="11">
        <v>-0.54718961364160312</v>
      </c>
      <c r="BJ6" s="11">
        <v>-0.5584500931416303</v>
      </c>
      <c r="BK6" s="11">
        <v>-0.62245833680405926</v>
      </c>
      <c r="BL6" s="11">
        <v>-0.74700444790669995</v>
      </c>
      <c r="BM6" s="11">
        <v>-0.88198147643838765</v>
      </c>
      <c r="BN6" s="11">
        <v>-1.1509691618734368</v>
      </c>
      <c r="BO6" s="11">
        <v>-1.353808622337147</v>
      </c>
      <c r="BP6" s="11">
        <v>-1.4834107888435288</v>
      </c>
      <c r="BQ6" s="11">
        <v>-1.5105164850950208</v>
      </c>
      <c r="BR6" s="11">
        <v>-1.4350971239870591</v>
      </c>
      <c r="BS6" s="6">
        <v>-1.3363840602321568</v>
      </c>
      <c r="BT6" s="11">
        <f>+BS6-BR6</f>
        <v>9.8713063754902297E-2</v>
      </c>
    </row>
    <row r="7" spans="1:72" x14ac:dyDescent="0.2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2" x14ac:dyDescent="0.2">
      <c r="A8" s="1" t="s">
        <v>0</v>
      </c>
      <c r="B8" s="1" t="s">
        <v>57</v>
      </c>
      <c r="C8" s="11">
        <v>0</v>
      </c>
      <c r="D8" s="11">
        <v>0</v>
      </c>
      <c r="E8" s="11">
        <v>0</v>
      </c>
      <c r="F8" s="11">
        <v>-7.4931494434752262</v>
      </c>
      <c r="G8" s="11">
        <v>-6.8972846766900062</v>
      </c>
      <c r="H8" s="11">
        <v>-7.098548522089013</v>
      </c>
      <c r="I8" s="11">
        <v>-7.2313466068034824</v>
      </c>
      <c r="J8" s="11">
        <v>-7.1036516616351628</v>
      </c>
      <c r="K8" s="11">
        <v>-6.9376975689942153</v>
      </c>
      <c r="L8" s="11">
        <v>-6.2236428285511867</v>
      </c>
      <c r="M8" s="11">
        <v>-5.3740804701133982</v>
      </c>
      <c r="N8" s="11">
        <v>-5.4501196143268897</v>
      </c>
      <c r="O8" s="11">
        <v>-5.453973057751452</v>
      </c>
      <c r="P8" s="11">
        <v>-5.474483612125713</v>
      </c>
      <c r="Q8" s="11">
        <v>-5.4497611798352743</v>
      </c>
      <c r="R8" s="11">
        <v>-5.5361004470050394</v>
      </c>
      <c r="S8" s="11">
        <v>-5.6213477731117507</v>
      </c>
      <c r="T8" s="11">
        <v>-5.6713781234215066</v>
      </c>
      <c r="U8" s="11">
        <v>-5.8763527829282021</v>
      </c>
      <c r="V8" s="11">
        <v>-5.6468311219047642</v>
      </c>
      <c r="W8" s="11">
        <v>-5.5637893365446862</v>
      </c>
      <c r="X8" s="11">
        <v>-5.3110795849322967</v>
      </c>
      <c r="Y8" s="11">
        <v>-5.2577092267634287</v>
      </c>
      <c r="Z8" s="11">
        <v>-4.959695186071297</v>
      </c>
      <c r="AA8" s="11">
        <v>-4.6304808152638479</v>
      </c>
      <c r="AB8" s="11">
        <v>-4.3798570203556855</v>
      </c>
      <c r="AC8" s="11">
        <v>-4.0325741004257791</v>
      </c>
      <c r="AD8" s="11">
        <v>-4.3677600001825168</v>
      </c>
      <c r="AE8" s="11">
        <v>-4.7749543844385975</v>
      </c>
      <c r="AF8" s="11">
        <v>-5.159441086122909</v>
      </c>
      <c r="AG8" s="11">
        <v>-5.3933547004542168</v>
      </c>
      <c r="AH8" s="11">
        <v>-5.1239957940544638</v>
      </c>
      <c r="AI8" s="11">
        <v>-5.0525626261445726</v>
      </c>
      <c r="AJ8" s="11">
        <v>-5.1374829873183678</v>
      </c>
      <c r="AK8" s="11">
        <v>-5.5642641686520298</v>
      </c>
      <c r="AL8" s="11">
        <v>-5.2326187148883081</v>
      </c>
      <c r="AM8" s="11">
        <v>-4.7095358035519075</v>
      </c>
      <c r="AN8" s="11">
        <v>-4.1573360740279828</v>
      </c>
      <c r="AO8" s="11">
        <v>-3.4598880479465923</v>
      </c>
      <c r="AP8" s="11">
        <v>-3.8837873158094234</v>
      </c>
      <c r="AQ8" s="11">
        <v>-4.3491124899939342</v>
      </c>
      <c r="AR8" s="11">
        <v>-4.5757226676862617</v>
      </c>
      <c r="AS8" s="11">
        <v>-4.7774546569530028</v>
      </c>
      <c r="AT8" s="11">
        <v>-4.6378961015264979</v>
      </c>
      <c r="AU8" s="11">
        <v>-4.5189731475639778</v>
      </c>
      <c r="AV8" s="11">
        <v>-4.4833891180338217</v>
      </c>
      <c r="AW8" s="11">
        <v>-4.4001982615868185</v>
      </c>
      <c r="AX8" s="11">
        <v>-4.0046005815382628</v>
      </c>
      <c r="AY8" s="11">
        <v>-3.7108747129657309</v>
      </c>
      <c r="AZ8" s="11">
        <v>-3.3448529595127381</v>
      </c>
      <c r="BA8" s="11">
        <v>-3.0724176817419999</v>
      </c>
      <c r="BB8" s="11">
        <v>-3.232672405465947</v>
      </c>
      <c r="BC8" s="11">
        <v>-3.1200057535920496</v>
      </c>
      <c r="BD8" s="6">
        <v>-3.2439729968331172</v>
      </c>
      <c r="BE8" s="6">
        <v>-3.2119914732349755</v>
      </c>
      <c r="BF8" s="6">
        <v>-3.2748745461911373</v>
      </c>
      <c r="BG8" s="6">
        <v>-3.3904262126311835</v>
      </c>
      <c r="BH8" s="6">
        <v>-3.5973381664957089</v>
      </c>
      <c r="BI8" s="6">
        <v>-3.8475665811138029</v>
      </c>
      <c r="BJ8" s="6">
        <v>-3.6085871657084594</v>
      </c>
      <c r="BK8" s="6">
        <v>-3.5100861305689643</v>
      </c>
      <c r="BL8" s="6">
        <v>-3.5535451467061616</v>
      </c>
      <c r="BM8" s="6">
        <v>-3.5343786499403942</v>
      </c>
      <c r="BN8" s="6">
        <v>-3.6441922839332097</v>
      </c>
      <c r="BO8" s="6">
        <v>-3.7835228651752053</v>
      </c>
      <c r="BP8" s="6">
        <v>-3.8066650159995827</v>
      </c>
      <c r="BQ8" s="6">
        <v>-3.7497909480659315</v>
      </c>
      <c r="BR8" s="6">
        <v>-3.5916408098353796</v>
      </c>
      <c r="BS8" s="6">
        <v>-3.5918540596291813</v>
      </c>
    </row>
    <row r="9" spans="1:72" x14ac:dyDescent="0.2">
      <c r="BG9" s="33"/>
    </row>
    <row r="11" spans="1:72" x14ac:dyDescent="0.2">
      <c r="AV11" s="11"/>
    </row>
    <row r="12" spans="1:72" x14ac:dyDescent="0.2">
      <c r="AV12" s="11"/>
      <c r="AW12" s="11"/>
      <c r="AX12" s="11"/>
      <c r="AY12" s="6"/>
    </row>
    <row r="13" spans="1:72" x14ac:dyDescent="0.2">
      <c r="AV13" s="11"/>
      <c r="AY13" s="11"/>
    </row>
    <row r="14" spans="1:72" x14ac:dyDescent="0.2">
      <c r="AV14" s="11"/>
      <c r="AY14" s="11"/>
    </row>
    <row r="15" spans="1:72" x14ac:dyDescent="0.2">
      <c r="AV15" s="11"/>
      <c r="AY15" s="11"/>
    </row>
    <row r="16" spans="1:72" x14ac:dyDescent="0.2">
      <c r="AV16" s="11"/>
      <c r="AY16" s="11"/>
    </row>
    <row r="17" spans="48:51" x14ac:dyDescent="0.2">
      <c r="AV17" s="11"/>
      <c r="AY17" s="11"/>
    </row>
    <row r="18" spans="48:51" x14ac:dyDescent="0.2">
      <c r="AV18" s="11"/>
    </row>
    <row r="19" spans="48:51" x14ac:dyDescent="0.2">
      <c r="AV19" s="11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659C-9A50-42FF-9139-FD4BCC2FA689}">
  <sheetPr>
    <tabColor rgb="FF92D050"/>
  </sheetPr>
  <dimension ref="A1:X48"/>
  <sheetViews>
    <sheetView zoomScale="60" zoomScaleNormal="60" workbookViewId="0">
      <pane xSplit="2" ySplit="1" topLeftCell="K2" activePane="bottomRight" state="frozen"/>
      <selection activeCell="J4" sqref="J4"/>
      <selection pane="topRight" activeCell="J4" sqref="J4"/>
      <selection pane="bottomLeft" activeCell="J4" sqref="J4"/>
      <selection pane="bottomRight" activeCell="P13" sqref="P13"/>
    </sheetView>
  </sheetViews>
  <sheetFormatPr defaultColWidth="9.140625" defaultRowHeight="12.75" x14ac:dyDescent="0.2"/>
  <cols>
    <col min="1" max="1" width="36.85546875" style="46" bestFit="1" customWidth="1"/>
    <col min="2" max="2" width="34.5703125" style="46" customWidth="1"/>
    <col min="3" max="3" width="22.7109375" style="46" hidden="1" customWidth="1"/>
    <col min="4" max="7" width="12.85546875" style="46" hidden="1" customWidth="1"/>
    <col min="8" max="8" width="13.85546875" style="46" hidden="1" customWidth="1"/>
    <col min="9" max="10" width="0" style="46" hidden="1" customWidth="1"/>
    <col min="11" max="11" width="10" style="46" bestFit="1" customWidth="1"/>
    <col min="12" max="18" width="9.140625" style="46"/>
    <col min="19" max="19" width="10.42578125" style="46" customWidth="1"/>
    <col min="20" max="16384" width="9.140625" style="46"/>
  </cols>
  <sheetData>
    <row r="1" spans="1:24" x14ac:dyDescent="0.2">
      <c r="C1" s="46">
        <v>2002</v>
      </c>
      <c r="D1" s="46">
        <v>2003</v>
      </c>
      <c r="E1" s="46">
        <v>2004</v>
      </c>
      <c r="F1" s="46">
        <v>2005</v>
      </c>
      <c r="G1" s="46">
        <v>2006</v>
      </c>
      <c r="H1" s="46">
        <v>2007</v>
      </c>
      <c r="I1" s="46">
        <v>2008</v>
      </c>
      <c r="J1" s="46">
        <v>2009</v>
      </c>
      <c r="K1" s="46">
        <v>2010</v>
      </c>
      <c r="L1" s="46">
        <v>2011</v>
      </c>
      <c r="M1" s="46">
        <v>2012</v>
      </c>
      <c r="N1" s="46">
        <v>2013</v>
      </c>
      <c r="O1" s="46">
        <v>2014</v>
      </c>
      <c r="P1" s="46">
        <v>2015</v>
      </c>
      <c r="Q1" s="46">
        <v>2016</v>
      </c>
      <c r="R1" s="46">
        <v>2017</v>
      </c>
      <c r="S1" s="46">
        <v>2018</v>
      </c>
      <c r="T1" s="46">
        <v>2019</v>
      </c>
      <c r="U1" s="46">
        <v>2020</v>
      </c>
      <c r="V1" s="46">
        <v>2021</v>
      </c>
      <c r="W1" s="46">
        <v>2022</v>
      </c>
      <c r="X1" s="46">
        <v>2023</v>
      </c>
    </row>
    <row r="2" spans="1:24" x14ac:dyDescent="0.2">
      <c r="A2" s="46" t="s">
        <v>198</v>
      </c>
      <c r="B2" s="46" t="s">
        <v>199</v>
      </c>
      <c r="C2" s="47">
        <v>-6.0467859381785543</v>
      </c>
      <c r="D2" s="47">
        <v>-8.0247460560169106</v>
      </c>
      <c r="E2" s="47">
        <v>-8.4506971828994484</v>
      </c>
      <c r="F2" s="47">
        <v>-6.313109382363896</v>
      </c>
      <c r="G2" s="47">
        <v>-6.2397730775417299</v>
      </c>
      <c r="H2" s="47">
        <v>-6.3664591761781786</v>
      </c>
      <c r="I2" s="47" t="e">
        <v>#REF!</v>
      </c>
      <c r="J2" s="47">
        <v>1.0258993998563009</v>
      </c>
      <c r="K2" s="47">
        <v>2.0829009155804932</v>
      </c>
      <c r="L2" s="47">
        <v>2.908302432814351</v>
      </c>
      <c r="M2" s="47">
        <v>4.1307433764984207</v>
      </c>
      <c r="N2" s="47">
        <v>7.2626296694981383</v>
      </c>
      <c r="O2" s="47">
        <v>4.8625140039649679</v>
      </c>
      <c r="P2" s="47">
        <v>6.91984127967888</v>
      </c>
      <c r="Q2" s="47">
        <v>4.4631472390184577</v>
      </c>
      <c r="R2" s="47">
        <v>2.8440632157331178</v>
      </c>
      <c r="S2" s="47">
        <v>2.4094554840221614</v>
      </c>
      <c r="T2" s="47">
        <v>1.0610253127053095</v>
      </c>
      <c r="U2" s="47">
        <v>0.93722034498597095</v>
      </c>
      <c r="V2" s="47">
        <v>-1.7835819972436291</v>
      </c>
      <c r="W2" s="47">
        <v>-6.2838814252619697</v>
      </c>
      <c r="X2" s="47">
        <v>1.1642760214974703</v>
      </c>
    </row>
    <row r="3" spans="1:24" x14ac:dyDescent="0.2">
      <c r="A3" s="46" t="s">
        <v>200</v>
      </c>
      <c r="B3" s="46" t="s">
        <v>201</v>
      </c>
      <c r="C3" s="47">
        <v>-6.0467859381785543</v>
      </c>
      <c r="D3" s="47">
        <v>-8.0247460560169106</v>
      </c>
      <c r="E3" s="47">
        <v>-8.4506971828994484</v>
      </c>
      <c r="F3" s="47">
        <v>-6.313109382363896</v>
      </c>
      <c r="G3" s="47">
        <v>-6.2397730775417299</v>
      </c>
      <c r="H3" s="47">
        <v>-6.3664591761781786</v>
      </c>
      <c r="I3" s="47" t="e">
        <v>#REF!</v>
      </c>
      <c r="J3" s="47" t="e">
        <v>#VALUE!</v>
      </c>
      <c r="K3" s="47">
        <v>1.6404600400438105</v>
      </c>
      <c r="L3" s="47">
        <v>2.7234762683695535</v>
      </c>
      <c r="M3" s="47">
        <v>3.692844304353788</v>
      </c>
      <c r="N3" s="47">
        <v>6.8384425490305309</v>
      </c>
      <c r="O3" s="47">
        <v>4.4765122419700818</v>
      </c>
      <c r="P3" s="47">
        <v>6.7005778695986269</v>
      </c>
      <c r="Q3" s="47">
        <v>4.2946750080452523</v>
      </c>
      <c r="R3" s="47">
        <v>2.5812262905546559</v>
      </c>
      <c r="S3" s="47">
        <v>2.4381489614170557</v>
      </c>
      <c r="T3" s="47">
        <v>1.1601141852747077</v>
      </c>
      <c r="U3" s="47">
        <v>1.0617015324436094</v>
      </c>
      <c r="V3" s="47">
        <v>-1.6887721726319311</v>
      </c>
      <c r="W3" s="47">
        <v>-6.5572704580093104</v>
      </c>
      <c r="X3" s="47">
        <v>1.6564890915762649</v>
      </c>
    </row>
    <row r="4" spans="1:24" x14ac:dyDescent="0.2"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U4" s="47"/>
    </row>
    <row r="5" spans="1:24" x14ac:dyDescent="0.2">
      <c r="A5" s="46" t="s">
        <v>202</v>
      </c>
      <c r="B5" s="46" t="s">
        <v>203</v>
      </c>
      <c r="C5" s="47"/>
      <c r="D5" s="47"/>
      <c r="E5" s="47"/>
      <c r="F5" s="47"/>
      <c r="G5" s="47"/>
      <c r="H5" s="47"/>
      <c r="I5" s="47">
        <v>-7.1522048849387776</v>
      </c>
      <c r="J5" s="47">
        <v>-0.72420998790487123</v>
      </c>
      <c r="K5" s="47">
        <v>0.27208817704755817</v>
      </c>
      <c r="L5" s="47">
        <v>0.56508080915975567</v>
      </c>
      <c r="M5" s="47">
        <v>1.5914758465036167</v>
      </c>
      <c r="N5" s="47">
        <v>3.4935963554777092</v>
      </c>
      <c r="O5" s="47">
        <v>1.1857111109917049</v>
      </c>
      <c r="P5" s="47">
        <v>2.3470071543310449</v>
      </c>
      <c r="Q5" s="47">
        <v>4.4813241110756801</v>
      </c>
      <c r="R5" s="47">
        <v>1.9971304266102152</v>
      </c>
      <c r="S5" s="47">
        <v>0.1586679827057573</v>
      </c>
      <c r="T5" s="47">
        <v>-0.81663894121699576</v>
      </c>
      <c r="U5" s="47">
        <v>-1.1387507169227342</v>
      </c>
      <c r="V5" s="47">
        <v>-4.2555411727435928</v>
      </c>
      <c r="W5" s="47">
        <v>-8.3580442707301525</v>
      </c>
      <c r="X5" s="47">
        <v>0.1922649247894668</v>
      </c>
    </row>
    <row r="6" spans="1:24" x14ac:dyDescent="0.2">
      <c r="A6" s="46" t="s">
        <v>204</v>
      </c>
      <c r="B6" s="46" t="s">
        <v>205</v>
      </c>
      <c r="C6" s="47"/>
      <c r="D6" s="47"/>
      <c r="E6" s="47"/>
      <c r="F6" s="47"/>
      <c r="G6" s="47"/>
      <c r="H6" s="47"/>
      <c r="I6" s="47" t="e">
        <v>#VALUE!</v>
      </c>
      <c r="J6" s="47" t="e">
        <v>#VALUE!</v>
      </c>
      <c r="K6" s="47">
        <v>-0.18333865833560017</v>
      </c>
      <c r="L6" s="47">
        <v>0.42013744764874378</v>
      </c>
      <c r="M6" s="47">
        <v>1.1801096675280651</v>
      </c>
      <c r="N6" s="47">
        <v>3.0934815317175555</v>
      </c>
      <c r="O6" s="47">
        <v>0.84013620404035039</v>
      </c>
      <c r="P6" s="47">
        <v>2.1653784601923696</v>
      </c>
      <c r="Q6" s="47">
        <v>4.3708876588889947</v>
      </c>
      <c r="R6" s="47">
        <v>1.7817057807336814</v>
      </c>
      <c r="S6" s="47">
        <v>0.24234642141448323</v>
      </c>
      <c r="T6" s="47">
        <v>-0.64044490061707393</v>
      </c>
      <c r="U6" s="47">
        <v>-0.9443047814637513</v>
      </c>
      <c r="V6" s="47">
        <v>-4.0784042135518073</v>
      </c>
      <c r="W6" s="47">
        <v>-8.5061578502287833</v>
      </c>
      <c r="X6" s="47">
        <v>0.73453967174140489</v>
      </c>
    </row>
    <row r="7" spans="1:24" x14ac:dyDescent="0.2"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U7" s="47"/>
      <c r="V7" s="47"/>
      <c r="W7" s="47"/>
    </row>
    <row r="8" spans="1:24" x14ac:dyDescent="0.2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4" x14ac:dyDescent="0.2"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U9" s="47"/>
    </row>
    <row r="10" spans="1:24" x14ac:dyDescent="0.2"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U10" s="47"/>
    </row>
    <row r="11" spans="1:24" x14ac:dyDescent="0.2">
      <c r="A11" s="46" t="s">
        <v>206</v>
      </c>
      <c r="B11" s="46" t="s">
        <v>207</v>
      </c>
      <c r="C11" s="47">
        <v>-5.289220422841896</v>
      </c>
      <c r="D11" s="47">
        <v>-4.8092496311569404</v>
      </c>
      <c r="E11" s="47">
        <v>-5.0725745685508308</v>
      </c>
      <c r="F11" s="47">
        <v>-5.4480245055418113</v>
      </c>
      <c r="G11" s="47">
        <v>-5.6337013491180077</v>
      </c>
      <c r="H11" s="47">
        <v>-7.0600218180210508</v>
      </c>
      <c r="I11" s="47">
        <v>-7.3408703256950272</v>
      </c>
      <c r="J11" s="47">
        <v>-5.4782898617621552</v>
      </c>
      <c r="K11" s="47">
        <v>-5.5417058660662288</v>
      </c>
      <c r="L11" s="47">
        <v>-6.1052357161013751</v>
      </c>
      <c r="M11" s="47">
        <v>-5.5168882294371118</v>
      </c>
      <c r="N11" s="47">
        <v>-4.2289344302048022</v>
      </c>
      <c r="O11" s="47">
        <v>-5.5978653062028618</v>
      </c>
      <c r="P11" s="47">
        <v>-5.6911518098381988</v>
      </c>
      <c r="Q11" s="47">
        <v>-3.6419755788399968</v>
      </c>
      <c r="R11" s="47">
        <v>-4.9157521497047858</v>
      </c>
      <c r="S11" s="47">
        <v>-4.5833900684247819</v>
      </c>
      <c r="T11" s="47">
        <v>-3.3273962148951357</v>
      </c>
      <c r="U11" s="47">
        <v>-3.4462219862789003</v>
      </c>
      <c r="V11" s="47">
        <v>-4.1051676448150394</v>
      </c>
      <c r="W11" s="47">
        <v>-3.6167779278301544</v>
      </c>
      <c r="X11" s="47">
        <v>-4.324896045739405</v>
      </c>
    </row>
    <row r="12" spans="1:24" x14ac:dyDescent="0.2">
      <c r="A12" s="46" t="s">
        <v>208</v>
      </c>
      <c r="B12" s="46" t="s">
        <v>209</v>
      </c>
      <c r="C12" s="47">
        <v>-5.289220422841896</v>
      </c>
      <c r="D12" s="47">
        <v>-4.8092496311569404</v>
      </c>
      <c r="E12" s="47">
        <v>-5.0725745685508308</v>
      </c>
      <c r="F12" s="47">
        <v>-5.4480245055418113</v>
      </c>
      <c r="G12" s="47">
        <v>-5.6337013491180077</v>
      </c>
      <c r="H12" s="47">
        <v>-7.0600218180210508</v>
      </c>
      <c r="I12" s="47" t="e">
        <v>#VALUE!</v>
      </c>
      <c r="J12" s="47" t="e">
        <v>#VALUE!</v>
      </c>
      <c r="K12" s="47">
        <v>-5.4463526616024698</v>
      </c>
      <c r="L12" s="47">
        <v>-5.8731528123252366</v>
      </c>
      <c r="M12" s="47">
        <v>-5.2597116223722349</v>
      </c>
      <c r="N12" s="47">
        <v>-4.0320060283762373</v>
      </c>
      <c r="O12" s="47">
        <v>-5.3927200439678566</v>
      </c>
      <c r="P12" s="47">
        <v>-5.5621008887547108</v>
      </c>
      <c r="Q12" s="47">
        <v>-3.4607962325162194</v>
      </c>
      <c r="R12" s="47">
        <v>-4.7767589700003343</v>
      </c>
      <c r="S12" s="47">
        <v>-4.3952375122499978</v>
      </c>
      <c r="T12" s="47">
        <v>-3.0735676058840156</v>
      </c>
      <c r="U12" s="47">
        <v>-3.2081498295198969</v>
      </c>
      <c r="V12" s="47">
        <v>-3.8467198668128213</v>
      </c>
      <c r="W12" s="47">
        <v>-3.5236077362592133</v>
      </c>
      <c r="X12" s="47">
        <v>-3.7528428440624699</v>
      </c>
    </row>
    <row r="13" spans="1:24" x14ac:dyDescent="0.2">
      <c r="A13" s="46" t="s">
        <v>210</v>
      </c>
      <c r="B13" s="46" t="s">
        <v>209</v>
      </c>
      <c r="C13" s="47">
        <f t="shared" ref="C13:H13" si="0">C12-C11</f>
        <v>0</v>
      </c>
      <c r="D13" s="47">
        <f t="shared" si="0"/>
        <v>0</v>
      </c>
      <c r="E13" s="47">
        <f t="shared" si="0"/>
        <v>0</v>
      </c>
      <c r="F13" s="47">
        <f t="shared" si="0"/>
        <v>0</v>
      </c>
      <c r="G13" s="47">
        <f t="shared" si="0"/>
        <v>0</v>
      </c>
      <c r="H13" s="47">
        <f t="shared" si="0"/>
        <v>0</v>
      </c>
      <c r="I13" s="48">
        <v>0</v>
      </c>
      <c r="J13" s="48">
        <v>0</v>
      </c>
      <c r="K13" s="47">
        <f t="shared" ref="K13:S13" si="1">K12-K11</f>
        <v>9.5353204463759056E-2</v>
      </c>
      <c r="L13" s="47">
        <f t="shared" si="1"/>
        <v>0.23208290377613849</v>
      </c>
      <c r="M13" s="47">
        <f t="shared" si="1"/>
        <v>0.25717660706487688</v>
      </c>
      <c r="N13" s="47">
        <f t="shared" si="1"/>
        <v>0.19692840182856486</v>
      </c>
      <c r="O13" s="47">
        <f t="shared" si="1"/>
        <v>0.20514526223500518</v>
      </c>
      <c r="P13" s="47">
        <f t="shared" si="1"/>
        <v>0.12905092108348803</v>
      </c>
      <c r="Q13" s="47">
        <f t="shared" si="1"/>
        <v>0.18117934632377741</v>
      </c>
      <c r="R13" s="47">
        <f t="shared" si="1"/>
        <v>0.13899317970445146</v>
      </c>
      <c r="S13" s="47">
        <f t="shared" si="1"/>
        <v>0.1881525561747841</v>
      </c>
      <c r="T13" s="47">
        <f>T12-T11</f>
        <v>0.25382860901112014</v>
      </c>
      <c r="U13" s="47">
        <f>U12-U11</f>
        <v>0.23807215675900339</v>
      </c>
      <c r="V13" s="47">
        <f>V12-V11</f>
        <v>0.25844777800221808</v>
      </c>
      <c r="W13" s="47">
        <f>W12-W11</f>
        <v>9.3170191570941086E-2</v>
      </c>
      <c r="X13" s="47">
        <f>X12-X11</f>
        <v>0.57205320167693507</v>
      </c>
    </row>
    <row r="14" spans="1:24" x14ac:dyDescent="0.2">
      <c r="C14" s="47"/>
      <c r="D14" s="47"/>
      <c r="E14" s="47"/>
      <c r="F14" s="47"/>
      <c r="G14" s="47"/>
      <c r="H14" s="47"/>
      <c r="I14" s="47" t="e">
        <v>#VALUE!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5" spans="1:24" x14ac:dyDescent="0.2">
      <c r="U15" s="47"/>
    </row>
    <row r="16" spans="1:24" x14ac:dyDescent="0.2">
      <c r="A16" s="46" t="s">
        <v>211</v>
      </c>
      <c r="B16" s="46" t="s">
        <v>212</v>
      </c>
      <c r="C16" s="48">
        <v>-1.7715202089766533</v>
      </c>
      <c r="D16" s="48">
        <v>-3.960549770902444</v>
      </c>
      <c r="E16" s="48">
        <v>-3.2986793762981885</v>
      </c>
      <c r="F16" s="48">
        <v>-1.2132040540214686</v>
      </c>
      <c r="G16" s="48">
        <v>-1.0187489350506433</v>
      </c>
      <c r="H16" s="48">
        <v>0.49323149906928543</v>
      </c>
      <c r="I16" s="47" t="e">
        <v>#VALUE!</v>
      </c>
      <c r="J16" s="47" t="e">
        <v>#VALUE!</v>
      </c>
      <c r="K16" s="47">
        <v>5.2559760904462465</v>
      </c>
      <c r="L16" s="47">
        <v>6.1102811647572759</v>
      </c>
      <c r="M16" s="47">
        <v>6.7516117112807699</v>
      </c>
      <c r="N16" s="47">
        <v>6.9705196091929986</v>
      </c>
      <c r="O16" s="47">
        <v>6.3156423559969435</v>
      </c>
      <c r="P16" s="47">
        <v>7.9402948034812235</v>
      </c>
      <c r="Q16" s="47">
        <v>8.6745670854388859</v>
      </c>
      <c r="R16" s="47">
        <v>6.818965848704643</v>
      </c>
      <c r="S16" s="47">
        <v>4.262087360817798</v>
      </c>
      <c r="T16" s="47">
        <v>2.3252481669447578</v>
      </c>
      <c r="U16" s="47">
        <v>1.9352020669713164</v>
      </c>
      <c r="V16" s="47">
        <v>0.20328901695368376</v>
      </c>
      <c r="W16" s="47">
        <v>-4.3777550049031149</v>
      </c>
      <c r="X16" s="47">
        <v>5.1454738907160795</v>
      </c>
    </row>
    <row r="17" spans="1:24" x14ac:dyDescent="0.2">
      <c r="A17" s="46" t="s">
        <v>213</v>
      </c>
      <c r="I17" s="47">
        <v>0.34666168424388494</v>
      </c>
      <c r="J17" s="47">
        <v>4.0210187650706057</v>
      </c>
      <c r="K17" s="47">
        <v>4.6688721788579368</v>
      </c>
      <c r="L17" s="47">
        <v>5.6595387301150604</v>
      </c>
      <c r="M17" s="47">
        <v>6.0122509134564988</v>
      </c>
      <c r="N17" s="47">
        <v>6.3045367620665607</v>
      </c>
      <c r="O17" s="47">
        <v>5.6867929928449783</v>
      </c>
      <c r="P17" s="47">
        <v>7.5728149054355738</v>
      </c>
      <c r="Q17" s="47">
        <v>8.2525038948453915</v>
      </c>
      <c r="R17" s="47">
        <v>6.4605973768766862</v>
      </c>
      <c r="S17" s="47">
        <v>4.1045809725279065</v>
      </c>
      <c r="T17" s="47">
        <v>2.2227158313805369</v>
      </c>
      <c r="U17" s="47">
        <v>1.8786061542462393</v>
      </c>
      <c r="V17" s="47">
        <v>0.1208577158078898</v>
      </c>
      <c r="W17" s="47">
        <v>-4.7149320106183064</v>
      </c>
      <c r="X17" s="47">
        <v>5.0041259925782473</v>
      </c>
    </row>
    <row r="18" spans="1:24" x14ac:dyDescent="0.2">
      <c r="A18" s="46" t="s">
        <v>214</v>
      </c>
      <c r="B18" s="46" t="s">
        <v>215</v>
      </c>
      <c r="I18" s="48">
        <v>0</v>
      </c>
      <c r="J18" s="48">
        <v>0</v>
      </c>
      <c r="K18" s="48">
        <f t="shared" ref="K18:W18" si="2">+K17-K16</f>
        <v>-0.58710391158830966</v>
      </c>
      <c r="L18" s="48">
        <f t="shared" si="2"/>
        <v>-0.45074243464221553</v>
      </c>
      <c r="M18" s="48">
        <f t="shared" si="2"/>
        <v>-0.73936079782427111</v>
      </c>
      <c r="N18" s="48">
        <f t="shared" si="2"/>
        <v>-0.66598284712643796</v>
      </c>
      <c r="O18" s="48">
        <f t="shared" si="2"/>
        <v>-0.62884936315196516</v>
      </c>
      <c r="P18" s="48">
        <f t="shared" si="2"/>
        <v>-0.36747989804564973</v>
      </c>
      <c r="Q18" s="48">
        <f t="shared" si="2"/>
        <v>-0.4220631905934944</v>
      </c>
      <c r="R18" s="48">
        <f t="shared" si="2"/>
        <v>-0.35836847182795672</v>
      </c>
      <c r="S18" s="48">
        <f t="shared" si="2"/>
        <v>-0.1575063882898915</v>
      </c>
      <c r="T18" s="48">
        <f t="shared" si="2"/>
        <v>-0.10253233556422092</v>
      </c>
      <c r="U18" s="48">
        <f t="shared" si="2"/>
        <v>-5.6595912725077024E-2</v>
      </c>
      <c r="V18" s="48">
        <f t="shared" si="2"/>
        <v>-8.2431301145793959E-2</v>
      </c>
      <c r="W18" s="48">
        <f t="shared" si="2"/>
        <v>-0.33717700571519149</v>
      </c>
      <c r="X18" s="48">
        <f>+X17-X16</f>
        <v>-0.14134789813783222</v>
      </c>
    </row>
    <row r="19" spans="1:24" x14ac:dyDescent="0.2">
      <c r="U19" s="47"/>
    </row>
    <row r="20" spans="1:24" x14ac:dyDescent="0.2">
      <c r="A20" s="46" t="s">
        <v>16</v>
      </c>
      <c r="B20" s="46" t="s">
        <v>103</v>
      </c>
      <c r="I20" s="47" t="e">
        <v>#VALUE!</v>
      </c>
      <c r="J20" s="47" t="e">
        <v>#VALUE!</v>
      </c>
      <c r="K20" s="47">
        <v>1.8108127385329349</v>
      </c>
      <c r="L20" s="47">
        <v>2.3432216236545953</v>
      </c>
      <c r="M20" s="47">
        <v>2.5392675299948042</v>
      </c>
      <c r="N20" s="47">
        <v>3.7690333140204291</v>
      </c>
      <c r="O20" s="47">
        <v>3.6768028929732632</v>
      </c>
      <c r="P20" s="47">
        <v>4.5728341253478346</v>
      </c>
      <c r="Q20" s="47">
        <v>-1.8176872057222949E-2</v>
      </c>
      <c r="R20" s="47">
        <v>0.84693278912290271</v>
      </c>
      <c r="S20" s="47">
        <v>2.2507875013164043</v>
      </c>
      <c r="T20" s="47">
        <v>1.8776642539223052</v>
      </c>
      <c r="U20" s="47">
        <v>2.0759710619087053</v>
      </c>
      <c r="V20" s="47">
        <v>2.4719591754999644</v>
      </c>
      <c r="W20" s="47">
        <v>2.0741628454681829</v>
      </c>
      <c r="X20" s="47">
        <v>0.97201109670800334</v>
      </c>
    </row>
    <row r="21" spans="1:24" x14ac:dyDescent="0.2">
      <c r="A21" s="46" t="s">
        <v>216</v>
      </c>
      <c r="I21" s="47">
        <v>0.95256728865506113</v>
      </c>
      <c r="J21" s="47">
        <v>1.7501093877611718</v>
      </c>
      <c r="K21" s="47">
        <v>1.8237986983794106</v>
      </c>
      <c r="L21" s="47">
        <v>2.3033388207208101</v>
      </c>
      <c r="M21" s="47">
        <v>2.5127346368257228</v>
      </c>
      <c r="N21" s="47">
        <v>3.7449610173129755</v>
      </c>
      <c r="O21" s="47">
        <v>3.6363760379297316</v>
      </c>
      <c r="P21" s="47">
        <v>4.5351994094062578</v>
      </c>
      <c r="Q21" s="47">
        <v>-7.6212650843742569E-2</v>
      </c>
      <c r="R21" s="47">
        <v>0.79952050982097478</v>
      </c>
      <c r="S21" s="47">
        <v>2.1958025400025729</v>
      </c>
      <c r="T21" s="47">
        <v>1.8005590858917817</v>
      </c>
      <c r="U21" s="47">
        <v>2.0060063139073612</v>
      </c>
      <c r="V21" s="47">
        <v>2.3896320409198766</v>
      </c>
      <c r="W21" s="47">
        <v>1.9488873922194732</v>
      </c>
      <c r="X21" s="47">
        <v>0.92194941983486012</v>
      </c>
    </row>
    <row r="22" spans="1:24" x14ac:dyDescent="0.2">
      <c r="A22" s="46" t="s">
        <v>217</v>
      </c>
      <c r="B22" s="46" t="s">
        <v>289</v>
      </c>
      <c r="I22" s="48">
        <v>0</v>
      </c>
      <c r="J22" s="48">
        <v>0</v>
      </c>
      <c r="K22" s="48">
        <f t="shared" ref="K22:W22" si="3">+K21-K20</f>
        <v>1.2985959846475659E-2</v>
      </c>
      <c r="L22" s="48">
        <f t="shared" si="3"/>
        <v>-3.9882802933785211E-2</v>
      </c>
      <c r="M22" s="48">
        <f t="shared" si="3"/>
        <v>-2.6532893169081362E-2</v>
      </c>
      <c r="N22" s="48">
        <f t="shared" si="3"/>
        <v>-2.4072296707453589E-2</v>
      </c>
      <c r="O22" s="48">
        <f t="shared" si="3"/>
        <v>-4.0426855043531607E-2</v>
      </c>
      <c r="P22" s="48">
        <f t="shared" si="3"/>
        <v>-3.7634715941576857E-2</v>
      </c>
      <c r="Q22" s="48">
        <f t="shared" si="3"/>
        <v>-5.8035778786519623E-2</v>
      </c>
      <c r="R22" s="48">
        <f t="shared" si="3"/>
        <v>-4.7412279301927929E-2</v>
      </c>
      <c r="S22" s="48">
        <f t="shared" si="3"/>
        <v>-5.4984961313831349E-2</v>
      </c>
      <c r="T22" s="48">
        <f t="shared" si="3"/>
        <v>-7.7105168030523474E-2</v>
      </c>
      <c r="U22" s="48">
        <f t="shared" si="3"/>
        <v>-6.9964748001344113E-2</v>
      </c>
      <c r="V22" s="48">
        <f t="shared" si="3"/>
        <v>-8.232713458008778E-2</v>
      </c>
      <c r="W22" s="48">
        <f t="shared" si="3"/>
        <v>-0.1252754532487097</v>
      </c>
      <c r="X22" s="48">
        <f>+X21-X20</f>
        <v>-5.0061676873143224E-2</v>
      </c>
    </row>
    <row r="23" spans="1:24" x14ac:dyDescent="0.2">
      <c r="U23" s="47"/>
    </row>
    <row r="24" spans="1:24" x14ac:dyDescent="0.2">
      <c r="A24" s="46" t="s">
        <v>218</v>
      </c>
      <c r="I24" s="47" t="e">
        <v>#VALUE!</v>
      </c>
      <c r="J24" s="47" t="e">
        <v>#VALUE!</v>
      </c>
      <c r="K24" s="47">
        <v>0.55781795266753997</v>
      </c>
      <c r="L24" s="47">
        <v>0.56003536050385483</v>
      </c>
      <c r="M24" s="47">
        <v>0.35675236465995902</v>
      </c>
      <c r="N24" s="47">
        <v>0.75201117648951321</v>
      </c>
      <c r="O24" s="47">
        <v>0.46793406119762176</v>
      </c>
      <c r="P24" s="47">
        <v>9.7864160688016913E-2</v>
      </c>
      <c r="Q24" s="47">
        <v>-0.55126739552320891</v>
      </c>
      <c r="R24" s="47">
        <v>9.3916727610357895E-2</v>
      </c>
      <c r="S24" s="47">
        <v>0.47997069031274164</v>
      </c>
      <c r="T24" s="47">
        <v>0.18550910673338122</v>
      </c>
      <c r="U24" s="47">
        <v>0.37226920238484978</v>
      </c>
      <c r="V24" s="47">
        <v>-0.35366254488223792</v>
      </c>
      <c r="W24" s="47">
        <v>-0.3635113379968829</v>
      </c>
      <c r="X24" s="47">
        <v>-0.6283129201872073</v>
      </c>
    </row>
    <row r="25" spans="1:24" x14ac:dyDescent="0.2">
      <c r="A25" s="46" t="s">
        <v>219</v>
      </c>
      <c r="I25" s="47">
        <v>-0.15799624348763563</v>
      </c>
      <c r="J25" s="47">
        <v>0.73306110878667796</v>
      </c>
      <c r="K25" s="47">
        <v>0.59414182440893315</v>
      </c>
      <c r="L25" s="47">
        <v>0.63375152985892036</v>
      </c>
      <c r="M25" s="47">
        <v>0.42757037644380236</v>
      </c>
      <c r="N25" s="47">
        <v>0.82095079802723281</v>
      </c>
      <c r="O25" s="47">
        <v>0.54606325516322685</v>
      </c>
      <c r="P25" s="47">
        <v>0.15466444351150543</v>
      </c>
      <c r="Q25" s="47">
        <v>-0.420820003440177</v>
      </c>
      <c r="R25" s="47">
        <v>9.7867373857330478E-2</v>
      </c>
      <c r="S25" s="47">
        <v>0.53300296113657475</v>
      </c>
      <c r="T25" s="47">
        <v>0.21040687388640483</v>
      </c>
      <c r="U25" s="47">
        <v>0.38523889380990667</v>
      </c>
      <c r="V25" s="47">
        <v>-0.35254206254687648</v>
      </c>
      <c r="W25" s="47">
        <v>-0.26761810335126307</v>
      </c>
      <c r="X25" s="47">
        <v>-0.51674347677437338</v>
      </c>
    </row>
    <row r="26" spans="1:24" x14ac:dyDescent="0.2">
      <c r="A26" s="46" t="s">
        <v>220</v>
      </c>
      <c r="B26" s="46" t="s">
        <v>288</v>
      </c>
      <c r="I26" s="48">
        <v>0</v>
      </c>
      <c r="J26" s="48">
        <v>0</v>
      </c>
      <c r="K26" s="48">
        <f t="shared" ref="K26:W26" si="4">+K25-K24</f>
        <v>3.6323871741393177E-2</v>
      </c>
      <c r="L26" s="48">
        <f t="shared" si="4"/>
        <v>7.3716169355065531E-2</v>
      </c>
      <c r="M26" s="48">
        <f t="shared" si="4"/>
        <v>7.0818011783843338E-2</v>
      </c>
      <c r="N26" s="48">
        <f t="shared" si="4"/>
        <v>6.8939621537719598E-2</v>
      </c>
      <c r="O26" s="48">
        <f t="shared" si="4"/>
        <v>7.8129193965605082E-2</v>
      </c>
      <c r="P26" s="48">
        <f t="shared" si="4"/>
        <v>5.6800282823488521E-2</v>
      </c>
      <c r="Q26" s="48">
        <f t="shared" si="4"/>
        <v>0.13044739208303191</v>
      </c>
      <c r="R26" s="48">
        <f t="shared" si="4"/>
        <v>3.9506462469725834E-3</v>
      </c>
      <c r="S26" s="48">
        <f t="shared" si="4"/>
        <v>5.3032270823833105E-2</v>
      </c>
      <c r="T26" s="48">
        <f t="shared" si="4"/>
        <v>2.4897767153023609E-2</v>
      </c>
      <c r="U26" s="48">
        <f t="shared" si="4"/>
        <v>1.2969691425056884E-2</v>
      </c>
      <c r="V26" s="48">
        <f t="shared" si="4"/>
        <v>1.120482335361439E-3</v>
      </c>
      <c r="W26" s="48">
        <f t="shared" si="4"/>
        <v>9.5893234645619829E-2</v>
      </c>
      <c r="X26" s="48">
        <f>+X25-X24</f>
        <v>0.11156944341283392</v>
      </c>
    </row>
    <row r="27" spans="1:24" x14ac:dyDescent="0.2">
      <c r="U27" s="47"/>
    </row>
    <row r="28" spans="1:24" x14ac:dyDescent="0.2"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7"/>
    </row>
    <row r="29" spans="1:24" x14ac:dyDescent="0.2">
      <c r="U29" s="47"/>
    </row>
    <row r="30" spans="1:24" ht="18" customHeight="1" x14ac:dyDescent="0.2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7"/>
    </row>
    <row r="33" spans="9:21" x14ac:dyDescent="0.2"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spans="9:21" x14ac:dyDescent="0.2"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8"/>
      <c r="T34" s="48"/>
    </row>
    <row r="35" spans="9:21" x14ac:dyDescent="0.2"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</row>
    <row r="37" spans="9:21" x14ac:dyDescent="0.2"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9:21" x14ac:dyDescent="0.2"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9:21" x14ac:dyDescent="0.2"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3" spans="9:21" x14ac:dyDescent="0.2"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9:21" x14ac:dyDescent="0.2"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7" spans="9:21" x14ac:dyDescent="0.2"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</row>
    <row r="48" spans="9:21" x14ac:dyDescent="0.2"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>
    <tabColor rgb="FF92D050"/>
  </sheetPr>
  <dimension ref="A1:BQ19"/>
  <sheetViews>
    <sheetView showGridLines="0" zoomScaleNormal="100" workbookViewId="0">
      <pane xSplit="2" ySplit="2" topLeftCell="BB3" activePane="bottomRight" state="frozen"/>
      <selection activeCell="BH32" sqref="BH32"/>
      <selection pane="topRight" activeCell="BH32" sqref="BH32"/>
      <selection pane="bottomLeft" activeCell="BH32" sqref="BH32"/>
      <selection pane="bottomRight" activeCell="BQ3" sqref="BQ3"/>
    </sheetView>
  </sheetViews>
  <sheetFormatPr defaultColWidth="9.140625" defaultRowHeight="12" x14ac:dyDescent="0.2"/>
  <cols>
    <col min="1" max="2" width="26.7109375" style="1" customWidth="1"/>
    <col min="3" max="25" width="9.85546875" style="1" customWidth="1"/>
    <col min="26" max="95" width="9.140625" style="1"/>
    <col min="96" max="96" width="10.5703125" style="1" customWidth="1"/>
    <col min="97" max="16384" width="9.140625" style="1"/>
  </cols>
  <sheetData>
    <row r="1" spans="1:69" ht="12.75" x14ac:dyDescent="0.2">
      <c r="A1" s="40" t="s">
        <v>135</v>
      </c>
      <c r="C1" s="1" t="str">
        <f>'1. adat'!AI1</f>
        <v>2008. I.</v>
      </c>
      <c r="D1" s="1" t="str">
        <f>'1. adat'!AJ1</f>
        <v>II.</v>
      </c>
      <c r="E1" s="1" t="str">
        <f>'1. adat'!AK1</f>
        <v>III.</v>
      </c>
      <c r="F1" s="1" t="str">
        <f>'1. adat'!AL1</f>
        <v>IV.</v>
      </c>
      <c r="G1" s="1" t="str">
        <f>'1. adat'!AM1</f>
        <v>2009. I.</v>
      </c>
      <c r="H1" s="1" t="str">
        <f>'1. adat'!AN1</f>
        <v>II.</v>
      </c>
      <c r="I1" s="1" t="str">
        <f>'1. adat'!AO1</f>
        <v>III.</v>
      </c>
      <c r="J1" s="1" t="str">
        <f>'1. adat'!AP1</f>
        <v>IV.</v>
      </c>
      <c r="K1" s="1" t="str">
        <f>'1. adat'!AQ1</f>
        <v>2010. I.</v>
      </c>
      <c r="L1" s="1" t="str">
        <f>'1. adat'!AR1</f>
        <v>II.</v>
      </c>
      <c r="M1" s="1" t="str">
        <f>'1. adat'!AS1</f>
        <v>III.</v>
      </c>
      <c r="N1" s="1" t="str">
        <f>'1. adat'!AT1</f>
        <v>IV.</v>
      </c>
      <c r="O1" s="1" t="str">
        <f>'1. adat'!AU1</f>
        <v>2011. I.</v>
      </c>
      <c r="P1" s="1" t="str">
        <f>'1. adat'!AV1</f>
        <v>II.</v>
      </c>
      <c r="Q1" s="1" t="str">
        <f>'1. adat'!AW1</f>
        <v>III.</v>
      </c>
      <c r="R1" s="1" t="str">
        <f>'1. adat'!AX1</f>
        <v>IV.</v>
      </c>
      <c r="S1" s="1" t="str">
        <f>'1. adat'!AY1</f>
        <v>2012. I.</v>
      </c>
      <c r="T1" s="1" t="str">
        <f>'1. adat'!AZ1</f>
        <v>II.</v>
      </c>
      <c r="U1" s="1" t="str">
        <f>'1. adat'!BA1</f>
        <v>III.</v>
      </c>
      <c r="V1" s="1" t="str">
        <f>'1. adat'!BB1</f>
        <v>IV.</v>
      </c>
      <c r="W1" s="1" t="str">
        <f>'1. adat'!BC1</f>
        <v>2013. I.</v>
      </c>
      <c r="X1" s="1" t="str">
        <f>'1. adat'!BD1</f>
        <v>II.</v>
      </c>
      <c r="Y1" s="1" t="str">
        <f>'1. adat'!BE1</f>
        <v>III.</v>
      </c>
      <c r="Z1" s="1" t="str">
        <f>'1. adat'!BF1</f>
        <v>IV.</v>
      </c>
      <c r="AA1" s="1" t="str">
        <f>'1. adat'!BG1</f>
        <v>2014. I.</v>
      </c>
      <c r="AB1" s="1" t="str">
        <f>'1. adat'!BH1</f>
        <v>II.</v>
      </c>
      <c r="AC1" s="1" t="str">
        <f>'1. adat'!BI1</f>
        <v>III.</v>
      </c>
      <c r="AD1" s="1" t="str">
        <f>'1. adat'!BJ1</f>
        <v>IV.</v>
      </c>
      <c r="AE1" s="1" t="str">
        <f>'1. adat'!BK1</f>
        <v>2015. I.</v>
      </c>
      <c r="AF1" s="1" t="str">
        <f>'1. adat'!BL1</f>
        <v>II.</v>
      </c>
      <c r="AG1" s="1" t="str">
        <f>'1. adat'!BM1</f>
        <v>III.</v>
      </c>
      <c r="AH1" s="1" t="str">
        <f>'1. adat'!BN1</f>
        <v>IV.</v>
      </c>
      <c r="AI1" s="1" t="str">
        <f>'1. adat'!BO1</f>
        <v>2016. I.</v>
      </c>
      <c r="AJ1" s="1" t="str">
        <f>'1. adat'!BP1</f>
        <v>II.</v>
      </c>
      <c r="AK1" s="1" t="str">
        <f>'1. adat'!BQ1</f>
        <v>III.</v>
      </c>
      <c r="AL1" s="1" t="str">
        <f>'1. adat'!BR1</f>
        <v>IV.</v>
      </c>
      <c r="AM1" s="1" t="str">
        <f>'1. adat'!BS1</f>
        <v>2017. I.</v>
      </c>
      <c r="AN1" s="1" t="str">
        <f>'1. adat'!BT1</f>
        <v>II.</v>
      </c>
      <c r="AO1" s="1" t="str">
        <f>'1. adat'!BU1</f>
        <v>III.</v>
      </c>
      <c r="AP1" s="1" t="str">
        <f>'1. adat'!BV1</f>
        <v>IV.</v>
      </c>
      <c r="AQ1" s="1" t="str">
        <f>'1. adat'!BW1</f>
        <v>2018. I.</v>
      </c>
      <c r="AR1" s="1" t="str">
        <f>'1. adat'!BX1</f>
        <v>II.</v>
      </c>
      <c r="AS1" s="1" t="str">
        <f>'1. adat'!BY1</f>
        <v>III.</v>
      </c>
      <c r="AT1" s="1" t="str">
        <f>'1. adat'!BZ1</f>
        <v>IV.</v>
      </c>
      <c r="AU1" s="1" t="str">
        <f>'1. adat'!CA1</f>
        <v>2019. I.</v>
      </c>
      <c r="AV1" s="1" t="str">
        <f>'1. adat'!CB1</f>
        <v>II.</v>
      </c>
      <c r="AW1" s="1" t="str">
        <f>'1. adat'!CC1</f>
        <v>III.</v>
      </c>
      <c r="AX1" s="1" t="str">
        <f>'1. adat'!CD1</f>
        <v>IV.</v>
      </c>
      <c r="AY1" s="1" t="str">
        <f>'1. adat'!CE1</f>
        <v>2020. I.</v>
      </c>
      <c r="AZ1" s="1" t="str">
        <f>'1. adat'!CF1</f>
        <v>II.</v>
      </c>
      <c r="BA1" s="1" t="str">
        <f>'1. adat'!CG1</f>
        <v>III.</v>
      </c>
      <c r="BB1" s="1" t="str">
        <f>'1. adat'!CH1</f>
        <v>IV.</v>
      </c>
      <c r="BC1" s="1" t="str">
        <f>'1. adat'!CI1</f>
        <v>2021. I.</v>
      </c>
      <c r="BD1" s="1" t="str">
        <f>'1. adat'!CJ1</f>
        <v>II.</v>
      </c>
      <c r="BE1" s="1" t="str">
        <f>'1. adat'!CK1</f>
        <v>III.</v>
      </c>
      <c r="BF1" s="1" t="str">
        <f>'1. adat'!CL1</f>
        <v>IV.</v>
      </c>
      <c r="BG1" s="1" t="str">
        <f>'1. adat'!CM1</f>
        <v>2022. I.</v>
      </c>
      <c r="BH1" s="1" t="str">
        <f>'1. adat'!CN1</f>
        <v>II.</v>
      </c>
      <c r="BI1" s="1" t="str">
        <f>'1. adat'!CO1</f>
        <v>III.</v>
      </c>
      <c r="BJ1" s="1" t="str">
        <f>'1. adat'!CP1</f>
        <v>IV.</v>
      </c>
      <c r="BK1" s="1" t="str">
        <f>'1. adat'!CQ1</f>
        <v>2023. I.</v>
      </c>
      <c r="BL1" s="1" t="str">
        <f>'1. adat'!CR1</f>
        <v>II.</v>
      </c>
      <c r="BM1" s="1" t="str">
        <f>'1. adat'!CS1</f>
        <v>III.</v>
      </c>
      <c r="BN1" s="1" t="str">
        <f>'1. adat'!CT1</f>
        <v>IV.</v>
      </c>
      <c r="BO1" s="1" t="str">
        <f>'1. adat'!CU1</f>
        <v>2024. I.</v>
      </c>
      <c r="BP1" s="1" t="str">
        <f>'1. adat'!CV1</f>
        <v>II.</v>
      </c>
    </row>
    <row r="2" spans="1:69" x14ac:dyDescent="0.2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'1. adat'!CT2</f>
        <v>Q4</v>
      </c>
      <c r="BO2" s="1" t="str">
        <f>'1. adat'!CU2</f>
        <v>2024 Q1</v>
      </c>
      <c r="BP2" s="1" t="str">
        <f>'1. adat'!CV2</f>
        <v>Q2</v>
      </c>
    </row>
    <row r="3" spans="1:69" x14ac:dyDescent="0.2">
      <c r="A3" s="1" t="s">
        <v>51</v>
      </c>
      <c r="B3" s="1" t="s">
        <v>71</v>
      </c>
      <c r="C3" s="6">
        <v>0.75038635015309985</v>
      </c>
      <c r="D3" s="6">
        <v>0.74298696359099548</v>
      </c>
      <c r="E3" s="6">
        <v>0.76651968519414848</v>
      </c>
      <c r="F3" s="6">
        <v>1.1831841784715067</v>
      </c>
      <c r="G3" s="6">
        <v>1.6565794921701738</v>
      </c>
      <c r="H3" s="6">
        <v>2.078818972656264</v>
      </c>
      <c r="I3" s="6">
        <v>2.6230924618409359</v>
      </c>
      <c r="J3" s="6">
        <v>2.8105638592982536</v>
      </c>
      <c r="K3" s="6">
        <v>3.1091478932423011</v>
      </c>
      <c r="L3" s="6">
        <v>3.300497431386344</v>
      </c>
      <c r="M3" s="6">
        <v>3.4565743645347826</v>
      </c>
      <c r="N3" s="6">
        <v>3.2837915544030012</v>
      </c>
      <c r="O3" s="6">
        <v>3.1684488718768979</v>
      </c>
      <c r="P3" s="6">
        <v>2.972626989319846</v>
      </c>
      <c r="Q3" s="6">
        <v>3.1826144844996787</v>
      </c>
      <c r="R3" s="6">
        <v>3.5981180116837383</v>
      </c>
      <c r="S3" s="6">
        <v>3.4103826527280141</v>
      </c>
      <c r="T3" s="6">
        <v>3.4697805779691553</v>
      </c>
      <c r="U3" s="6">
        <v>3.1655783189110736</v>
      </c>
      <c r="V3" s="6">
        <v>3.886330643955886</v>
      </c>
      <c r="W3" s="6">
        <v>4.3038364044900472</v>
      </c>
      <c r="X3" s="6">
        <v>4.873998592251918</v>
      </c>
      <c r="Y3" s="6">
        <v>5.0810477932898284</v>
      </c>
      <c r="Z3" s="6">
        <v>5.6172571577257422</v>
      </c>
      <c r="AA3" s="6">
        <v>5.3459284959671391</v>
      </c>
      <c r="AB3" s="6">
        <v>4.9364397220595322</v>
      </c>
      <c r="AC3" s="6">
        <v>5.3265711256053105</v>
      </c>
      <c r="AD3" s="6">
        <v>5.2489452504755718</v>
      </c>
      <c r="AE3" s="6">
        <v>5.4695358786802988</v>
      </c>
      <c r="AF3" s="6">
        <v>6.0966735756596977</v>
      </c>
      <c r="AG3" s="6">
        <v>5.5885682158562187</v>
      </c>
      <c r="AH3" s="6">
        <v>5.9598930937912984</v>
      </c>
      <c r="AI3" s="6">
        <v>5.2961399082342151</v>
      </c>
      <c r="AJ3" s="6">
        <v>3.9742402670798849</v>
      </c>
      <c r="AK3" s="6">
        <v>3.315923786618777</v>
      </c>
      <c r="AL3" s="6">
        <v>0.98081816293890123</v>
      </c>
      <c r="AM3" s="6">
        <v>1.2151890018769671</v>
      </c>
      <c r="AN3" s="6">
        <v>1.7227545804724038</v>
      </c>
      <c r="AO3" s="6">
        <v>1.7438964408698645</v>
      </c>
      <c r="AP3" s="6">
        <v>2.1034503517333323</v>
      </c>
      <c r="AQ3" s="6">
        <v>2.44312801973925</v>
      </c>
      <c r="AR3" s="6">
        <v>2.5180344195325461</v>
      </c>
      <c r="AS3" s="6">
        <v>3.0619994721936816</v>
      </c>
      <c r="AT3" s="6">
        <v>2.9629516100108004</v>
      </c>
      <c r="AU3" s="6">
        <v>2.4143769040430052</v>
      </c>
      <c r="AV3" s="6">
        <v>2.2741127998599984</v>
      </c>
      <c r="AW3" s="6">
        <v>1.8027459623707009</v>
      </c>
      <c r="AX3" s="6">
        <v>2.8404617302350235</v>
      </c>
      <c r="AY3" s="6">
        <v>3.07308471046007</v>
      </c>
      <c r="AZ3" s="6">
        <v>3.2026945524711978</v>
      </c>
      <c r="BA3" s="6">
        <v>3.6096493050012834</v>
      </c>
      <c r="BB3" s="6">
        <v>3.3378425475569808</v>
      </c>
      <c r="BC3" s="6">
        <v>3.2520793712479774</v>
      </c>
      <c r="BD3" s="6">
        <v>2.5483205248698084</v>
      </c>
      <c r="BE3" s="6">
        <v>2.2850013523971922</v>
      </c>
      <c r="BF3" s="6">
        <v>2.5752410357321907</v>
      </c>
      <c r="BG3" s="6">
        <v>3.362959233316646</v>
      </c>
      <c r="BH3" s="6">
        <v>3.8923068496304598</v>
      </c>
      <c r="BI3" s="6">
        <v>3.4972294927509862</v>
      </c>
      <c r="BJ3" s="6">
        <v>2.4086116768975026</v>
      </c>
      <c r="BK3" s="6">
        <v>1.590705315422275</v>
      </c>
      <c r="BL3" s="6">
        <v>1.2687662510937014</v>
      </c>
      <c r="BM3" s="6">
        <v>1.3011418036180897</v>
      </c>
      <c r="BN3" s="6">
        <v>1.2480323002637881</v>
      </c>
      <c r="BO3" s="6">
        <v>1.2227641456348912</v>
      </c>
      <c r="BP3" s="6">
        <v>0.93667407654435697</v>
      </c>
      <c r="BQ3" s="6"/>
    </row>
    <row r="4" spans="1:69" x14ac:dyDescent="0.2">
      <c r="A4" s="1" t="s">
        <v>52</v>
      </c>
      <c r="B4" s="1" t="s">
        <v>72</v>
      </c>
      <c r="C4" s="6">
        <v>-1.4542775803253027E-2</v>
      </c>
      <c r="D4" s="6">
        <v>-0.16518784431367883</v>
      </c>
      <c r="E4" s="6">
        <v>-0.25009771757962046</v>
      </c>
      <c r="F4" s="6">
        <v>-0.41301770372534458</v>
      </c>
      <c r="G4" s="6">
        <v>-0.42931060629083667</v>
      </c>
      <c r="H4" s="6">
        <v>-0.4012575173098159</v>
      </c>
      <c r="I4" s="6">
        <v>-0.38885644759828109</v>
      </c>
      <c r="J4" s="6">
        <v>-0.36883054643431368</v>
      </c>
      <c r="K4" s="6">
        <v>-0.41797125893587167</v>
      </c>
      <c r="L4" s="6">
        <v>-0.45324029302945518</v>
      </c>
      <c r="M4" s="6">
        <v>-0.4858592562646688</v>
      </c>
      <c r="N4" s="6">
        <v>-0.49580973428867292</v>
      </c>
      <c r="O4" s="6">
        <v>-0.49952775888961032</v>
      </c>
      <c r="P4" s="6">
        <v>-0.55605094769439467</v>
      </c>
      <c r="Q4" s="6">
        <v>-0.59772947840225776</v>
      </c>
      <c r="R4" s="6">
        <v>-0.62186433458304347</v>
      </c>
      <c r="S4" s="6">
        <v>-0.76516241796674833</v>
      </c>
      <c r="T4" s="6">
        <v>-0.77595449416740137</v>
      </c>
      <c r="U4" s="6">
        <v>-0.8567552796091803</v>
      </c>
      <c r="V4" s="6">
        <v>-0.96372839095445972</v>
      </c>
      <c r="W4" s="6">
        <v>-0.93935058765562662</v>
      </c>
      <c r="X4" s="6">
        <v>-1.0055564750174526</v>
      </c>
      <c r="Y4" s="6">
        <v>-1.0395468926033986</v>
      </c>
      <c r="Z4" s="6">
        <v>-1.0365416049031579</v>
      </c>
      <c r="AA4" s="6">
        <v>-1.0335262414335598</v>
      </c>
      <c r="AB4" s="6">
        <v>-0.98852196757932276</v>
      </c>
      <c r="AC4" s="6">
        <v>-0.95021266754008804</v>
      </c>
      <c r="AD4" s="6">
        <v>-0.99349793804609943</v>
      </c>
      <c r="AE4" s="6">
        <v>-1.0006696777449671</v>
      </c>
      <c r="AF4" s="6">
        <v>-1.0358635986753326</v>
      </c>
      <c r="AG4" s="6">
        <v>-1.0921436215258968</v>
      </c>
      <c r="AH4" s="6">
        <v>-1.132330247291502</v>
      </c>
      <c r="AI4" s="6">
        <v>-1.1523677883700389</v>
      </c>
      <c r="AJ4" s="6">
        <v>-1.1502617126763683</v>
      </c>
      <c r="AK4" s="6">
        <v>-1.1179603143801227</v>
      </c>
      <c r="AL4" s="6">
        <v>-1.0699172346764056</v>
      </c>
      <c r="AM4" s="6">
        <v>-1.0131174708242086</v>
      </c>
      <c r="AN4" s="6">
        <v>-1.0002484490325667</v>
      </c>
      <c r="AO4" s="6">
        <v>-0.98669941642928816</v>
      </c>
      <c r="AP4" s="6">
        <v>-0.94075123951043316</v>
      </c>
      <c r="AQ4" s="6">
        <v>-0.89274652491772055</v>
      </c>
      <c r="AR4" s="6">
        <v>-0.8405447002017129</v>
      </c>
      <c r="AS4" s="6">
        <v>-0.79180939453619015</v>
      </c>
      <c r="AT4" s="6">
        <v>-0.79165262832628625</v>
      </c>
      <c r="AU4" s="6">
        <v>-0.80542332790066151</v>
      </c>
      <c r="AV4" s="6">
        <v>-0.77979965002940177</v>
      </c>
      <c r="AW4" s="6">
        <v>-0.77400376090431011</v>
      </c>
      <c r="AX4" s="6">
        <v>-0.74112368482388691</v>
      </c>
      <c r="AY4" s="6">
        <v>-0.70661870439770125</v>
      </c>
      <c r="AZ4" s="6">
        <v>-0.6779006188460408</v>
      </c>
      <c r="BA4" s="6">
        <v>-0.6180911374505661</v>
      </c>
      <c r="BB4" s="6">
        <v>-0.60498862951656696</v>
      </c>
      <c r="BC4" s="6">
        <v>-0.5091983752041136</v>
      </c>
      <c r="BD4" s="6">
        <v>-0.45473323493740475</v>
      </c>
      <c r="BE4" s="6">
        <v>-0.38830650807387779</v>
      </c>
      <c r="BF4" s="6">
        <v>-0.37543147268971661</v>
      </c>
      <c r="BG4" s="6">
        <v>-0.43616787791592554</v>
      </c>
      <c r="BH4" s="6">
        <v>-0.52507908532493441</v>
      </c>
      <c r="BI4" s="6">
        <v>-0.57313930898446785</v>
      </c>
      <c r="BJ4" s="6">
        <v>-0.50728963117536185</v>
      </c>
      <c r="BK4" s="6">
        <v>-0.5551270423425978</v>
      </c>
      <c r="BL4" s="6">
        <v>-0.51543770172341596</v>
      </c>
      <c r="BM4" s="6">
        <v>-0.56153637864264339</v>
      </c>
      <c r="BN4" s="11">
        <v>-0.60833377213685902</v>
      </c>
      <c r="BO4" s="11">
        <v>-0.61099747024814821</v>
      </c>
      <c r="BP4" s="11">
        <v>-0.62621555627657388</v>
      </c>
      <c r="BQ4" s="6"/>
    </row>
    <row r="5" spans="1:69" x14ac:dyDescent="0.2">
      <c r="A5" s="1" t="s">
        <v>53</v>
      </c>
      <c r="B5" s="1" t="s">
        <v>73</v>
      </c>
      <c r="C5" s="6">
        <v>-9.685929802114529E-2</v>
      </c>
      <c r="D5" s="6">
        <v>-8.1955545495527596E-2</v>
      </c>
      <c r="E5" s="6">
        <v>-1.3724069739926468E-2</v>
      </c>
      <c r="F5" s="6">
        <v>9.0787967966077271E-2</v>
      </c>
      <c r="G5" s="6">
        <v>9.1927260264174554E-2</v>
      </c>
      <c r="H5" s="6">
        <v>9.2482577773623106E-2</v>
      </c>
      <c r="I5" s="6">
        <v>0.14084332412469075</v>
      </c>
      <c r="J5" s="6">
        <v>8.5690460463864845E-2</v>
      </c>
      <c r="K5" s="6">
        <v>5.7377430844613678E-2</v>
      </c>
      <c r="L5" s="6">
        <v>5.6897749242669819E-2</v>
      </c>
      <c r="M5" s="6">
        <v>-2.1109271442594578E-2</v>
      </c>
      <c r="N5" s="6">
        <v>-0.36852806546792571</v>
      </c>
      <c r="O5" s="6">
        <v>-0.39203326346706924</v>
      </c>
      <c r="P5" s="6">
        <v>-0.38864749255916925</v>
      </c>
      <c r="Q5" s="6">
        <v>-0.38013214284170849</v>
      </c>
      <c r="R5" s="6">
        <v>-3.7563061198327995E-2</v>
      </c>
      <c r="S5" s="6">
        <v>6.2344428478878829E-3</v>
      </c>
      <c r="T5" s="6">
        <v>-1.117361106462578E-3</v>
      </c>
      <c r="U5" s="6">
        <v>6.43232735079605E-3</v>
      </c>
      <c r="V5" s="6">
        <v>1.6583373071644269E-2</v>
      </c>
      <c r="W5" s="6">
        <v>3.0637754967745224E-2</v>
      </c>
      <c r="X5" s="6">
        <v>5.1248403782251165E-2</v>
      </c>
      <c r="Y5" s="6">
        <v>3.357081413248187E-2</v>
      </c>
      <c r="Z5" s="6">
        <v>-1.4160443086307697E-2</v>
      </c>
      <c r="AA5" s="6">
        <v>-5.460487625390642E-3</v>
      </c>
      <c r="AB5" s="6">
        <v>-2.9806453098828987E-2</v>
      </c>
      <c r="AC5" s="6">
        <v>-5.2006311386119483E-2</v>
      </c>
      <c r="AD5" s="6">
        <v>-7.2515797933485601E-2</v>
      </c>
      <c r="AE5" s="6">
        <v>-7.9095784629843346E-2</v>
      </c>
      <c r="AF5" s="6">
        <v>-0.18099803640303791</v>
      </c>
      <c r="AG5" s="6">
        <v>-0.14099511098936024</v>
      </c>
      <c r="AH5" s="6">
        <v>-0.13587495471666572</v>
      </c>
      <c r="AI5" s="6">
        <v>-0.13934847153837654</v>
      </c>
      <c r="AJ5" s="6">
        <v>-2.1484514608083576E-2</v>
      </c>
      <c r="AK5" s="6">
        <v>-0.26869115262375404</v>
      </c>
      <c r="AL5" s="6">
        <v>-0.40780315088939317</v>
      </c>
      <c r="AM5" s="6">
        <v>-0.4189377244529861</v>
      </c>
      <c r="AN5" s="6">
        <v>-0.44192159623431171</v>
      </c>
      <c r="AO5" s="6">
        <v>-0.27684440812914618</v>
      </c>
      <c r="AP5" s="6">
        <v>-0.26518053301524486</v>
      </c>
      <c r="AQ5" s="6">
        <v>-0.23356389187270066</v>
      </c>
      <c r="AR5" s="6">
        <v>-0.20082640828829684</v>
      </c>
      <c r="AS5" s="6">
        <v>-0.13973651576022023</v>
      </c>
      <c r="AT5" s="6">
        <v>0.56058642584020602</v>
      </c>
      <c r="AU5" s="6">
        <v>0.529897660968913</v>
      </c>
      <c r="AV5" s="6">
        <v>0.53134090649358556</v>
      </c>
      <c r="AW5" s="6">
        <v>0.54092232309157395</v>
      </c>
      <c r="AX5" s="11">
        <v>-8.9124455062369753E-2</v>
      </c>
      <c r="AY5" s="11">
        <v>-8.4975334289164595E-2</v>
      </c>
      <c r="AZ5" s="11">
        <v>-0.1497072436015861</v>
      </c>
      <c r="BA5" s="11">
        <v>-0.14649666259830352</v>
      </c>
      <c r="BB5" s="11">
        <v>-0.33874528043003127</v>
      </c>
      <c r="BC5" s="11">
        <v>-0.31847766950659206</v>
      </c>
      <c r="BD5" s="11">
        <v>-0.1405723646948546</v>
      </c>
      <c r="BE5" s="11">
        <v>-0.1543360071341528</v>
      </c>
      <c r="BF5" s="11">
        <v>-0.16227119402061121</v>
      </c>
      <c r="BG5" s="11">
        <v>-0.18818267082410658</v>
      </c>
      <c r="BH5" s="11">
        <v>-0.31071424515333862</v>
      </c>
      <c r="BI5" s="11">
        <v>-0.26707182819154845</v>
      </c>
      <c r="BJ5" s="11">
        <v>-0.21491347696222396</v>
      </c>
      <c r="BK5" s="11">
        <v>-0.18102803604578768</v>
      </c>
      <c r="BL5" s="11">
        <v>-0.23586631676827396</v>
      </c>
      <c r="BM5" s="11">
        <v>-0.27242339718777042</v>
      </c>
      <c r="BN5" s="11">
        <v>-0.23482210763021183</v>
      </c>
      <c r="BO5" s="11">
        <v>-0.21804662097187427</v>
      </c>
      <c r="BP5" s="11">
        <v>-0.13159139993878843</v>
      </c>
      <c r="BQ5" s="6"/>
    </row>
    <row r="6" spans="1:69" x14ac:dyDescent="0.2">
      <c r="A6" s="39" t="s">
        <v>2</v>
      </c>
      <c r="B6" s="1" t="s">
        <v>58</v>
      </c>
      <c r="C6" s="6">
        <f t="shared" ref="C6:AM6" si="0">+C3+C4+C5</f>
        <v>0.63898427632870147</v>
      </c>
      <c r="D6" s="6">
        <f t="shared" si="0"/>
        <v>0.49584357378178906</v>
      </c>
      <c r="E6" s="6">
        <f t="shared" si="0"/>
        <v>0.50269789787460162</v>
      </c>
      <c r="F6" s="6">
        <f t="shared" si="0"/>
        <v>0.86095444271223931</v>
      </c>
      <c r="G6" s="6">
        <f t="shared" si="0"/>
        <v>1.3191961461435115</v>
      </c>
      <c r="H6" s="6">
        <f t="shared" si="0"/>
        <v>1.7700440331200713</v>
      </c>
      <c r="I6" s="6">
        <f t="shared" si="0"/>
        <v>2.3750793383673456</v>
      </c>
      <c r="J6" s="6">
        <f t="shared" si="0"/>
        <v>2.5274237733278047</v>
      </c>
      <c r="K6" s="6">
        <f t="shared" si="0"/>
        <v>2.7485540651510432</v>
      </c>
      <c r="L6" s="6">
        <f t="shared" si="0"/>
        <v>2.9041548875995589</v>
      </c>
      <c r="M6" s="6">
        <f t="shared" si="0"/>
        <v>2.9496058368275193</v>
      </c>
      <c r="N6" s="6">
        <f t="shared" si="0"/>
        <v>2.4194537546464026</v>
      </c>
      <c r="O6" s="6">
        <f t="shared" si="0"/>
        <v>2.2768878495202185</v>
      </c>
      <c r="P6" s="6">
        <f t="shared" si="0"/>
        <v>2.0279285490662824</v>
      </c>
      <c r="Q6" s="6">
        <f t="shared" si="0"/>
        <v>2.2047528632557127</v>
      </c>
      <c r="R6" s="6">
        <f t="shared" si="0"/>
        <v>2.9386906159023667</v>
      </c>
      <c r="S6" s="6">
        <f t="shared" si="0"/>
        <v>2.6514546776091534</v>
      </c>
      <c r="T6" s="6">
        <f t="shared" si="0"/>
        <v>2.6927087226952913</v>
      </c>
      <c r="U6" s="6">
        <f t="shared" si="0"/>
        <v>2.3152553666526892</v>
      </c>
      <c r="V6" s="6">
        <f t="shared" si="0"/>
        <v>2.9391856260730709</v>
      </c>
      <c r="W6" s="6">
        <f t="shared" si="0"/>
        <v>3.395123571802166</v>
      </c>
      <c r="X6" s="6">
        <f t="shared" si="0"/>
        <v>3.919690521016717</v>
      </c>
      <c r="Y6" s="6">
        <f t="shared" si="0"/>
        <v>4.0750717148189111</v>
      </c>
      <c r="Z6" s="6">
        <f t="shared" si="0"/>
        <v>4.5665551097362762</v>
      </c>
      <c r="AA6" s="6">
        <f t="shared" si="0"/>
        <v>4.3069417669081886</v>
      </c>
      <c r="AB6" s="6">
        <f t="shared" si="0"/>
        <v>3.9181113013813804</v>
      </c>
      <c r="AC6" s="6">
        <f t="shared" si="0"/>
        <v>4.3243521466791037</v>
      </c>
      <c r="AD6" s="6">
        <f t="shared" si="0"/>
        <v>4.1829315144959871</v>
      </c>
      <c r="AE6" s="6">
        <f t="shared" si="0"/>
        <v>4.3897704163054883</v>
      </c>
      <c r="AF6" s="6">
        <f t="shared" si="0"/>
        <v>4.8798119405813276</v>
      </c>
      <c r="AG6" s="6">
        <f t="shared" si="0"/>
        <v>4.3554294833409619</v>
      </c>
      <c r="AH6" s="6">
        <f t="shared" si="0"/>
        <v>4.6916878917831308</v>
      </c>
      <c r="AI6" s="6">
        <f t="shared" si="0"/>
        <v>4.0044236483257993</v>
      </c>
      <c r="AJ6" s="6">
        <f t="shared" si="0"/>
        <v>2.8024940397954325</v>
      </c>
      <c r="AK6" s="6">
        <f t="shared" si="0"/>
        <v>1.9292723196149</v>
      </c>
      <c r="AL6" s="6">
        <f t="shared" si="0"/>
        <v>-0.49690222262689759</v>
      </c>
      <c r="AM6" s="6">
        <f t="shared" si="0"/>
        <v>-0.21686619340022756</v>
      </c>
      <c r="AN6" s="6">
        <f t="shared" ref="AN6:AZ6" si="1">+AN3+AN4+AN5</f>
        <v>0.2805845352055254</v>
      </c>
      <c r="AO6" s="6">
        <f t="shared" si="1"/>
        <v>0.48035261631143017</v>
      </c>
      <c r="AP6" s="6">
        <f t="shared" si="1"/>
        <v>0.89751857920765432</v>
      </c>
      <c r="AQ6" s="6">
        <f t="shared" si="1"/>
        <v>1.3168176029488285</v>
      </c>
      <c r="AR6" s="6">
        <f t="shared" si="1"/>
        <v>1.4766633110425362</v>
      </c>
      <c r="AS6" s="6">
        <f t="shared" si="1"/>
        <v>2.1304535618972711</v>
      </c>
      <c r="AT6" s="6">
        <f t="shared" si="1"/>
        <v>2.7318854075247203</v>
      </c>
      <c r="AU6" s="6">
        <f t="shared" si="1"/>
        <v>2.1388512371112567</v>
      </c>
      <c r="AV6" s="6">
        <f t="shared" si="1"/>
        <v>2.0256540563241821</v>
      </c>
      <c r="AW6" s="6">
        <f t="shared" si="1"/>
        <v>1.569664524557965</v>
      </c>
      <c r="AX6" s="6">
        <f t="shared" si="1"/>
        <v>2.010213590348767</v>
      </c>
      <c r="AY6" s="6">
        <f t="shared" si="1"/>
        <v>2.281490671773204</v>
      </c>
      <c r="AZ6" s="6">
        <f t="shared" si="1"/>
        <v>2.3750866900235708</v>
      </c>
      <c r="BA6" s="6">
        <f t="shared" ref="BA6:BG6" si="2">+BA3+BA4+BA5</f>
        <v>2.8450615049524135</v>
      </c>
      <c r="BB6" s="6">
        <f t="shared" si="2"/>
        <v>2.3941086376103824</v>
      </c>
      <c r="BC6" s="6">
        <f t="shared" si="2"/>
        <v>2.4244033265372718</v>
      </c>
      <c r="BD6" s="6">
        <f t="shared" si="2"/>
        <v>1.953014925237549</v>
      </c>
      <c r="BE6" s="6">
        <f t="shared" si="2"/>
        <v>1.7423588371891616</v>
      </c>
      <c r="BF6" s="6">
        <f t="shared" si="2"/>
        <v>2.0375383690218629</v>
      </c>
      <c r="BG6" s="6">
        <f t="shared" si="2"/>
        <v>2.7386086845766138</v>
      </c>
      <c r="BH6" s="6">
        <f>+BH3+BH4+BH5</f>
        <v>3.0565135191521868</v>
      </c>
      <c r="BI6" s="6">
        <f>+BI3+BI4+BI5</f>
        <v>2.6570183555749698</v>
      </c>
      <c r="BJ6" s="6">
        <f t="shared" ref="BJ6:BL6" si="3">+BJ3+BJ4+BJ5</f>
        <v>1.6864085687599166</v>
      </c>
      <c r="BK6" s="6">
        <f t="shared" si="3"/>
        <v>0.85455023703388955</v>
      </c>
      <c r="BL6" s="6">
        <f t="shared" si="3"/>
        <v>0.51746223260201152</v>
      </c>
      <c r="BM6" s="6">
        <f t="shared" ref="BM6:BN6" si="4">+BM3+BM4+BM5</f>
        <v>0.46718202778767592</v>
      </c>
      <c r="BN6" s="6">
        <f t="shared" si="4"/>
        <v>0.40487642049671724</v>
      </c>
      <c r="BO6" s="6">
        <f t="shared" ref="BO6:BP6" si="5">+BO3+BO4+BO5</f>
        <v>0.39372005441486874</v>
      </c>
      <c r="BP6" s="6">
        <f t="shared" si="5"/>
        <v>0.17886712032899466</v>
      </c>
      <c r="BQ6" s="6"/>
    </row>
    <row r="9" spans="1:69" x14ac:dyDescent="0.2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</row>
    <row r="10" spans="1:69" x14ac:dyDescent="0.2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69" x14ac:dyDescent="0.2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69" x14ac:dyDescent="0.2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</row>
    <row r="13" spans="1:69" x14ac:dyDescent="0.2">
      <c r="AS13" s="6"/>
      <c r="BD13" s="33"/>
    </row>
    <row r="14" spans="1:69" x14ac:dyDescent="0.2">
      <c r="BD14" s="33"/>
    </row>
    <row r="15" spans="1:69" x14ac:dyDescent="0.2">
      <c r="AV15" s="6"/>
    </row>
    <row r="16" spans="1:69" x14ac:dyDescent="0.2">
      <c r="AV16" s="6"/>
    </row>
    <row r="17" spans="48:48" x14ac:dyDescent="0.2">
      <c r="AV17" s="6"/>
    </row>
    <row r="18" spans="48:48" x14ac:dyDescent="0.2">
      <c r="AV18" s="6"/>
    </row>
    <row r="19" spans="48:48" x14ac:dyDescent="0.2">
      <c r="AV19" s="6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  <vt:lpstr>28.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Koroknai Péter</cp:lastModifiedBy>
  <cp:lastPrinted>2024-10-08T09:39:27Z</cp:lastPrinted>
  <dcterms:created xsi:type="dcterms:W3CDTF">2010-12-05T22:15:35Z</dcterms:created>
  <dcterms:modified xsi:type="dcterms:W3CDTF">2024-10-14T13:01:53Z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