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I:\xSzots Gergely\TOKEPIACI FELUGYELES\FOLYAMATOS FELÜGYELÉS\TER - SIKERDÍJ\2022\2022-es adatok publikálásra\"/>
    </mc:Choice>
  </mc:AlternateContent>
  <xr:revisionPtr revIDLastSave="0" documentId="13_ncr:1_{3A46C134-BDA1-4CD0-9F4D-0F3B12C9A970}" xr6:coauthVersionLast="47" xr6:coauthVersionMax="47" xr10:uidLastSave="{00000000-0000-0000-0000-000000000000}"/>
  <bookViews>
    <workbookView xWindow="-28920" yWindow="-105" windowWidth="29040" windowHeight="15840" xr2:uid="{AB9FA78F-A0D6-4908-B6DC-5DB152230E72}"/>
  </bookViews>
  <sheets>
    <sheet name="TER_2022" sheetId="3" r:id="rId1"/>
  </sheets>
  <externalReferences>
    <externalReference r:id="rId2"/>
    <externalReference r:id="rId3"/>
  </externalReferences>
  <definedNames>
    <definedName name="_xlnm._FilterDatabase" localSheetId="0" hidden="1">TER_2022!$A$1:$AG$725</definedName>
    <definedName name="_xlnm.Database">[1]DKJHOZAM!#REF!</definedName>
    <definedName name="_xlnm.Criteria">[1]DKJHOZAM!#REF!</definedName>
    <definedName name="_xlnm.Extract">[1]DKJHOZAM!#REF!</definedName>
    <definedName name="REP_Nyitott_pozíció_összesen_OUTPUT">[2]DroszlaiféleNyitott_pozíció_403!$A$1:$I$32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F725" i="3" l="1"/>
  <c r="AE725" i="3"/>
  <c r="AB725" i="3"/>
  <c r="AG725" i="3" s="1"/>
  <c r="AF724" i="3"/>
  <c r="AE724" i="3"/>
  <c r="AB724" i="3"/>
  <c r="AF723" i="3"/>
  <c r="AE723" i="3"/>
  <c r="AB723" i="3"/>
  <c r="AD723" i="3" s="1"/>
  <c r="AF722" i="3"/>
  <c r="AE722" i="3"/>
  <c r="AB722" i="3"/>
  <c r="AD722" i="3" s="1"/>
  <c r="AF721" i="3"/>
  <c r="AE721" i="3"/>
  <c r="AB721" i="3"/>
  <c r="AD721" i="3" s="1"/>
  <c r="AF720" i="3"/>
  <c r="AE720" i="3"/>
  <c r="AB720" i="3"/>
  <c r="AF719" i="3"/>
  <c r="AE719" i="3"/>
  <c r="AB719" i="3"/>
  <c r="AF718" i="3"/>
  <c r="AE718" i="3"/>
  <c r="AB718" i="3"/>
  <c r="AG718" i="3" s="1"/>
  <c r="AF717" i="3"/>
  <c r="AE717" i="3"/>
  <c r="AB717" i="3"/>
  <c r="AG717" i="3" s="1"/>
  <c r="AF716" i="3"/>
  <c r="AE716" i="3"/>
  <c r="AB716" i="3"/>
  <c r="AD716" i="3" s="1"/>
  <c r="AF715" i="3"/>
  <c r="AE715" i="3"/>
  <c r="AB715" i="3"/>
  <c r="AG715" i="3" s="1"/>
  <c r="AF714" i="3"/>
  <c r="AE714" i="3"/>
  <c r="AB714" i="3"/>
  <c r="AG714" i="3" s="1"/>
  <c r="AF713" i="3"/>
  <c r="AE713" i="3"/>
  <c r="AB713" i="3"/>
  <c r="AF712" i="3"/>
  <c r="AE712" i="3"/>
  <c r="AB712" i="3"/>
  <c r="AG712" i="3" s="1"/>
  <c r="AF711" i="3"/>
  <c r="AE711" i="3"/>
  <c r="AB711" i="3"/>
  <c r="AG711" i="3" s="1"/>
  <c r="AF710" i="3"/>
  <c r="AE710" i="3"/>
  <c r="AB710" i="3"/>
  <c r="AF709" i="3"/>
  <c r="AE709" i="3"/>
  <c r="AB709" i="3"/>
  <c r="AC709" i="3" s="1"/>
  <c r="AF708" i="3"/>
  <c r="AE708" i="3"/>
  <c r="AB708" i="3"/>
  <c r="AD708" i="3" s="1"/>
  <c r="AF707" i="3"/>
  <c r="AE707" i="3"/>
  <c r="AB707" i="3"/>
  <c r="AC707" i="3" s="1"/>
  <c r="AF706" i="3"/>
  <c r="AE706" i="3"/>
  <c r="AB706" i="3"/>
  <c r="AG706" i="3" s="1"/>
  <c r="AF705" i="3"/>
  <c r="AE705" i="3"/>
  <c r="AB705" i="3"/>
  <c r="AF704" i="3"/>
  <c r="AE704" i="3"/>
  <c r="AB704" i="3"/>
  <c r="AG704" i="3" s="1"/>
  <c r="AF703" i="3"/>
  <c r="AE703" i="3"/>
  <c r="AB703" i="3"/>
  <c r="AG703" i="3" s="1"/>
  <c r="AF702" i="3"/>
  <c r="AE702" i="3"/>
  <c r="AD702" i="3"/>
  <c r="AB702" i="3"/>
  <c r="AC702" i="3" s="1"/>
  <c r="AF701" i="3"/>
  <c r="AE701" i="3"/>
  <c r="AB701" i="3"/>
  <c r="AD701" i="3" s="1"/>
  <c r="AF700" i="3"/>
  <c r="AE700" i="3"/>
  <c r="AB700" i="3"/>
  <c r="AG700" i="3" s="1"/>
  <c r="AF699" i="3"/>
  <c r="AE699" i="3"/>
  <c r="AB699" i="3"/>
  <c r="AF698" i="3"/>
  <c r="AE698" i="3"/>
  <c r="AB698" i="3"/>
  <c r="AG698" i="3" s="1"/>
  <c r="AF697" i="3"/>
  <c r="AE697" i="3"/>
  <c r="AB697" i="3"/>
  <c r="AF696" i="3"/>
  <c r="AE696" i="3"/>
  <c r="AB696" i="3"/>
  <c r="AD696" i="3" s="1"/>
  <c r="AF695" i="3"/>
  <c r="AE695" i="3"/>
  <c r="AB695" i="3"/>
  <c r="AG695" i="3" s="1"/>
  <c r="AF694" i="3"/>
  <c r="AE694" i="3"/>
  <c r="AB694" i="3"/>
  <c r="AG694" i="3" s="1"/>
  <c r="AF693" i="3"/>
  <c r="AE693" i="3"/>
  <c r="AB693" i="3"/>
  <c r="AG693" i="3" s="1"/>
  <c r="AF692" i="3"/>
  <c r="AE692" i="3"/>
  <c r="AB692" i="3"/>
  <c r="AF691" i="3"/>
  <c r="AE691" i="3"/>
  <c r="AB691" i="3"/>
  <c r="AG691" i="3" s="1"/>
  <c r="AF690" i="3"/>
  <c r="AE690" i="3"/>
  <c r="AB690" i="3"/>
  <c r="AG690" i="3" s="1"/>
  <c r="AF689" i="3"/>
  <c r="AE689" i="3"/>
  <c r="AB689" i="3"/>
  <c r="AC689" i="3" s="1"/>
  <c r="AF688" i="3"/>
  <c r="AE688" i="3"/>
  <c r="AB688" i="3"/>
  <c r="AD688" i="3" s="1"/>
  <c r="AF687" i="3"/>
  <c r="AE687" i="3"/>
  <c r="AB687" i="3"/>
  <c r="AD687" i="3" s="1"/>
  <c r="AF686" i="3"/>
  <c r="AE686" i="3"/>
  <c r="AB686" i="3"/>
  <c r="AG686" i="3" s="1"/>
  <c r="AF685" i="3"/>
  <c r="AE685" i="3"/>
  <c r="AB685" i="3"/>
  <c r="AG685" i="3" s="1"/>
  <c r="AF684" i="3"/>
  <c r="AE684" i="3"/>
  <c r="AB684" i="3"/>
  <c r="AF683" i="3"/>
  <c r="AE683" i="3"/>
  <c r="AB683" i="3"/>
  <c r="AG683" i="3" s="1"/>
  <c r="AF682" i="3"/>
  <c r="AE682" i="3"/>
  <c r="AB682" i="3"/>
  <c r="AC682" i="3" s="1"/>
  <c r="AF681" i="3"/>
  <c r="AE681" i="3"/>
  <c r="AB681" i="3"/>
  <c r="AG681" i="3" s="1"/>
  <c r="AF680" i="3"/>
  <c r="AE680" i="3"/>
  <c r="AB680" i="3"/>
  <c r="AC680" i="3" s="1"/>
  <c r="AF679" i="3"/>
  <c r="AE679" i="3"/>
  <c r="AB679" i="3"/>
  <c r="AG679" i="3" s="1"/>
  <c r="AF678" i="3"/>
  <c r="AE678" i="3"/>
  <c r="AB678" i="3"/>
  <c r="AF677" i="3"/>
  <c r="AE677" i="3"/>
  <c r="AB677" i="3"/>
  <c r="AG677" i="3" s="1"/>
  <c r="AF676" i="3"/>
  <c r="AE676" i="3"/>
  <c r="AB676" i="3"/>
  <c r="AG676" i="3" s="1"/>
  <c r="AF675" i="3"/>
  <c r="AE675" i="3"/>
  <c r="AB675" i="3"/>
  <c r="AC675" i="3" s="1"/>
  <c r="AF674" i="3"/>
  <c r="AE674" i="3"/>
  <c r="AB674" i="3"/>
  <c r="AG674" i="3" s="1"/>
  <c r="AF673" i="3"/>
  <c r="AE673" i="3"/>
  <c r="AB673" i="3"/>
  <c r="AF672" i="3"/>
  <c r="AE672" i="3"/>
  <c r="AB672" i="3"/>
  <c r="AF671" i="3"/>
  <c r="AE671" i="3"/>
  <c r="AB671" i="3"/>
  <c r="AG671" i="3" s="1"/>
  <c r="AF670" i="3"/>
  <c r="AE670" i="3"/>
  <c r="AB670" i="3"/>
  <c r="AC670" i="3" s="1"/>
  <c r="AF669" i="3"/>
  <c r="AE669" i="3"/>
  <c r="AB669" i="3"/>
  <c r="AG669" i="3" s="1"/>
  <c r="AF668" i="3"/>
  <c r="AE668" i="3"/>
  <c r="AB668" i="3"/>
  <c r="AF667" i="3"/>
  <c r="AE667" i="3"/>
  <c r="AB667" i="3"/>
  <c r="AC667" i="3" s="1"/>
  <c r="AF666" i="3"/>
  <c r="AE666" i="3"/>
  <c r="AB666" i="3"/>
  <c r="AG666" i="3" s="1"/>
  <c r="AF665" i="3"/>
  <c r="AE665" i="3"/>
  <c r="AB665" i="3"/>
  <c r="AF664" i="3"/>
  <c r="AE664" i="3"/>
  <c r="AB664" i="3"/>
  <c r="AG664" i="3" s="1"/>
  <c r="AF663" i="3"/>
  <c r="AE663" i="3"/>
  <c r="AB663" i="3"/>
  <c r="AG663" i="3" s="1"/>
  <c r="AF662" i="3"/>
  <c r="AE662" i="3"/>
  <c r="AD662" i="3"/>
  <c r="AB662" i="3"/>
  <c r="AC662" i="3" s="1"/>
  <c r="AF661" i="3"/>
  <c r="AE661" i="3"/>
  <c r="AB661" i="3"/>
  <c r="AD661" i="3" s="1"/>
  <c r="AF660" i="3"/>
  <c r="AE660" i="3"/>
  <c r="AB660" i="3"/>
  <c r="AD660" i="3" s="1"/>
  <c r="AF659" i="3"/>
  <c r="AE659" i="3"/>
  <c r="AB659" i="3"/>
  <c r="AG659" i="3" s="1"/>
  <c r="AF658" i="3"/>
  <c r="AE658" i="3"/>
  <c r="AB658" i="3"/>
  <c r="AF657" i="3"/>
  <c r="AE657" i="3"/>
  <c r="AB657" i="3"/>
  <c r="AF656" i="3"/>
  <c r="AE656" i="3"/>
  <c r="AB656" i="3"/>
  <c r="AG656" i="3" s="1"/>
  <c r="AF655" i="3"/>
  <c r="AE655" i="3"/>
  <c r="AB655" i="3"/>
  <c r="AD655" i="3" s="1"/>
  <c r="AF654" i="3"/>
  <c r="AE654" i="3"/>
  <c r="AB654" i="3"/>
  <c r="AC654" i="3" s="1"/>
  <c r="AF653" i="3"/>
  <c r="AE653" i="3"/>
  <c r="AB653" i="3"/>
  <c r="AC653" i="3" s="1"/>
  <c r="AF652" i="3"/>
  <c r="AE652" i="3"/>
  <c r="AB652" i="3"/>
  <c r="AG652" i="3" s="1"/>
  <c r="AF651" i="3"/>
  <c r="AE651" i="3"/>
  <c r="AB651" i="3"/>
  <c r="AF650" i="3"/>
  <c r="AE650" i="3"/>
  <c r="AB650" i="3"/>
  <c r="AG650" i="3" s="1"/>
  <c r="AF649" i="3"/>
  <c r="AE649" i="3"/>
  <c r="AB649" i="3"/>
  <c r="AC649" i="3" s="1"/>
  <c r="AF648" i="3"/>
  <c r="AE648" i="3"/>
  <c r="AB648" i="3"/>
  <c r="AD648" i="3" s="1"/>
  <c r="AF647" i="3"/>
  <c r="AE647" i="3"/>
  <c r="AB647" i="3"/>
  <c r="AG647" i="3" s="1"/>
  <c r="AF646" i="3"/>
  <c r="AE646" i="3"/>
  <c r="AB646" i="3"/>
  <c r="AG646" i="3" s="1"/>
  <c r="AF645" i="3"/>
  <c r="AE645" i="3"/>
  <c r="AB645" i="3"/>
  <c r="AF644" i="3"/>
  <c r="AE644" i="3"/>
  <c r="AB644" i="3"/>
  <c r="AF643" i="3"/>
  <c r="AE643" i="3"/>
  <c r="AB643" i="3"/>
  <c r="AG643" i="3" s="1"/>
  <c r="AF642" i="3"/>
  <c r="AE642" i="3"/>
  <c r="AB642" i="3"/>
  <c r="AC642" i="3" s="1"/>
  <c r="AF641" i="3"/>
  <c r="AE641" i="3"/>
  <c r="AB641" i="3"/>
  <c r="AG641" i="3" s="1"/>
  <c r="AF640" i="3"/>
  <c r="AE640" i="3"/>
  <c r="AB640" i="3"/>
  <c r="AF639" i="3"/>
  <c r="AE639" i="3"/>
  <c r="AB639" i="3"/>
  <c r="AG639" i="3" s="1"/>
  <c r="AF638" i="3"/>
  <c r="AE638" i="3"/>
  <c r="AB638" i="3"/>
  <c r="AG638" i="3" s="1"/>
  <c r="AF637" i="3"/>
  <c r="AE637" i="3"/>
  <c r="AB637" i="3"/>
  <c r="AF636" i="3"/>
  <c r="AE636" i="3"/>
  <c r="AB636" i="3"/>
  <c r="AG636" i="3" s="1"/>
  <c r="AF635" i="3"/>
  <c r="AE635" i="3"/>
  <c r="AB635" i="3"/>
  <c r="AG635" i="3" s="1"/>
  <c r="AF634" i="3"/>
  <c r="AE634" i="3"/>
  <c r="AB634" i="3"/>
  <c r="AC634" i="3" s="1"/>
  <c r="AF633" i="3"/>
  <c r="AE633" i="3"/>
  <c r="AB633" i="3"/>
  <c r="AD633" i="3" s="1"/>
  <c r="AF632" i="3"/>
  <c r="AE632" i="3"/>
  <c r="AB632" i="3"/>
  <c r="AD632" i="3" s="1"/>
  <c r="AF631" i="3"/>
  <c r="AE631" i="3"/>
  <c r="AB631" i="3"/>
  <c r="AG631" i="3" s="1"/>
  <c r="AF630" i="3"/>
  <c r="AE630" i="3"/>
  <c r="AB630" i="3"/>
  <c r="AG630" i="3" s="1"/>
  <c r="AF629" i="3"/>
  <c r="AE629" i="3"/>
  <c r="AB629" i="3"/>
  <c r="AG629" i="3" s="1"/>
  <c r="AF628" i="3"/>
  <c r="AE628" i="3"/>
  <c r="AB628" i="3"/>
  <c r="AG628" i="3" s="1"/>
  <c r="AF627" i="3"/>
  <c r="AE627" i="3"/>
  <c r="AB627" i="3"/>
  <c r="AC627" i="3" s="1"/>
  <c r="AF626" i="3"/>
  <c r="AE626" i="3"/>
  <c r="AB626" i="3"/>
  <c r="AD626" i="3" s="1"/>
  <c r="AF625" i="3"/>
  <c r="AE625" i="3"/>
  <c r="AB625" i="3"/>
  <c r="AG625" i="3" s="1"/>
  <c r="AF624" i="3"/>
  <c r="AE624" i="3"/>
  <c r="AB624" i="3"/>
  <c r="AC624" i="3" s="1"/>
  <c r="AF623" i="3"/>
  <c r="AE623" i="3"/>
  <c r="AB623" i="3"/>
  <c r="AG623" i="3" s="1"/>
  <c r="AF622" i="3"/>
  <c r="AE622" i="3"/>
  <c r="AB622" i="3"/>
  <c r="AF621" i="3"/>
  <c r="AE621" i="3"/>
  <c r="AB621" i="3"/>
  <c r="AD621" i="3" s="1"/>
  <c r="AF620" i="3"/>
  <c r="AE620" i="3"/>
  <c r="AB620" i="3"/>
  <c r="AD620" i="3" s="1"/>
  <c r="AF619" i="3"/>
  <c r="AE619" i="3"/>
  <c r="AB619" i="3"/>
  <c r="AD619" i="3" s="1"/>
  <c r="AF618" i="3"/>
  <c r="AE618" i="3"/>
  <c r="AB618" i="3"/>
  <c r="AC618" i="3" s="1"/>
  <c r="AF617" i="3"/>
  <c r="AE617" i="3"/>
  <c r="AB617" i="3"/>
  <c r="AF616" i="3"/>
  <c r="AE616" i="3"/>
  <c r="AB616" i="3"/>
  <c r="AF615" i="3"/>
  <c r="AE615" i="3"/>
  <c r="AB615" i="3"/>
  <c r="AD615" i="3" s="1"/>
  <c r="AF614" i="3"/>
  <c r="AE614" i="3"/>
  <c r="AB614" i="3"/>
  <c r="AG614" i="3" s="1"/>
  <c r="AF613" i="3"/>
  <c r="AE613" i="3"/>
  <c r="AB613" i="3"/>
  <c r="AD613" i="3" s="1"/>
  <c r="AF612" i="3"/>
  <c r="AE612" i="3"/>
  <c r="AB612" i="3"/>
  <c r="AC612" i="3" s="1"/>
  <c r="AF611" i="3"/>
  <c r="AE611" i="3"/>
  <c r="AB611" i="3"/>
  <c r="AG611" i="3" s="1"/>
  <c r="AF610" i="3"/>
  <c r="AE610" i="3"/>
  <c r="AB610" i="3"/>
  <c r="AC610" i="3" s="1"/>
  <c r="AF609" i="3"/>
  <c r="AE609" i="3"/>
  <c r="AB609" i="3"/>
  <c r="AG609" i="3" s="1"/>
  <c r="AF608" i="3"/>
  <c r="AE608" i="3"/>
  <c r="AB608" i="3"/>
  <c r="AD608" i="3" s="1"/>
  <c r="AF607" i="3"/>
  <c r="AE607" i="3"/>
  <c r="AB607" i="3"/>
  <c r="AD607" i="3" s="1"/>
  <c r="AF606" i="3"/>
  <c r="AE606" i="3"/>
  <c r="AB606" i="3"/>
  <c r="AF605" i="3"/>
  <c r="AE605" i="3"/>
  <c r="AB605" i="3"/>
  <c r="AF604" i="3"/>
  <c r="AE604" i="3"/>
  <c r="AB604" i="3"/>
  <c r="AC604" i="3" s="1"/>
  <c r="AF603" i="3"/>
  <c r="AE603" i="3"/>
  <c r="AB603" i="3"/>
  <c r="AD603" i="3" s="1"/>
  <c r="AF602" i="3"/>
  <c r="AE602" i="3"/>
  <c r="AB602" i="3"/>
  <c r="AC602" i="3" s="1"/>
  <c r="AF601" i="3"/>
  <c r="AE601" i="3"/>
  <c r="AB601" i="3"/>
  <c r="AG601" i="3" s="1"/>
  <c r="AF600" i="3"/>
  <c r="AE600" i="3"/>
  <c r="AB600" i="3"/>
  <c r="AF599" i="3"/>
  <c r="AE599" i="3"/>
  <c r="AB599" i="3"/>
  <c r="AD599" i="3" s="1"/>
  <c r="AF598" i="3"/>
  <c r="AE598" i="3"/>
  <c r="AB598" i="3"/>
  <c r="AF597" i="3"/>
  <c r="AE597" i="3"/>
  <c r="AB597" i="3"/>
  <c r="AD597" i="3" s="1"/>
  <c r="AF596" i="3"/>
  <c r="AE596" i="3"/>
  <c r="AB596" i="3"/>
  <c r="AG596" i="3" s="1"/>
  <c r="AF595" i="3"/>
  <c r="AE595" i="3"/>
  <c r="AB595" i="3"/>
  <c r="AG595" i="3" s="1"/>
  <c r="AF594" i="3"/>
  <c r="AE594" i="3"/>
  <c r="AB594" i="3"/>
  <c r="AC594" i="3" s="1"/>
  <c r="AF593" i="3"/>
  <c r="AE593" i="3"/>
  <c r="AB593" i="3"/>
  <c r="AG593" i="3" s="1"/>
  <c r="AF592" i="3"/>
  <c r="AE592" i="3"/>
  <c r="AB592" i="3"/>
  <c r="AF591" i="3"/>
  <c r="AE591" i="3"/>
  <c r="AB591" i="3"/>
  <c r="AD591" i="3" s="1"/>
  <c r="AF590" i="3"/>
  <c r="AE590" i="3"/>
  <c r="AB590" i="3"/>
  <c r="AF589" i="3"/>
  <c r="AE589" i="3"/>
  <c r="AB589" i="3"/>
  <c r="AF588" i="3"/>
  <c r="AE588" i="3"/>
  <c r="AB588" i="3"/>
  <c r="AC588" i="3" s="1"/>
  <c r="AF587" i="3"/>
  <c r="AE587" i="3"/>
  <c r="AB587" i="3"/>
  <c r="AD587" i="3" s="1"/>
  <c r="AF586" i="3"/>
  <c r="AE586" i="3"/>
  <c r="AB586" i="3"/>
  <c r="AC586" i="3" s="1"/>
  <c r="AF585" i="3"/>
  <c r="AE585" i="3"/>
  <c r="AB585" i="3"/>
  <c r="AG585" i="3" s="1"/>
  <c r="AF584" i="3"/>
  <c r="AE584" i="3"/>
  <c r="AB584" i="3"/>
  <c r="AF583" i="3"/>
  <c r="AE583" i="3"/>
  <c r="AB583" i="3"/>
  <c r="AD583" i="3" s="1"/>
  <c r="AF582" i="3"/>
  <c r="AE582" i="3"/>
  <c r="AB582" i="3"/>
  <c r="AF581" i="3"/>
  <c r="AE581" i="3"/>
  <c r="AB581" i="3"/>
  <c r="AD581" i="3" s="1"/>
  <c r="AF580" i="3"/>
  <c r="AE580" i="3"/>
  <c r="AB580" i="3"/>
  <c r="AD580" i="3" s="1"/>
  <c r="AF579" i="3"/>
  <c r="AE579" i="3"/>
  <c r="AB579" i="3"/>
  <c r="AG579" i="3" s="1"/>
  <c r="AF578" i="3"/>
  <c r="AE578" i="3"/>
  <c r="AB578" i="3"/>
  <c r="AC578" i="3" s="1"/>
  <c r="AF577" i="3"/>
  <c r="AE577" i="3"/>
  <c r="AB577" i="3"/>
  <c r="AG577" i="3" s="1"/>
  <c r="AF576" i="3"/>
  <c r="AE576" i="3"/>
  <c r="AB576" i="3"/>
  <c r="AF575" i="3"/>
  <c r="AE575" i="3"/>
  <c r="AB575" i="3"/>
  <c r="AD575" i="3" s="1"/>
  <c r="AF574" i="3"/>
  <c r="AE574" i="3"/>
  <c r="AB574" i="3"/>
  <c r="AF573" i="3"/>
  <c r="AE573" i="3"/>
  <c r="AB573" i="3"/>
  <c r="AF572" i="3"/>
  <c r="AE572" i="3"/>
  <c r="AB572" i="3"/>
  <c r="AD572" i="3" s="1"/>
  <c r="AF571" i="3"/>
  <c r="AE571" i="3"/>
  <c r="AB571" i="3"/>
  <c r="AC571" i="3" s="1"/>
  <c r="AF570" i="3"/>
  <c r="AE570" i="3"/>
  <c r="AB570" i="3"/>
  <c r="AC570" i="3" s="1"/>
  <c r="AF569" i="3"/>
  <c r="AE569" i="3"/>
  <c r="AB569" i="3"/>
  <c r="AG569" i="3" s="1"/>
  <c r="AF568" i="3"/>
  <c r="AE568" i="3"/>
  <c r="AB568" i="3"/>
  <c r="AD568" i="3" s="1"/>
  <c r="AF567" i="3"/>
  <c r="AE567" i="3"/>
  <c r="AB567" i="3"/>
  <c r="AD567" i="3" s="1"/>
  <c r="AF566" i="3"/>
  <c r="AE566" i="3"/>
  <c r="AB566" i="3"/>
  <c r="AF565" i="3"/>
  <c r="AE565" i="3"/>
  <c r="AB565" i="3"/>
  <c r="AD565" i="3" s="1"/>
  <c r="AF564" i="3"/>
  <c r="AE564" i="3"/>
  <c r="AD564" i="3"/>
  <c r="AB564" i="3"/>
  <c r="AC564" i="3" s="1"/>
  <c r="AF563" i="3"/>
  <c r="AE563" i="3"/>
  <c r="AB563" i="3"/>
  <c r="AG563" i="3" s="1"/>
  <c r="AF562" i="3"/>
  <c r="AE562" i="3"/>
  <c r="AB562" i="3"/>
  <c r="AF561" i="3"/>
  <c r="AE561" i="3"/>
  <c r="AB561" i="3"/>
  <c r="AG561" i="3" s="1"/>
  <c r="AF560" i="3"/>
  <c r="AE560" i="3"/>
  <c r="AB560" i="3"/>
  <c r="AD560" i="3" s="1"/>
  <c r="AF559" i="3"/>
  <c r="AE559" i="3"/>
  <c r="AB559" i="3"/>
  <c r="AF558" i="3"/>
  <c r="AE558" i="3"/>
  <c r="AB558" i="3"/>
  <c r="AD558" i="3" s="1"/>
  <c r="AF557" i="3"/>
  <c r="AE557" i="3"/>
  <c r="AB557" i="3"/>
  <c r="AG557" i="3" s="1"/>
  <c r="AF556" i="3"/>
  <c r="AE556" i="3"/>
  <c r="AB556" i="3"/>
  <c r="AF555" i="3"/>
  <c r="AE555" i="3"/>
  <c r="AB555" i="3"/>
  <c r="AG555" i="3" s="1"/>
  <c r="AF554" i="3"/>
  <c r="AE554" i="3"/>
  <c r="AB554" i="3"/>
  <c r="AD554" i="3" s="1"/>
  <c r="AF553" i="3"/>
  <c r="AE553" i="3"/>
  <c r="AB553" i="3"/>
  <c r="AD553" i="3" s="1"/>
  <c r="AF552" i="3"/>
  <c r="AE552" i="3"/>
  <c r="AB552" i="3"/>
  <c r="AF551" i="3"/>
  <c r="AE551" i="3"/>
  <c r="AB551" i="3"/>
  <c r="AD551" i="3" s="1"/>
  <c r="AF550" i="3"/>
  <c r="AE550" i="3"/>
  <c r="AB550" i="3"/>
  <c r="AC550" i="3" s="1"/>
  <c r="AF549" i="3"/>
  <c r="AE549" i="3"/>
  <c r="AB549" i="3"/>
  <c r="AC549" i="3" s="1"/>
  <c r="AF548" i="3"/>
  <c r="AE548" i="3"/>
  <c r="AB548" i="3"/>
  <c r="AC548" i="3" s="1"/>
  <c r="AF547" i="3"/>
  <c r="AE547" i="3"/>
  <c r="AB547" i="3"/>
  <c r="AG547" i="3" s="1"/>
  <c r="AF546" i="3"/>
  <c r="AE546" i="3"/>
  <c r="AB546" i="3"/>
  <c r="AG546" i="3" s="1"/>
  <c r="AF545" i="3"/>
  <c r="AE545" i="3"/>
  <c r="AB545" i="3"/>
  <c r="AD545" i="3" s="1"/>
  <c r="AF544" i="3"/>
  <c r="AE544" i="3"/>
  <c r="AB544" i="3"/>
  <c r="AG544" i="3" s="1"/>
  <c r="AF543" i="3"/>
  <c r="AE543" i="3"/>
  <c r="AB543" i="3"/>
  <c r="AD543" i="3" s="1"/>
  <c r="AF542" i="3"/>
  <c r="AE542" i="3"/>
  <c r="AB542" i="3"/>
  <c r="AC542" i="3" s="1"/>
  <c r="AF541" i="3"/>
  <c r="AE541" i="3"/>
  <c r="AB541" i="3"/>
  <c r="AG541" i="3" s="1"/>
  <c r="AF540" i="3"/>
  <c r="AE540" i="3"/>
  <c r="AB540" i="3"/>
  <c r="AG540" i="3" s="1"/>
  <c r="AF539" i="3"/>
  <c r="AE539" i="3"/>
  <c r="AB539" i="3"/>
  <c r="AG539" i="3" s="1"/>
  <c r="AF538" i="3"/>
  <c r="AE538" i="3"/>
  <c r="AB538" i="3"/>
  <c r="AD538" i="3" s="1"/>
  <c r="AF537" i="3"/>
  <c r="AE537" i="3"/>
  <c r="AB537" i="3"/>
  <c r="AF536" i="3"/>
  <c r="AE536" i="3"/>
  <c r="AB536" i="3"/>
  <c r="AG536" i="3" s="1"/>
  <c r="AF535" i="3"/>
  <c r="AE535" i="3"/>
  <c r="AB535" i="3"/>
  <c r="AG535" i="3" s="1"/>
  <c r="AF534" i="3"/>
  <c r="AE534" i="3"/>
  <c r="AB534" i="3"/>
  <c r="AG534" i="3" s="1"/>
  <c r="AF533" i="3"/>
  <c r="AE533" i="3"/>
  <c r="AB533" i="3"/>
  <c r="AD533" i="3" s="1"/>
  <c r="AF532" i="3"/>
  <c r="AE532" i="3"/>
  <c r="AB532" i="3"/>
  <c r="AG532" i="3" s="1"/>
  <c r="AF531" i="3"/>
  <c r="AE531" i="3"/>
  <c r="AB531" i="3"/>
  <c r="AG531" i="3" s="1"/>
  <c r="AF530" i="3"/>
  <c r="AE530" i="3"/>
  <c r="AB530" i="3"/>
  <c r="AG530" i="3" s="1"/>
  <c r="AF529" i="3"/>
  <c r="AE529" i="3"/>
  <c r="AB529" i="3"/>
  <c r="AG529" i="3" s="1"/>
  <c r="AF528" i="3"/>
  <c r="AE528" i="3"/>
  <c r="AB528" i="3"/>
  <c r="AG528" i="3" s="1"/>
  <c r="AF527" i="3"/>
  <c r="AE527" i="3"/>
  <c r="AB527" i="3"/>
  <c r="AF526" i="3"/>
  <c r="AE526" i="3"/>
  <c r="AB526" i="3"/>
  <c r="AC526" i="3" s="1"/>
  <c r="AF525" i="3"/>
  <c r="AE525" i="3"/>
  <c r="AB525" i="3"/>
  <c r="AD525" i="3" s="1"/>
  <c r="AF524" i="3"/>
  <c r="AE524" i="3"/>
  <c r="AB524" i="3"/>
  <c r="AF523" i="3"/>
  <c r="AE523" i="3"/>
  <c r="AB523" i="3"/>
  <c r="AF522" i="3"/>
  <c r="AE522" i="3"/>
  <c r="AB522" i="3"/>
  <c r="AG522" i="3" s="1"/>
  <c r="AF521" i="3"/>
  <c r="AE521" i="3"/>
  <c r="AB521" i="3"/>
  <c r="AF520" i="3"/>
  <c r="AE520" i="3"/>
  <c r="AB520" i="3"/>
  <c r="AC520" i="3" s="1"/>
  <c r="AF519" i="3"/>
  <c r="AE519" i="3"/>
  <c r="AB519" i="3"/>
  <c r="AD519" i="3" s="1"/>
  <c r="AF518" i="3"/>
  <c r="AE518" i="3"/>
  <c r="AB518" i="3"/>
  <c r="AF517" i="3"/>
  <c r="AE517" i="3"/>
  <c r="AB517" i="3"/>
  <c r="AC517" i="3" s="1"/>
  <c r="AF516" i="3"/>
  <c r="AE516" i="3"/>
  <c r="AB516" i="3"/>
  <c r="AG516" i="3" s="1"/>
  <c r="AF515" i="3"/>
  <c r="AE515" i="3"/>
  <c r="AB515" i="3"/>
  <c r="AF514" i="3"/>
  <c r="AE514" i="3"/>
  <c r="AB514" i="3"/>
  <c r="AG514" i="3" s="1"/>
  <c r="AF513" i="3"/>
  <c r="AE513" i="3"/>
  <c r="AB513" i="3"/>
  <c r="AF512" i="3"/>
  <c r="AE512" i="3"/>
  <c r="AB512" i="3"/>
  <c r="AF511" i="3"/>
  <c r="AE511" i="3"/>
  <c r="AB511" i="3"/>
  <c r="AD511" i="3" s="1"/>
  <c r="AF510" i="3"/>
  <c r="AE510" i="3"/>
  <c r="AB510" i="3"/>
  <c r="AC510" i="3" s="1"/>
  <c r="AF509" i="3"/>
  <c r="AE509" i="3"/>
  <c r="AB509" i="3"/>
  <c r="AG509" i="3" s="1"/>
  <c r="AF508" i="3"/>
  <c r="AE508" i="3"/>
  <c r="AB508" i="3"/>
  <c r="AF507" i="3"/>
  <c r="AE507" i="3"/>
  <c r="AB507" i="3"/>
  <c r="AD507" i="3" s="1"/>
  <c r="AF506" i="3"/>
  <c r="AE506" i="3"/>
  <c r="AB506" i="3"/>
  <c r="AG506" i="3" s="1"/>
  <c r="AF505" i="3"/>
  <c r="AE505" i="3"/>
  <c r="AB505" i="3"/>
  <c r="AC505" i="3" s="1"/>
  <c r="AF504" i="3"/>
  <c r="AE504" i="3"/>
  <c r="AB504" i="3"/>
  <c r="AF503" i="3"/>
  <c r="AE503" i="3"/>
  <c r="AB503" i="3"/>
  <c r="AG503" i="3" s="1"/>
  <c r="AF502" i="3"/>
  <c r="AE502" i="3"/>
  <c r="AB502" i="3"/>
  <c r="AD502" i="3" s="1"/>
  <c r="AF501" i="3"/>
  <c r="AE501" i="3"/>
  <c r="AB501" i="3"/>
  <c r="AF500" i="3"/>
  <c r="AE500" i="3"/>
  <c r="AB500" i="3"/>
  <c r="AF499" i="3"/>
  <c r="AE499" i="3"/>
  <c r="AB499" i="3"/>
  <c r="AC499" i="3" s="1"/>
  <c r="AF498" i="3"/>
  <c r="AE498" i="3"/>
  <c r="AB498" i="3"/>
  <c r="AD498" i="3" s="1"/>
  <c r="AF497" i="3"/>
  <c r="AE497" i="3"/>
  <c r="AB497" i="3"/>
  <c r="AG497" i="3" s="1"/>
  <c r="AF496" i="3"/>
  <c r="AE496" i="3"/>
  <c r="AB496" i="3"/>
  <c r="AD496" i="3" s="1"/>
  <c r="AF495" i="3"/>
  <c r="AE495" i="3"/>
  <c r="AB495" i="3"/>
  <c r="AG495" i="3" s="1"/>
  <c r="AF494" i="3"/>
  <c r="AE494" i="3"/>
  <c r="AB494" i="3"/>
  <c r="AF493" i="3"/>
  <c r="AE493" i="3"/>
  <c r="AB493" i="3"/>
  <c r="AC493" i="3" s="1"/>
  <c r="AF492" i="3"/>
  <c r="AE492" i="3"/>
  <c r="AB492" i="3"/>
  <c r="AD492" i="3" s="1"/>
  <c r="AF491" i="3"/>
  <c r="AE491" i="3"/>
  <c r="AB491" i="3"/>
  <c r="AC491" i="3" s="1"/>
  <c r="AF490" i="3"/>
  <c r="AE490" i="3"/>
  <c r="AB490" i="3"/>
  <c r="AG490" i="3" s="1"/>
  <c r="AF489" i="3"/>
  <c r="AE489" i="3"/>
  <c r="AB489" i="3"/>
  <c r="AG489" i="3" s="1"/>
  <c r="AF488" i="3"/>
  <c r="AE488" i="3"/>
  <c r="AB488" i="3"/>
  <c r="AF487" i="3"/>
  <c r="AE487" i="3"/>
  <c r="AB487" i="3"/>
  <c r="AG487" i="3" s="1"/>
  <c r="AF486" i="3"/>
  <c r="AE486" i="3"/>
  <c r="AB486" i="3"/>
  <c r="AF485" i="3"/>
  <c r="AE485" i="3"/>
  <c r="AB485" i="3"/>
  <c r="AC485" i="3" s="1"/>
  <c r="AF484" i="3"/>
  <c r="AE484" i="3"/>
  <c r="AB484" i="3"/>
  <c r="AD484" i="3" s="1"/>
  <c r="AF483" i="3"/>
  <c r="AE483" i="3"/>
  <c r="AB483" i="3"/>
  <c r="AC483" i="3" s="1"/>
  <c r="AF482" i="3"/>
  <c r="AE482" i="3"/>
  <c r="AB482" i="3"/>
  <c r="AD482" i="3" s="1"/>
  <c r="AF481" i="3"/>
  <c r="AE481" i="3"/>
  <c r="AB481" i="3"/>
  <c r="AG481" i="3" s="1"/>
  <c r="AF480" i="3"/>
  <c r="AE480" i="3"/>
  <c r="AB480" i="3"/>
  <c r="AF479" i="3"/>
  <c r="AE479" i="3"/>
  <c r="AB479" i="3"/>
  <c r="AG479" i="3" s="1"/>
  <c r="AF478" i="3"/>
  <c r="AE478" i="3"/>
  <c r="AB478" i="3"/>
  <c r="AF477" i="3"/>
  <c r="AE477" i="3"/>
  <c r="AB477" i="3"/>
  <c r="AC477" i="3" s="1"/>
  <c r="AF476" i="3"/>
  <c r="AE476" i="3"/>
  <c r="AB476" i="3"/>
  <c r="AD476" i="3" s="1"/>
  <c r="AF475" i="3"/>
  <c r="AE475" i="3"/>
  <c r="AB475" i="3"/>
  <c r="AC475" i="3" s="1"/>
  <c r="AF474" i="3"/>
  <c r="AE474" i="3"/>
  <c r="AB474" i="3"/>
  <c r="AG474" i="3" s="1"/>
  <c r="AF473" i="3"/>
  <c r="AE473" i="3"/>
  <c r="AB473" i="3"/>
  <c r="AG473" i="3" s="1"/>
  <c r="AF472" i="3"/>
  <c r="AE472" i="3"/>
  <c r="AB472" i="3"/>
  <c r="AF471" i="3"/>
  <c r="AE471" i="3"/>
  <c r="AB471" i="3"/>
  <c r="AG471" i="3" s="1"/>
  <c r="AF470" i="3"/>
  <c r="AE470" i="3"/>
  <c r="AB470" i="3"/>
  <c r="AF469" i="3"/>
  <c r="AE469" i="3"/>
  <c r="AB469" i="3"/>
  <c r="AD469" i="3" s="1"/>
  <c r="AF468" i="3"/>
  <c r="AE468" i="3"/>
  <c r="AB468" i="3"/>
  <c r="AF467" i="3"/>
  <c r="AE467" i="3"/>
  <c r="AB467" i="3"/>
  <c r="AD467" i="3" s="1"/>
  <c r="AF466" i="3"/>
  <c r="AE466" i="3"/>
  <c r="AB466" i="3"/>
  <c r="AC466" i="3" s="1"/>
  <c r="AF465" i="3"/>
  <c r="AE465" i="3"/>
  <c r="AB465" i="3"/>
  <c r="AG465" i="3" s="1"/>
  <c r="AF464" i="3"/>
  <c r="AE464" i="3"/>
  <c r="AB464" i="3"/>
  <c r="AD464" i="3" s="1"/>
  <c r="AF463" i="3"/>
  <c r="AE463" i="3"/>
  <c r="AB463" i="3"/>
  <c r="AG463" i="3" s="1"/>
  <c r="AF462" i="3"/>
  <c r="AE462" i="3"/>
  <c r="AB462" i="3"/>
  <c r="AF461" i="3"/>
  <c r="AE461" i="3"/>
  <c r="AB461" i="3"/>
  <c r="AD461" i="3" s="1"/>
  <c r="AF460" i="3"/>
  <c r="AE460" i="3"/>
  <c r="AB460" i="3"/>
  <c r="AD460" i="3" s="1"/>
  <c r="AF459" i="3"/>
  <c r="AE459" i="3"/>
  <c r="AB459" i="3"/>
  <c r="AF458" i="3"/>
  <c r="AE458" i="3"/>
  <c r="AB458" i="3"/>
  <c r="AG458" i="3" s="1"/>
  <c r="AF457" i="3"/>
  <c r="AE457" i="3"/>
  <c r="AB457" i="3"/>
  <c r="AG457" i="3" s="1"/>
  <c r="AF456" i="3"/>
  <c r="AE456" i="3"/>
  <c r="AB456" i="3"/>
  <c r="AF455" i="3"/>
  <c r="AE455" i="3"/>
  <c r="AB455" i="3"/>
  <c r="AG455" i="3" s="1"/>
  <c r="AF454" i="3"/>
  <c r="AE454" i="3"/>
  <c r="AB454" i="3"/>
  <c r="AF453" i="3"/>
  <c r="AE453" i="3"/>
  <c r="AB453" i="3"/>
  <c r="AD453" i="3" s="1"/>
  <c r="AF452" i="3"/>
  <c r="AE452" i="3"/>
  <c r="AB452" i="3"/>
  <c r="AD452" i="3" s="1"/>
  <c r="AF451" i="3"/>
  <c r="AE451" i="3"/>
  <c r="AB451" i="3"/>
  <c r="AD451" i="3" s="1"/>
  <c r="AF450" i="3"/>
  <c r="AE450" i="3"/>
  <c r="AB450" i="3"/>
  <c r="AG450" i="3" s="1"/>
  <c r="AF449" i="3"/>
  <c r="AE449" i="3"/>
  <c r="AB449" i="3"/>
  <c r="AG449" i="3" s="1"/>
  <c r="AF448" i="3"/>
  <c r="AE448" i="3"/>
  <c r="AB448" i="3"/>
  <c r="AD448" i="3" s="1"/>
  <c r="AF447" i="3"/>
  <c r="AE447" i="3"/>
  <c r="AB447" i="3"/>
  <c r="AG447" i="3" s="1"/>
  <c r="AF446" i="3"/>
  <c r="AE446" i="3"/>
  <c r="AB446" i="3"/>
  <c r="AF445" i="3"/>
  <c r="AE445" i="3"/>
  <c r="AB445" i="3"/>
  <c r="AD445" i="3" s="1"/>
  <c r="AF444" i="3"/>
  <c r="AE444" i="3"/>
  <c r="AB444" i="3"/>
  <c r="AF443" i="3"/>
  <c r="AE443" i="3"/>
  <c r="AB443" i="3"/>
  <c r="AD443" i="3" s="1"/>
  <c r="AF442" i="3"/>
  <c r="AE442" i="3"/>
  <c r="AB442" i="3"/>
  <c r="AD442" i="3" s="1"/>
  <c r="AF441" i="3"/>
  <c r="AE441" i="3"/>
  <c r="AB441" i="3"/>
  <c r="AG441" i="3" s="1"/>
  <c r="AF440" i="3"/>
  <c r="AE440" i="3"/>
  <c r="AB440" i="3"/>
  <c r="AD440" i="3" s="1"/>
  <c r="AF439" i="3"/>
  <c r="AE439" i="3"/>
  <c r="AB439" i="3"/>
  <c r="AG439" i="3" s="1"/>
  <c r="AF438" i="3"/>
  <c r="AE438" i="3"/>
  <c r="AB438" i="3"/>
  <c r="AF437" i="3"/>
  <c r="AE437" i="3"/>
  <c r="AB437" i="3"/>
  <c r="AD437" i="3" s="1"/>
  <c r="AF436" i="3"/>
  <c r="AE436" i="3"/>
  <c r="AB436" i="3"/>
  <c r="AD436" i="3" s="1"/>
  <c r="AF435" i="3"/>
  <c r="AE435" i="3"/>
  <c r="AB435" i="3"/>
  <c r="AF434" i="3"/>
  <c r="AE434" i="3"/>
  <c r="AB434" i="3"/>
  <c r="AG434" i="3" s="1"/>
  <c r="AF433" i="3"/>
  <c r="AE433" i="3"/>
  <c r="AB433" i="3"/>
  <c r="AG433" i="3" s="1"/>
  <c r="AF432" i="3"/>
  <c r="AE432" i="3"/>
  <c r="AB432" i="3"/>
  <c r="AD432" i="3" s="1"/>
  <c r="AF431" i="3"/>
  <c r="AE431" i="3"/>
  <c r="AB431" i="3"/>
  <c r="AG431" i="3" s="1"/>
  <c r="AF430" i="3"/>
  <c r="AE430" i="3"/>
  <c r="AB430" i="3"/>
  <c r="AF429" i="3"/>
  <c r="AE429" i="3"/>
  <c r="AB429" i="3"/>
  <c r="AF428" i="3"/>
  <c r="AE428" i="3"/>
  <c r="AB428" i="3"/>
  <c r="AD428" i="3" s="1"/>
  <c r="AF427" i="3"/>
  <c r="AE427" i="3"/>
  <c r="AB427" i="3"/>
  <c r="AD427" i="3" s="1"/>
  <c r="AF426" i="3"/>
  <c r="AE426" i="3"/>
  <c r="AB426" i="3"/>
  <c r="AG426" i="3" s="1"/>
  <c r="AF425" i="3"/>
  <c r="AE425" i="3"/>
  <c r="AB425" i="3"/>
  <c r="AG425" i="3" s="1"/>
  <c r="AF424" i="3"/>
  <c r="AE424" i="3"/>
  <c r="AB424" i="3"/>
  <c r="AF423" i="3"/>
  <c r="AE423" i="3"/>
  <c r="AB423" i="3"/>
  <c r="AF422" i="3"/>
  <c r="AE422" i="3"/>
  <c r="AB422" i="3"/>
  <c r="AF421" i="3"/>
  <c r="AE421" i="3"/>
  <c r="AB421" i="3"/>
  <c r="AD421" i="3" s="1"/>
  <c r="AF420" i="3"/>
  <c r="AE420" i="3"/>
  <c r="AB420" i="3"/>
  <c r="AF419" i="3"/>
  <c r="AE419" i="3"/>
  <c r="AB419" i="3"/>
  <c r="AD419" i="3" s="1"/>
  <c r="AF418" i="3"/>
  <c r="AE418" i="3"/>
  <c r="AB418" i="3"/>
  <c r="AC418" i="3" s="1"/>
  <c r="AF417" i="3"/>
  <c r="AE417" i="3"/>
  <c r="AB417" i="3"/>
  <c r="AG417" i="3" s="1"/>
  <c r="AF416" i="3"/>
  <c r="AE416" i="3"/>
  <c r="AB416" i="3"/>
  <c r="AF415" i="3"/>
  <c r="AE415" i="3"/>
  <c r="AB415" i="3"/>
  <c r="AG415" i="3" s="1"/>
  <c r="AF414" i="3"/>
  <c r="AE414" i="3"/>
  <c r="AB414" i="3"/>
  <c r="AF413" i="3"/>
  <c r="AE413" i="3"/>
  <c r="AB413" i="3"/>
  <c r="AD413" i="3" s="1"/>
  <c r="AF412" i="3"/>
  <c r="AE412" i="3"/>
  <c r="AB412" i="3"/>
  <c r="AD412" i="3" s="1"/>
  <c r="AF411" i="3"/>
  <c r="AE411" i="3"/>
  <c r="AB411" i="3"/>
  <c r="AD411" i="3" s="1"/>
  <c r="AF410" i="3"/>
  <c r="AE410" i="3"/>
  <c r="AB410" i="3"/>
  <c r="AD410" i="3" s="1"/>
  <c r="AF409" i="3"/>
  <c r="AE409" i="3"/>
  <c r="AB409" i="3"/>
  <c r="AG409" i="3" s="1"/>
  <c r="AF408" i="3"/>
  <c r="AE408" i="3"/>
  <c r="AB408" i="3"/>
  <c r="AF407" i="3"/>
  <c r="AE407" i="3"/>
  <c r="AB407" i="3"/>
  <c r="AG407" i="3" s="1"/>
  <c r="AF406" i="3"/>
  <c r="AE406" i="3"/>
  <c r="AB406" i="3"/>
  <c r="AF405" i="3"/>
  <c r="AE405" i="3"/>
  <c r="AB405" i="3"/>
  <c r="AD405" i="3" s="1"/>
  <c r="AF404" i="3"/>
  <c r="AE404" i="3"/>
  <c r="AB404" i="3"/>
  <c r="AD404" i="3" s="1"/>
  <c r="AF403" i="3"/>
  <c r="AE403" i="3"/>
  <c r="AB403" i="3"/>
  <c r="AC403" i="3" s="1"/>
  <c r="AF402" i="3"/>
  <c r="AE402" i="3"/>
  <c r="AB402" i="3"/>
  <c r="AC402" i="3" s="1"/>
  <c r="AF401" i="3"/>
  <c r="AE401" i="3"/>
  <c r="AB401" i="3"/>
  <c r="AG401" i="3" s="1"/>
  <c r="AF400" i="3"/>
  <c r="AE400" i="3"/>
  <c r="AB400" i="3"/>
  <c r="AF399" i="3"/>
  <c r="AE399" i="3"/>
  <c r="AB399" i="3"/>
  <c r="AF398" i="3"/>
  <c r="AE398" i="3"/>
  <c r="AB398" i="3"/>
  <c r="AF397" i="3"/>
  <c r="AE397" i="3"/>
  <c r="AB397" i="3"/>
  <c r="AF396" i="3"/>
  <c r="AE396" i="3"/>
  <c r="AB396" i="3"/>
  <c r="AD396" i="3" s="1"/>
  <c r="AF395" i="3"/>
  <c r="AE395" i="3"/>
  <c r="AB395" i="3"/>
  <c r="AC395" i="3" s="1"/>
  <c r="AF394" i="3"/>
  <c r="AE394" i="3"/>
  <c r="AB394" i="3"/>
  <c r="AD394" i="3" s="1"/>
  <c r="AF393" i="3"/>
  <c r="AE393" i="3"/>
  <c r="AB393" i="3"/>
  <c r="AG393" i="3" s="1"/>
  <c r="AF392" i="3"/>
  <c r="AE392" i="3"/>
  <c r="AB392" i="3"/>
  <c r="AF391" i="3"/>
  <c r="AE391" i="3"/>
  <c r="AB391" i="3"/>
  <c r="AG391" i="3" s="1"/>
  <c r="AF390" i="3"/>
  <c r="AE390" i="3"/>
  <c r="AB390" i="3"/>
  <c r="AF389" i="3"/>
  <c r="AE389" i="3"/>
  <c r="AB389" i="3"/>
  <c r="AD389" i="3" s="1"/>
  <c r="AF388" i="3"/>
  <c r="AE388" i="3"/>
  <c r="AB388" i="3"/>
  <c r="AD388" i="3" s="1"/>
  <c r="AF387" i="3"/>
  <c r="AE387" i="3"/>
  <c r="AB387" i="3"/>
  <c r="AF386" i="3"/>
  <c r="AE386" i="3"/>
  <c r="AB386" i="3"/>
  <c r="AD386" i="3" s="1"/>
  <c r="AF385" i="3"/>
  <c r="AE385" i="3"/>
  <c r="AB385" i="3"/>
  <c r="AG385" i="3" s="1"/>
  <c r="AF384" i="3"/>
  <c r="AE384" i="3"/>
  <c r="AB384" i="3"/>
  <c r="AF383" i="3"/>
  <c r="AE383" i="3"/>
  <c r="AB383" i="3"/>
  <c r="AG383" i="3" s="1"/>
  <c r="AF382" i="3"/>
  <c r="AE382" i="3"/>
  <c r="AB382" i="3"/>
  <c r="AF381" i="3"/>
  <c r="AE381" i="3"/>
  <c r="AB381" i="3"/>
  <c r="AD381" i="3" s="1"/>
  <c r="AF380" i="3"/>
  <c r="AE380" i="3"/>
  <c r="AB380" i="3"/>
  <c r="AD380" i="3" s="1"/>
  <c r="AF379" i="3"/>
  <c r="AE379" i="3"/>
  <c r="AB379" i="3"/>
  <c r="AC379" i="3" s="1"/>
  <c r="AF378" i="3"/>
  <c r="AE378" i="3"/>
  <c r="AB378" i="3"/>
  <c r="AG378" i="3" s="1"/>
  <c r="AF377" i="3"/>
  <c r="AE377" i="3"/>
  <c r="AB377" i="3"/>
  <c r="AG377" i="3" s="1"/>
  <c r="AF376" i="3"/>
  <c r="AE376" i="3"/>
  <c r="AB376" i="3"/>
  <c r="AF375" i="3"/>
  <c r="AE375" i="3"/>
  <c r="AB375" i="3"/>
  <c r="AF374" i="3"/>
  <c r="AE374" i="3"/>
  <c r="AB374" i="3"/>
  <c r="AF373" i="3"/>
  <c r="AE373" i="3"/>
  <c r="AB373" i="3"/>
  <c r="AD373" i="3" s="1"/>
  <c r="AF372" i="3"/>
  <c r="AE372" i="3"/>
  <c r="AB372" i="3"/>
  <c r="AF371" i="3"/>
  <c r="AE371" i="3"/>
  <c r="AB371" i="3"/>
  <c r="AD371" i="3" s="1"/>
  <c r="AF370" i="3"/>
  <c r="AE370" i="3"/>
  <c r="AB370" i="3"/>
  <c r="AF369" i="3"/>
  <c r="AE369" i="3"/>
  <c r="AB369" i="3"/>
  <c r="AG369" i="3" s="1"/>
  <c r="AF368" i="3"/>
  <c r="AE368" i="3"/>
  <c r="AB368" i="3"/>
  <c r="AF367" i="3"/>
  <c r="AE367" i="3"/>
  <c r="AB367" i="3"/>
  <c r="AD367" i="3" s="1"/>
  <c r="AF366" i="3"/>
  <c r="AE366" i="3"/>
  <c r="AB366" i="3"/>
  <c r="AD366" i="3" s="1"/>
  <c r="AF365" i="3"/>
  <c r="AE365" i="3"/>
  <c r="AB365" i="3"/>
  <c r="AF364" i="3"/>
  <c r="AE364" i="3"/>
  <c r="AB364" i="3"/>
  <c r="AF363" i="3"/>
  <c r="AE363" i="3"/>
  <c r="AB363" i="3"/>
  <c r="AG363" i="3" s="1"/>
  <c r="AF362" i="3"/>
  <c r="AE362" i="3"/>
  <c r="AB362" i="3"/>
  <c r="AF361" i="3"/>
  <c r="AE361" i="3"/>
  <c r="AB361" i="3"/>
  <c r="AG361" i="3" s="1"/>
  <c r="AF360" i="3"/>
  <c r="AE360" i="3"/>
  <c r="AB360" i="3"/>
  <c r="AF359" i="3"/>
  <c r="AE359" i="3"/>
  <c r="AB359" i="3"/>
  <c r="AF358" i="3"/>
  <c r="AE358" i="3"/>
  <c r="AB358" i="3"/>
  <c r="AD358" i="3" s="1"/>
  <c r="AF357" i="3"/>
  <c r="AE357" i="3"/>
  <c r="AB357" i="3"/>
  <c r="AC357" i="3" s="1"/>
  <c r="AF356" i="3"/>
  <c r="AE356" i="3"/>
  <c r="AB356" i="3"/>
  <c r="AD356" i="3" s="1"/>
  <c r="AF355" i="3"/>
  <c r="AE355" i="3"/>
  <c r="AB355" i="3"/>
  <c r="AF354" i="3"/>
  <c r="AE354" i="3"/>
  <c r="AB354" i="3"/>
  <c r="AF353" i="3"/>
  <c r="AE353" i="3"/>
  <c r="AB353" i="3"/>
  <c r="AG353" i="3" s="1"/>
  <c r="AF352" i="3"/>
  <c r="AE352" i="3"/>
  <c r="AB352" i="3"/>
  <c r="AF351" i="3"/>
  <c r="AE351" i="3"/>
  <c r="AB351" i="3"/>
  <c r="AF350" i="3"/>
  <c r="AE350" i="3"/>
  <c r="AB350" i="3"/>
  <c r="AF349" i="3"/>
  <c r="AE349" i="3"/>
  <c r="AB349" i="3"/>
  <c r="AC349" i="3" s="1"/>
  <c r="AF348" i="3"/>
  <c r="AE348" i="3"/>
  <c r="AB348" i="3"/>
  <c r="AD348" i="3" s="1"/>
  <c r="AF347" i="3"/>
  <c r="AE347" i="3"/>
  <c r="AB347" i="3"/>
  <c r="AF346" i="3"/>
  <c r="AE346" i="3"/>
  <c r="AB346" i="3"/>
  <c r="AF345" i="3"/>
  <c r="AE345" i="3"/>
  <c r="AB345" i="3"/>
  <c r="AG345" i="3" s="1"/>
  <c r="AF344" i="3"/>
  <c r="AE344" i="3"/>
  <c r="AB344" i="3"/>
  <c r="AD344" i="3" s="1"/>
  <c r="AF343" i="3"/>
  <c r="AE343" i="3"/>
  <c r="AB343" i="3"/>
  <c r="AF342" i="3"/>
  <c r="AE342" i="3"/>
  <c r="AB342" i="3"/>
  <c r="AD342" i="3" s="1"/>
  <c r="AF341" i="3"/>
  <c r="AE341" i="3"/>
  <c r="AB341" i="3"/>
  <c r="AC341" i="3" s="1"/>
  <c r="AF340" i="3"/>
  <c r="AE340" i="3"/>
  <c r="AB340" i="3"/>
  <c r="AC340" i="3" s="1"/>
  <c r="AF339" i="3"/>
  <c r="AE339" i="3"/>
  <c r="AB339" i="3"/>
  <c r="AD339" i="3" s="1"/>
  <c r="AF338" i="3"/>
  <c r="AE338" i="3"/>
  <c r="AB338" i="3"/>
  <c r="AG338" i="3" s="1"/>
  <c r="AF337" i="3"/>
  <c r="AE337" i="3"/>
  <c r="AB337" i="3"/>
  <c r="AD337" i="3" s="1"/>
  <c r="AF336" i="3"/>
  <c r="AE336" i="3"/>
  <c r="AB336" i="3"/>
  <c r="AD336" i="3" s="1"/>
  <c r="AF335" i="3"/>
  <c r="AE335" i="3"/>
  <c r="AB335" i="3"/>
  <c r="AC335" i="3" s="1"/>
  <c r="AF334" i="3"/>
  <c r="AE334" i="3"/>
  <c r="AB334" i="3"/>
  <c r="AF333" i="3"/>
  <c r="AE333" i="3"/>
  <c r="AB333" i="3"/>
  <c r="AC333" i="3" s="1"/>
  <c r="AF332" i="3"/>
  <c r="AE332" i="3"/>
  <c r="AB332" i="3"/>
  <c r="AG332" i="3" s="1"/>
  <c r="AF331" i="3"/>
  <c r="AE331" i="3"/>
  <c r="AB331" i="3"/>
  <c r="AG331" i="3" s="1"/>
  <c r="AF330" i="3"/>
  <c r="AE330" i="3"/>
  <c r="AB330" i="3"/>
  <c r="AD330" i="3" s="1"/>
  <c r="AF329" i="3"/>
  <c r="AE329" i="3"/>
  <c r="AB329" i="3"/>
  <c r="AG329" i="3" s="1"/>
  <c r="AF328" i="3"/>
  <c r="AE328" i="3"/>
  <c r="AB328" i="3"/>
  <c r="AD328" i="3" s="1"/>
  <c r="AF327" i="3"/>
  <c r="AE327" i="3"/>
  <c r="AB327" i="3"/>
  <c r="AC327" i="3" s="1"/>
  <c r="AF326" i="3"/>
  <c r="AE326" i="3"/>
  <c r="AB326" i="3"/>
  <c r="AF325" i="3"/>
  <c r="AE325" i="3"/>
  <c r="AB325" i="3"/>
  <c r="AG325" i="3" s="1"/>
  <c r="AF324" i="3"/>
  <c r="AE324" i="3"/>
  <c r="AB324" i="3"/>
  <c r="AF323" i="3"/>
  <c r="AE323" i="3"/>
  <c r="AB323" i="3"/>
  <c r="AF322" i="3"/>
  <c r="AE322" i="3"/>
  <c r="AB322" i="3"/>
  <c r="AD322" i="3" s="1"/>
  <c r="AF321" i="3"/>
  <c r="AE321" i="3"/>
  <c r="AB321" i="3"/>
  <c r="AC321" i="3" s="1"/>
  <c r="AF320" i="3"/>
  <c r="AE320" i="3"/>
  <c r="AB320" i="3"/>
  <c r="AD320" i="3" s="1"/>
  <c r="AF319" i="3"/>
  <c r="AE319" i="3"/>
  <c r="AB319" i="3"/>
  <c r="AD319" i="3" s="1"/>
  <c r="AF318" i="3"/>
  <c r="AE318" i="3"/>
  <c r="AB318" i="3"/>
  <c r="AC318" i="3" s="1"/>
  <c r="AF317" i="3"/>
  <c r="AE317" i="3"/>
  <c r="AB317" i="3"/>
  <c r="AC317" i="3" s="1"/>
  <c r="AF316" i="3"/>
  <c r="AE316" i="3"/>
  <c r="AB316" i="3"/>
  <c r="AD316" i="3" s="1"/>
  <c r="AF315" i="3"/>
  <c r="AE315" i="3"/>
  <c r="AB315" i="3"/>
  <c r="AD315" i="3" s="1"/>
  <c r="AF314" i="3"/>
  <c r="AE314" i="3"/>
  <c r="AB314" i="3"/>
  <c r="AF313" i="3"/>
  <c r="AE313" i="3"/>
  <c r="AB313" i="3"/>
  <c r="AC313" i="3" s="1"/>
  <c r="AF312" i="3"/>
  <c r="AE312" i="3"/>
  <c r="AB312" i="3"/>
  <c r="AD312" i="3" s="1"/>
  <c r="AF311" i="3"/>
  <c r="AE311" i="3"/>
  <c r="AB311" i="3"/>
  <c r="AD311" i="3" s="1"/>
  <c r="AF310" i="3"/>
  <c r="AE310" i="3"/>
  <c r="AB310" i="3"/>
  <c r="AC310" i="3" s="1"/>
  <c r="AF309" i="3"/>
  <c r="AE309" i="3"/>
  <c r="AB309" i="3"/>
  <c r="AD309" i="3" s="1"/>
  <c r="AF308" i="3"/>
  <c r="AE308" i="3"/>
  <c r="AB308" i="3"/>
  <c r="AD308" i="3" s="1"/>
  <c r="AF307" i="3"/>
  <c r="AE307" i="3"/>
  <c r="AB307" i="3"/>
  <c r="AG307" i="3" s="1"/>
  <c r="AF306" i="3"/>
  <c r="AE306" i="3"/>
  <c r="AB306" i="3"/>
  <c r="AF305" i="3"/>
  <c r="AE305" i="3"/>
  <c r="AB305" i="3"/>
  <c r="AC305" i="3" s="1"/>
  <c r="AF304" i="3"/>
  <c r="AE304" i="3"/>
  <c r="AB304" i="3"/>
  <c r="AD304" i="3" s="1"/>
  <c r="AF303" i="3"/>
  <c r="AE303" i="3"/>
  <c r="AB303" i="3"/>
  <c r="AD303" i="3" s="1"/>
  <c r="AF302" i="3"/>
  <c r="AE302" i="3"/>
  <c r="AB302" i="3"/>
  <c r="AC302" i="3" s="1"/>
  <c r="AF301" i="3"/>
  <c r="AE301" i="3"/>
  <c r="AB301" i="3"/>
  <c r="AG301" i="3" s="1"/>
  <c r="AF300" i="3"/>
  <c r="AE300" i="3"/>
  <c r="AB300" i="3"/>
  <c r="AD300" i="3" s="1"/>
  <c r="AF299" i="3"/>
  <c r="AE299" i="3"/>
  <c r="AB299" i="3"/>
  <c r="AD299" i="3" s="1"/>
  <c r="AF298" i="3"/>
  <c r="AE298" i="3"/>
  <c r="AB298" i="3"/>
  <c r="AC298" i="3" s="1"/>
  <c r="AF297" i="3"/>
  <c r="AE297" i="3"/>
  <c r="AB297" i="3"/>
  <c r="AC297" i="3" s="1"/>
  <c r="AF296" i="3"/>
  <c r="AE296" i="3"/>
  <c r="AB296" i="3"/>
  <c r="AD296" i="3" s="1"/>
  <c r="AF295" i="3"/>
  <c r="AE295" i="3"/>
  <c r="AB295" i="3"/>
  <c r="AF294" i="3"/>
  <c r="AE294" i="3"/>
  <c r="AB294" i="3"/>
  <c r="AF293" i="3"/>
  <c r="AE293" i="3"/>
  <c r="AB293" i="3"/>
  <c r="AD293" i="3" s="1"/>
  <c r="AF292" i="3"/>
  <c r="AE292" i="3"/>
  <c r="AB292" i="3"/>
  <c r="AD292" i="3" s="1"/>
  <c r="AF291" i="3"/>
  <c r="AE291" i="3"/>
  <c r="AB291" i="3"/>
  <c r="AF290" i="3"/>
  <c r="AE290" i="3"/>
  <c r="AB290" i="3"/>
  <c r="AC290" i="3" s="1"/>
  <c r="AF289" i="3"/>
  <c r="AE289" i="3"/>
  <c r="AB289" i="3"/>
  <c r="AD289" i="3" s="1"/>
  <c r="AF288" i="3"/>
  <c r="AE288" i="3"/>
  <c r="AB288" i="3"/>
  <c r="AD288" i="3" s="1"/>
  <c r="AF287" i="3"/>
  <c r="AE287" i="3"/>
  <c r="AB287" i="3"/>
  <c r="AD287" i="3" s="1"/>
  <c r="AF286" i="3"/>
  <c r="AE286" i="3"/>
  <c r="AB286" i="3"/>
  <c r="AF285" i="3"/>
  <c r="AE285" i="3"/>
  <c r="AB285" i="3"/>
  <c r="AG285" i="3" s="1"/>
  <c r="AF284" i="3"/>
  <c r="AE284" i="3"/>
  <c r="AB284" i="3"/>
  <c r="AD284" i="3" s="1"/>
  <c r="AF283" i="3"/>
  <c r="AE283" i="3"/>
  <c r="AB283" i="3"/>
  <c r="AD283" i="3" s="1"/>
  <c r="AF282" i="3"/>
  <c r="AE282" i="3"/>
  <c r="AB282" i="3"/>
  <c r="AC282" i="3" s="1"/>
  <c r="AF281" i="3"/>
  <c r="AE281" i="3"/>
  <c r="AB281" i="3"/>
  <c r="AD281" i="3" s="1"/>
  <c r="AF280" i="3"/>
  <c r="AE280" i="3"/>
  <c r="AB280" i="3"/>
  <c r="AF279" i="3"/>
  <c r="AE279" i="3"/>
  <c r="AB279" i="3"/>
  <c r="AF278" i="3"/>
  <c r="AE278" i="3"/>
  <c r="AB278" i="3"/>
  <c r="AF277" i="3"/>
  <c r="AE277" i="3"/>
  <c r="AB277" i="3"/>
  <c r="AG277" i="3" s="1"/>
  <c r="AF276" i="3"/>
  <c r="AE276" i="3"/>
  <c r="AB276" i="3"/>
  <c r="AD276" i="3" s="1"/>
  <c r="AF275" i="3"/>
  <c r="AE275" i="3"/>
  <c r="AB275" i="3"/>
  <c r="AD275" i="3" s="1"/>
  <c r="AF274" i="3"/>
  <c r="AE274" i="3"/>
  <c r="AB274" i="3"/>
  <c r="AC274" i="3" s="1"/>
  <c r="AF273" i="3"/>
  <c r="AE273" i="3"/>
  <c r="AB273" i="3"/>
  <c r="AG273" i="3" s="1"/>
  <c r="AF272" i="3"/>
  <c r="AE272" i="3"/>
  <c r="AB272" i="3"/>
  <c r="AD272" i="3" s="1"/>
  <c r="AF271" i="3"/>
  <c r="AE271" i="3"/>
  <c r="AB271" i="3"/>
  <c r="AD271" i="3" s="1"/>
  <c r="AF270" i="3"/>
  <c r="AE270" i="3"/>
  <c r="AB270" i="3"/>
  <c r="AF269" i="3"/>
  <c r="AE269" i="3"/>
  <c r="AB269" i="3"/>
  <c r="AC269" i="3" s="1"/>
  <c r="AF268" i="3"/>
  <c r="AE268" i="3"/>
  <c r="AB268" i="3"/>
  <c r="AD268" i="3" s="1"/>
  <c r="AF267" i="3"/>
  <c r="AE267" i="3"/>
  <c r="AB267" i="3"/>
  <c r="AD267" i="3" s="1"/>
  <c r="AF266" i="3"/>
  <c r="AE266" i="3"/>
  <c r="AB266" i="3"/>
  <c r="AC266" i="3" s="1"/>
  <c r="AF265" i="3"/>
  <c r="AE265" i="3"/>
  <c r="AB265" i="3"/>
  <c r="AG265" i="3" s="1"/>
  <c r="AF264" i="3"/>
  <c r="AE264" i="3"/>
  <c r="AB264" i="3"/>
  <c r="AG264" i="3" s="1"/>
  <c r="AF263" i="3"/>
  <c r="AE263" i="3"/>
  <c r="AB263" i="3"/>
  <c r="AC263" i="3" s="1"/>
  <c r="AF262" i="3"/>
  <c r="AE262" i="3"/>
  <c r="AB262" i="3"/>
  <c r="AD262" i="3" s="1"/>
  <c r="AF261" i="3"/>
  <c r="AE261" i="3"/>
  <c r="AB261" i="3"/>
  <c r="AC261" i="3" s="1"/>
  <c r="AF260" i="3"/>
  <c r="AE260" i="3"/>
  <c r="AB260" i="3"/>
  <c r="AG260" i="3" s="1"/>
  <c r="AF259" i="3"/>
  <c r="AE259" i="3"/>
  <c r="AB259" i="3"/>
  <c r="AF258" i="3"/>
  <c r="AE258" i="3"/>
  <c r="AB258" i="3"/>
  <c r="AD258" i="3" s="1"/>
  <c r="AF257" i="3"/>
  <c r="AE257" i="3"/>
  <c r="AB257" i="3"/>
  <c r="AF256" i="3"/>
  <c r="AE256" i="3"/>
  <c r="AB256" i="3"/>
  <c r="AD256" i="3" s="1"/>
  <c r="AF255" i="3"/>
  <c r="AE255" i="3"/>
  <c r="AB255" i="3"/>
  <c r="AD255" i="3" s="1"/>
  <c r="AF254" i="3"/>
  <c r="AE254" i="3"/>
  <c r="AB254" i="3"/>
  <c r="AD254" i="3" s="1"/>
  <c r="AF253" i="3"/>
  <c r="AE253" i="3"/>
  <c r="AB253" i="3"/>
  <c r="AF252" i="3"/>
  <c r="AE252" i="3"/>
  <c r="AB252" i="3"/>
  <c r="AG252" i="3" s="1"/>
  <c r="AF251" i="3"/>
  <c r="AE251" i="3"/>
  <c r="AB251" i="3"/>
  <c r="AD251" i="3" s="1"/>
  <c r="AF250" i="3"/>
  <c r="AE250" i="3"/>
  <c r="AB250" i="3"/>
  <c r="AD250" i="3" s="1"/>
  <c r="AF249" i="3"/>
  <c r="AE249" i="3"/>
  <c r="AB249" i="3"/>
  <c r="AF248" i="3"/>
  <c r="AE248" i="3"/>
  <c r="AB248" i="3"/>
  <c r="AG248" i="3" s="1"/>
  <c r="AF247" i="3"/>
  <c r="AE247" i="3"/>
  <c r="AB247" i="3"/>
  <c r="AD247" i="3" s="1"/>
  <c r="AF246" i="3"/>
  <c r="AE246" i="3"/>
  <c r="AB246" i="3"/>
  <c r="AD246" i="3" s="1"/>
  <c r="AF245" i="3"/>
  <c r="AE245" i="3"/>
  <c r="AB245" i="3"/>
  <c r="AC245" i="3" s="1"/>
  <c r="AF244" i="3"/>
  <c r="AE244" i="3"/>
  <c r="AB244" i="3"/>
  <c r="AD244" i="3" s="1"/>
  <c r="AF243" i="3"/>
  <c r="AE243" i="3"/>
  <c r="AB243" i="3"/>
  <c r="AD243" i="3" s="1"/>
  <c r="AF242" i="3"/>
  <c r="AE242" i="3"/>
  <c r="AB242" i="3"/>
  <c r="AD242" i="3" s="1"/>
  <c r="AF241" i="3"/>
  <c r="AE241" i="3"/>
  <c r="AB241" i="3"/>
  <c r="AF240" i="3"/>
  <c r="AE240" i="3"/>
  <c r="AB240" i="3"/>
  <c r="AC240" i="3" s="1"/>
  <c r="AF239" i="3"/>
  <c r="AE239" i="3"/>
  <c r="AB239" i="3"/>
  <c r="AD239" i="3" s="1"/>
  <c r="AF238" i="3"/>
  <c r="AE238" i="3"/>
  <c r="AB238" i="3"/>
  <c r="AD238" i="3" s="1"/>
  <c r="AF237" i="3"/>
  <c r="AE237" i="3"/>
  <c r="AB237" i="3"/>
  <c r="AC237" i="3" s="1"/>
  <c r="AF236" i="3"/>
  <c r="AE236" i="3"/>
  <c r="AB236" i="3"/>
  <c r="AD236" i="3" s="1"/>
  <c r="AF235" i="3"/>
  <c r="AE235" i="3"/>
  <c r="AB235" i="3"/>
  <c r="AD235" i="3" s="1"/>
  <c r="AF234" i="3"/>
  <c r="AE234" i="3"/>
  <c r="AB234" i="3"/>
  <c r="AD234" i="3" s="1"/>
  <c r="AF233" i="3"/>
  <c r="AE233" i="3"/>
  <c r="AB233" i="3"/>
  <c r="AF232" i="3"/>
  <c r="AE232" i="3"/>
  <c r="AB232" i="3"/>
  <c r="AG232" i="3" s="1"/>
  <c r="AF231" i="3"/>
  <c r="AE231" i="3"/>
  <c r="AB231" i="3"/>
  <c r="AD231" i="3" s="1"/>
  <c r="AF230" i="3"/>
  <c r="AE230" i="3"/>
  <c r="AB230" i="3"/>
  <c r="AD230" i="3" s="1"/>
  <c r="AF229" i="3"/>
  <c r="AE229" i="3"/>
  <c r="AB229" i="3"/>
  <c r="AC229" i="3" s="1"/>
  <c r="AF228" i="3"/>
  <c r="AE228" i="3"/>
  <c r="AB228" i="3"/>
  <c r="AC228" i="3" s="1"/>
  <c r="AF227" i="3"/>
  <c r="AE227" i="3"/>
  <c r="AB227" i="3"/>
  <c r="AD227" i="3" s="1"/>
  <c r="AF226" i="3"/>
  <c r="AE226" i="3"/>
  <c r="AB226" i="3"/>
  <c r="AD226" i="3" s="1"/>
  <c r="AF225" i="3"/>
  <c r="AE225" i="3"/>
  <c r="AB225" i="3"/>
  <c r="AF224" i="3"/>
  <c r="AE224" i="3"/>
  <c r="AB224" i="3"/>
  <c r="AD224" i="3" s="1"/>
  <c r="AF223" i="3"/>
  <c r="AE223" i="3"/>
  <c r="AB223" i="3"/>
  <c r="AD223" i="3" s="1"/>
  <c r="AF222" i="3"/>
  <c r="AE222" i="3"/>
  <c r="AB222" i="3"/>
  <c r="AD222" i="3" s="1"/>
  <c r="AF221" i="3"/>
  <c r="AE221" i="3"/>
  <c r="AB221" i="3"/>
  <c r="AC221" i="3" s="1"/>
  <c r="AF220" i="3"/>
  <c r="AE220" i="3"/>
  <c r="AB220" i="3"/>
  <c r="AC220" i="3" s="1"/>
  <c r="AF219" i="3"/>
  <c r="AE219" i="3"/>
  <c r="AB219" i="3"/>
  <c r="AD219" i="3" s="1"/>
  <c r="AF218" i="3"/>
  <c r="AE218" i="3"/>
  <c r="AB218" i="3"/>
  <c r="AG218" i="3" s="1"/>
  <c r="AF217" i="3"/>
  <c r="AE217" i="3"/>
  <c r="AB217" i="3"/>
  <c r="AF216" i="3"/>
  <c r="AE216" i="3"/>
  <c r="AB216" i="3"/>
  <c r="AC216" i="3" s="1"/>
  <c r="AF215" i="3"/>
  <c r="AE215" i="3"/>
  <c r="AB215" i="3"/>
  <c r="AD215" i="3" s="1"/>
  <c r="AF214" i="3"/>
  <c r="AE214" i="3"/>
  <c r="AB214" i="3"/>
  <c r="AD214" i="3" s="1"/>
  <c r="AF213" i="3"/>
  <c r="AE213" i="3"/>
  <c r="AB213" i="3"/>
  <c r="AC213" i="3" s="1"/>
  <c r="AF212" i="3"/>
  <c r="AE212" i="3"/>
  <c r="AB212" i="3"/>
  <c r="AC212" i="3" s="1"/>
  <c r="AF211" i="3"/>
  <c r="AE211" i="3"/>
  <c r="AB211" i="3"/>
  <c r="AD211" i="3" s="1"/>
  <c r="AF210" i="3"/>
  <c r="AE210" i="3"/>
  <c r="AB210" i="3"/>
  <c r="AG210" i="3" s="1"/>
  <c r="AF209" i="3"/>
  <c r="AE209" i="3"/>
  <c r="AB209" i="3"/>
  <c r="AF208" i="3"/>
  <c r="AE208" i="3"/>
  <c r="AB208" i="3"/>
  <c r="AG208" i="3" s="1"/>
  <c r="AF207" i="3"/>
  <c r="AE207" i="3"/>
  <c r="AB207" i="3"/>
  <c r="AD207" i="3" s="1"/>
  <c r="AF206" i="3"/>
  <c r="AE206" i="3"/>
  <c r="AB206" i="3"/>
  <c r="AD206" i="3" s="1"/>
  <c r="AF205" i="3"/>
  <c r="AE205" i="3"/>
  <c r="AB205" i="3"/>
  <c r="AC205" i="3" s="1"/>
  <c r="AF204" i="3"/>
  <c r="AE204" i="3"/>
  <c r="AB204" i="3"/>
  <c r="AC204" i="3" s="1"/>
  <c r="AF203" i="3"/>
  <c r="AE203" i="3"/>
  <c r="AB203" i="3"/>
  <c r="AD203" i="3" s="1"/>
  <c r="AF202" i="3"/>
  <c r="AE202" i="3"/>
  <c r="AB202" i="3"/>
  <c r="AG202" i="3" s="1"/>
  <c r="AF201" i="3"/>
  <c r="AE201" i="3"/>
  <c r="AB201" i="3"/>
  <c r="AF200" i="3"/>
  <c r="AE200" i="3"/>
  <c r="AB200" i="3"/>
  <c r="AD200" i="3" s="1"/>
  <c r="AF199" i="3"/>
  <c r="AE199" i="3"/>
  <c r="AB199" i="3"/>
  <c r="AD199" i="3" s="1"/>
  <c r="AF198" i="3"/>
  <c r="AE198" i="3"/>
  <c r="AB198" i="3"/>
  <c r="AD198" i="3" s="1"/>
  <c r="AF197" i="3"/>
  <c r="AE197" i="3"/>
  <c r="AB197" i="3"/>
  <c r="AC197" i="3" s="1"/>
  <c r="AF196" i="3"/>
  <c r="AE196" i="3"/>
  <c r="AB196" i="3"/>
  <c r="AG196" i="3" s="1"/>
  <c r="AF195" i="3"/>
  <c r="AE195" i="3"/>
  <c r="AB195" i="3"/>
  <c r="AD195" i="3" s="1"/>
  <c r="AF194" i="3"/>
  <c r="AE194" i="3"/>
  <c r="AB194" i="3"/>
  <c r="AG194" i="3" s="1"/>
  <c r="AF193" i="3"/>
  <c r="AE193" i="3"/>
  <c r="AB193" i="3"/>
  <c r="AC193" i="3" s="1"/>
  <c r="AF192" i="3"/>
  <c r="AE192" i="3"/>
  <c r="AB192" i="3"/>
  <c r="AD192" i="3" s="1"/>
  <c r="AF191" i="3"/>
  <c r="AE191" i="3"/>
  <c r="AB191" i="3"/>
  <c r="AD191" i="3" s="1"/>
  <c r="AF190" i="3"/>
  <c r="AE190" i="3"/>
  <c r="AB190" i="3"/>
  <c r="AC190" i="3" s="1"/>
  <c r="AF189" i="3"/>
  <c r="AE189" i="3"/>
  <c r="AB189" i="3"/>
  <c r="AD189" i="3" s="1"/>
  <c r="AF188" i="3"/>
  <c r="AE188" i="3"/>
  <c r="AB188" i="3"/>
  <c r="AF187" i="3"/>
  <c r="AE187" i="3"/>
  <c r="AB187" i="3"/>
  <c r="AG187" i="3" s="1"/>
  <c r="AF186" i="3"/>
  <c r="AE186" i="3"/>
  <c r="AB186" i="3"/>
  <c r="AF185" i="3"/>
  <c r="AE185" i="3"/>
  <c r="AB185" i="3"/>
  <c r="AG185" i="3" s="1"/>
  <c r="AF184" i="3"/>
  <c r="AE184" i="3"/>
  <c r="AB184" i="3"/>
  <c r="AD184" i="3" s="1"/>
  <c r="AF183" i="3"/>
  <c r="AE183" i="3"/>
  <c r="AB183" i="3"/>
  <c r="AD183" i="3" s="1"/>
  <c r="AF182" i="3"/>
  <c r="AE182" i="3"/>
  <c r="AB182" i="3"/>
  <c r="AC182" i="3" s="1"/>
  <c r="AF181" i="3"/>
  <c r="AE181" i="3"/>
  <c r="AB181" i="3"/>
  <c r="AC181" i="3" s="1"/>
  <c r="AF180" i="3"/>
  <c r="AE180" i="3"/>
  <c r="AB180" i="3"/>
  <c r="AD180" i="3" s="1"/>
  <c r="AF179" i="3"/>
  <c r="AE179" i="3"/>
  <c r="AB179" i="3"/>
  <c r="AG179" i="3" s="1"/>
  <c r="AF178" i="3"/>
  <c r="AE178" i="3"/>
  <c r="AB178" i="3"/>
  <c r="AF177" i="3"/>
  <c r="AE177" i="3"/>
  <c r="AB177" i="3"/>
  <c r="AG177" i="3" s="1"/>
  <c r="AF176" i="3"/>
  <c r="AE176" i="3"/>
  <c r="AB176" i="3"/>
  <c r="AD176" i="3" s="1"/>
  <c r="AF175" i="3"/>
  <c r="AE175" i="3"/>
  <c r="AB175" i="3"/>
  <c r="AD175" i="3" s="1"/>
  <c r="AF174" i="3"/>
  <c r="AE174" i="3"/>
  <c r="AB174" i="3"/>
  <c r="AG174" i="3" s="1"/>
  <c r="AF173" i="3"/>
  <c r="AE173" i="3"/>
  <c r="AB173" i="3"/>
  <c r="AF172" i="3"/>
  <c r="AE172" i="3"/>
  <c r="AB172" i="3"/>
  <c r="AG172" i="3" s="1"/>
  <c r="AF171" i="3"/>
  <c r="AE171" i="3"/>
  <c r="AB171" i="3"/>
  <c r="AF170" i="3"/>
  <c r="AE170" i="3"/>
  <c r="AB170" i="3"/>
  <c r="AG170" i="3" s="1"/>
  <c r="AF169" i="3"/>
  <c r="AE169" i="3"/>
  <c r="AB169" i="3"/>
  <c r="AD169" i="3" s="1"/>
  <c r="AF168" i="3"/>
  <c r="AE168" i="3"/>
  <c r="AB168" i="3"/>
  <c r="AD168" i="3" s="1"/>
  <c r="AF167" i="3"/>
  <c r="AE167" i="3"/>
  <c r="AB167" i="3"/>
  <c r="AG167" i="3" s="1"/>
  <c r="AF166" i="3"/>
  <c r="AE166" i="3"/>
  <c r="AB166" i="3"/>
  <c r="AD166" i="3" s="1"/>
  <c r="AF165" i="3"/>
  <c r="AE165" i="3"/>
  <c r="AB165" i="3"/>
  <c r="AF164" i="3"/>
  <c r="AE164" i="3"/>
  <c r="AB164" i="3"/>
  <c r="AG164" i="3" s="1"/>
  <c r="AF163" i="3"/>
  <c r="AE163" i="3"/>
  <c r="AB163" i="3"/>
  <c r="AF162" i="3"/>
  <c r="AE162" i="3"/>
  <c r="AB162" i="3"/>
  <c r="AD162" i="3" s="1"/>
  <c r="AF161" i="3"/>
  <c r="AE161" i="3"/>
  <c r="AB161" i="3"/>
  <c r="AD161" i="3" s="1"/>
  <c r="AF160" i="3"/>
  <c r="AE160" i="3"/>
  <c r="AB160" i="3"/>
  <c r="AD160" i="3" s="1"/>
  <c r="AF159" i="3"/>
  <c r="AE159" i="3"/>
  <c r="AB159" i="3"/>
  <c r="AD159" i="3" s="1"/>
  <c r="AF158" i="3"/>
  <c r="AE158" i="3"/>
  <c r="AB158" i="3"/>
  <c r="AD158" i="3" s="1"/>
  <c r="AF157" i="3"/>
  <c r="AE157" i="3"/>
  <c r="AB157" i="3"/>
  <c r="AD157" i="3" s="1"/>
  <c r="AF156" i="3"/>
  <c r="AE156" i="3"/>
  <c r="AB156" i="3"/>
  <c r="AG156" i="3" s="1"/>
  <c r="AF155" i="3"/>
  <c r="AE155" i="3"/>
  <c r="AB155" i="3"/>
  <c r="AF154" i="3"/>
  <c r="AE154" i="3"/>
  <c r="AB154" i="3"/>
  <c r="AG154" i="3" s="1"/>
  <c r="AF153" i="3"/>
  <c r="AE153" i="3"/>
  <c r="AB153" i="3"/>
  <c r="AD153" i="3" s="1"/>
  <c r="AF152" i="3"/>
  <c r="AE152" i="3"/>
  <c r="AB152" i="3"/>
  <c r="AD152" i="3" s="1"/>
  <c r="AF151" i="3"/>
  <c r="AE151" i="3"/>
  <c r="AB151" i="3"/>
  <c r="AC151" i="3" s="1"/>
  <c r="AF150" i="3"/>
  <c r="AE150" i="3"/>
  <c r="AB150" i="3"/>
  <c r="AD150" i="3" s="1"/>
  <c r="AF149" i="3"/>
  <c r="AE149" i="3"/>
  <c r="AB149" i="3"/>
  <c r="AD149" i="3" s="1"/>
  <c r="AF148" i="3"/>
  <c r="AE148" i="3"/>
  <c r="AB148" i="3"/>
  <c r="AC148" i="3" s="1"/>
  <c r="AF147" i="3"/>
  <c r="AE147" i="3"/>
  <c r="AB147" i="3"/>
  <c r="AD147" i="3" s="1"/>
  <c r="AF146" i="3"/>
  <c r="AE146" i="3"/>
  <c r="AB146" i="3"/>
  <c r="AD146" i="3" s="1"/>
  <c r="AF145" i="3"/>
  <c r="AE145" i="3"/>
  <c r="AB145" i="3"/>
  <c r="AD145" i="3" s="1"/>
  <c r="AF144" i="3"/>
  <c r="AE144" i="3"/>
  <c r="AB144" i="3"/>
  <c r="AG144" i="3" s="1"/>
  <c r="AF143" i="3"/>
  <c r="AE143" i="3"/>
  <c r="AB143" i="3"/>
  <c r="AC143" i="3" s="1"/>
  <c r="AF142" i="3"/>
  <c r="AE142" i="3"/>
  <c r="AB142" i="3"/>
  <c r="AG142" i="3" s="1"/>
  <c r="AF141" i="3"/>
  <c r="AE141" i="3"/>
  <c r="AB141" i="3"/>
  <c r="AF140" i="3"/>
  <c r="AE140" i="3"/>
  <c r="AB140" i="3"/>
  <c r="AG140" i="3" s="1"/>
  <c r="AF139" i="3"/>
  <c r="AE139" i="3"/>
  <c r="AB139" i="3"/>
  <c r="AC139" i="3" s="1"/>
  <c r="AF138" i="3"/>
  <c r="AE138" i="3"/>
  <c r="AB138" i="3"/>
  <c r="AC138" i="3" s="1"/>
  <c r="AF137" i="3"/>
  <c r="AE137" i="3"/>
  <c r="AB137" i="3"/>
  <c r="AF136" i="3"/>
  <c r="AE136" i="3"/>
  <c r="AB136" i="3"/>
  <c r="AG136" i="3" s="1"/>
  <c r="AF135" i="3"/>
  <c r="AE135" i="3"/>
  <c r="AB135" i="3"/>
  <c r="AF134" i="3"/>
  <c r="AE134" i="3"/>
  <c r="AB134" i="3"/>
  <c r="AG134" i="3" s="1"/>
  <c r="AF133" i="3"/>
  <c r="AE133" i="3"/>
  <c r="AB133" i="3"/>
  <c r="AC133" i="3" s="1"/>
  <c r="AF132" i="3"/>
  <c r="AE132" i="3"/>
  <c r="AB132" i="3"/>
  <c r="AG132" i="3" s="1"/>
  <c r="AF131" i="3"/>
  <c r="AE131" i="3"/>
  <c r="AB131" i="3"/>
  <c r="AG131" i="3" s="1"/>
  <c r="AF130" i="3"/>
  <c r="AE130" i="3"/>
  <c r="AB130" i="3"/>
  <c r="AD130" i="3" s="1"/>
  <c r="AF129" i="3"/>
  <c r="AE129" i="3"/>
  <c r="AB129" i="3"/>
  <c r="AC129" i="3" s="1"/>
  <c r="AF128" i="3"/>
  <c r="AE128" i="3"/>
  <c r="AB128" i="3"/>
  <c r="AG128" i="3" s="1"/>
  <c r="AF127" i="3"/>
  <c r="AE127" i="3"/>
  <c r="AB127" i="3"/>
  <c r="AF126" i="3"/>
  <c r="AE126" i="3"/>
  <c r="AB126" i="3"/>
  <c r="AG126" i="3" s="1"/>
  <c r="AF125" i="3"/>
  <c r="AE125" i="3"/>
  <c r="AB125" i="3"/>
  <c r="AC125" i="3" s="1"/>
  <c r="AF124" i="3"/>
  <c r="AE124" i="3"/>
  <c r="AB124" i="3"/>
  <c r="AG124" i="3" s="1"/>
  <c r="AF123" i="3"/>
  <c r="AE123" i="3"/>
  <c r="AB123" i="3"/>
  <c r="AD123" i="3" s="1"/>
  <c r="AF122" i="3"/>
  <c r="AE122" i="3"/>
  <c r="AB122" i="3"/>
  <c r="AC122" i="3" s="1"/>
  <c r="AF121" i="3"/>
  <c r="AE121" i="3"/>
  <c r="AB121" i="3"/>
  <c r="AG121" i="3" s="1"/>
  <c r="AF120" i="3"/>
  <c r="AE120" i="3"/>
  <c r="AB120" i="3"/>
  <c r="AG120" i="3" s="1"/>
  <c r="AF119" i="3"/>
  <c r="AE119" i="3"/>
  <c r="AB119" i="3"/>
  <c r="AG119" i="3" s="1"/>
  <c r="AF118" i="3"/>
  <c r="AE118" i="3"/>
  <c r="AB118" i="3"/>
  <c r="AC118" i="3" s="1"/>
  <c r="AF117" i="3"/>
  <c r="AE117" i="3"/>
  <c r="AB117" i="3"/>
  <c r="AG117" i="3" s="1"/>
  <c r="AF116" i="3"/>
  <c r="AE116" i="3"/>
  <c r="AB116" i="3"/>
  <c r="AG116" i="3" s="1"/>
  <c r="AF115" i="3"/>
  <c r="AE115" i="3"/>
  <c r="AB115" i="3"/>
  <c r="AD115" i="3" s="1"/>
  <c r="AF114" i="3"/>
  <c r="AE114" i="3"/>
  <c r="AB114" i="3"/>
  <c r="AC114" i="3" s="1"/>
  <c r="AF113" i="3"/>
  <c r="AE113" i="3"/>
  <c r="AB113" i="3"/>
  <c r="AG113" i="3" s="1"/>
  <c r="AF112" i="3"/>
  <c r="AE112" i="3"/>
  <c r="AB112" i="3"/>
  <c r="AD112" i="3" s="1"/>
  <c r="AF111" i="3"/>
  <c r="AE111" i="3"/>
  <c r="AB111" i="3"/>
  <c r="AC111" i="3" s="1"/>
  <c r="AF110" i="3"/>
  <c r="AE110" i="3"/>
  <c r="AB110" i="3"/>
  <c r="AC110" i="3" s="1"/>
  <c r="AF109" i="3"/>
  <c r="AE109" i="3"/>
  <c r="AB109" i="3"/>
  <c r="AC109" i="3" s="1"/>
  <c r="AF108" i="3"/>
  <c r="AE108" i="3"/>
  <c r="AB108" i="3"/>
  <c r="AD108" i="3" s="1"/>
  <c r="AF107" i="3"/>
  <c r="AE107" i="3"/>
  <c r="AB107" i="3"/>
  <c r="AD107" i="3" s="1"/>
  <c r="AF106" i="3"/>
  <c r="AE106" i="3"/>
  <c r="AB106" i="3"/>
  <c r="AC106" i="3" s="1"/>
  <c r="AF105" i="3"/>
  <c r="AE105" i="3"/>
  <c r="AB105" i="3"/>
  <c r="AG105" i="3" s="1"/>
  <c r="AF104" i="3"/>
  <c r="AE104" i="3"/>
  <c r="AB104" i="3"/>
  <c r="AD104" i="3" s="1"/>
  <c r="AF103" i="3"/>
  <c r="AE103" i="3"/>
  <c r="AB103" i="3"/>
  <c r="AG103" i="3" s="1"/>
  <c r="AF102" i="3"/>
  <c r="AE102" i="3"/>
  <c r="AB102" i="3"/>
  <c r="AC102" i="3" s="1"/>
  <c r="AF101" i="3"/>
  <c r="AE101" i="3"/>
  <c r="AB101" i="3"/>
  <c r="AC101" i="3" s="1"/>
  <c r="AF100" i="3"/>
  <c r="AE100" i="3"/>
  <c r="AB100" i="3"/>
  <c r="AG100" i="3" s="1"/>
  <c r="AF99" i="3"/>
  <c r="AE99" i="3"/>
  <c r="AB99" i="3"/>
  <c r="AC99" i="3" s="1"/>
  <c r="AF98" i="3"/>
  <c r="AE98" i="3"/>
  <c r="AB98" i="3"/>
  <c r="AG98" i="3" s="1"/>
  <c r="AF97" i="3"/>
  <c r="AE97" i="3"/>
  <c r="AB97" i="3"/>
  <c r="AG97" i="3" s="1"/>
  <c r="AF96" i="3"/>
  <c r="AE96" i="3"/>
  <c r="AB96" i="3"/>
  <c r="AG96" i="3" s="1"/>
  <c r="AF95" i="3"/>
  <c r="AE95" i="3"/>
  <c r="AB95" i="3"/>
  <c r="AD95" i="3" s="1"/>
  <c r="AF94" i="3"/>
  <c r="AE94" i="3"/>
  <c r="AB94" i="3"/>
  <c r="AC94" i="3" s="1"/>
  <c r="AF93" i="3"/>
  <c r="AE93" i="3"/>
  <c r="AB93" i="3"/>
  <c r="AG93" i="3" s="1"/>
  <c r="AF92" i="3"/>
  <c r="AE92" i="3"/>
  <c r="AB92" i="3"/>
  <c r="AD92" i="3" s="1"/>
  <c r="AF91" i="3"/>
  <c r="AE91" i="3"/>
  <c r="AB91" i="3"/>
  <c r="AG91" i="3" s="1"/>
  <c r="AF90" i="3"/>
  <c r="AE90" i="3"/>
  <c r="AB90" i="3"/>
  <c r="AG90" i="3" s="1"/>
  <c r="AF89" i="3"/>
  <c r="AE89" i="3"/>
  <c r="AB89" i="3"/>
  <c r="AG89" i="3" s="1"/>
  <c r="AF88" i="3"/>
  <c r="AE88" i="3"/>
  <c r="AB88" i="3"/>
  <c r="AD88" i="3" s="1"/>
  <c r="AF87" i="3"/>
  <c r="AE87" i="3"/>
  <c r="AB87" i="3"/>
  <c r="AD87" i="3" s="1"/>
  <c r="AF86" i="3"/>
  <c r="AE86" i="3"/>
  <c r="AB86" i="3"/>
  <c r="AC86" i="3" s="1"/>
  <c r="AF85" i="3"/>
  <c r="AE85" i="3"/>
  <c r="AB85" i="3"/>
  <c r="AG85" i="3" s="1"/>
  <c r="AF84" i="3"/>
  <c r="AE84" i="3"/>
  <c r="AB84" i="3"/>
  <c r="AD84" i="3" s="1"/>
  <c r="AF83" i="3"/>
  <c r="AE83" i="3"/>
  <c r="AB83" i="3"/>
  <c r="AD83" i="3" s="1"/>
  <c r="AF82" i="3"/>
  <c r="AE82" i="3"/>
  <c r="AB82" i="3"/>
  <c r="AD82" i="3" s="1"/>
  <c r="AF81" i="3"/>
  <c r="AE81" i="3"/>
  <c r="AB81" i="3"/>
  <c r="AC81" i="3" s="1"/>
  <c r="AF80" i="3"/>
  <c r="AE80" i="3"/>
  <c r="AB80" i="3"/>
  <c r="AG80" i="3" s="1"/>
  <c r="AF79" i="3"/>
  <c r="AE79" i="3"/>
  <c r="AB79" i="3"/>
  <c r="AG79" i="3" s="1"/>
  <c r="AF78" i="3"/>
  <c r="AE78" i="3"/>
  <c r="AB78" i="3"/>
  <c r="AG78" i="3" s="1"/>
  <c r="AF77" i="3"/>
  <c r="AE77" i="3"/>
  <c r="AB77" i="3"/>
  <c r="AG77" i="3" s="1"/>
  <c r="AF76" i="3"/>
  <c r="AE76" i="3"/>
  <c r="AB76" i="3"/>
  <c r="AD76" i="3" s="1"/>
  <c r="AF75" i="3"/>
  <c r="AE75" i="3"/>
  <c r="AB75" i="3"/>
  <c r="AG75" i="3" s="1"/>
  <c r="AF74" i="3"/>
  <c r="AE74" i="3"/>
  <c r="AB74" i="3"/>
  <c r="AD74" i="3" s="1"/>
  <c r="AF73" i="3"/>
  <c r="AE73" i="3"/>
  <c r="AB73" i="3"/>
  <c r="AC73" i="3" s="1"/>
  <c r="AF72" i="3"/>
  <c r="AE72" i="3"/>
  <c r="AB72" i="3"/>
  <c r="AG72" i="3" s="1"/>
  <c r="AF71" i="3"/>
  <c r="AE71" i="3"/>
  <c r="AB71" i="3"/>
  <c r="AG71" i="3" s="1"/>
  <c r="AF70" i="3"/>
  <c r="AE70" i="3"/>
  <c r="AB70" i="3"/>
  <c r="AG70" i="3" s="1"/>
  <c r="AF69" i="3"/>
  <c r="AE69" i="3"/>
  <c r="AB69" i="3"/>
  <c r="AG69" i="3" s="1"/>
  <c r="AF68" i="3"/>
  <c r="AE68" i="3"/>
  <c r="AB68" i="3"/>
  <c r="AD68" i="3" s="1"/>
  <c r="AF67" i="3"/>
  <c r="AE67" i="3"/>
  <c r="AB67" i="3"/>
  <c r="AD67" i="3" s="1"/>
  <c r="AF66" i="3"/>
  <c r="AE66" i="3"/>
  <c r="AB66" i="3"/>
  <c r="AD66" i="3" s="1"/>
  <c r="AF65" i="3"/>
  <c r="AE65" i="3"/>
  <c r="AB65" i="3"/>
  <c r="AC65" i="3" s="1"/>
  <c r="AF64" i="3"/>
  <c r="AE64" i="3"/>
  <c r="AB64" i="3"/>
  <c r="AG64" i="3" s="1"/>
  <c r="AF63" i="3"/>
  <c r="AE63" i="3"/>
  <c r="AB63" i="3"/>
  <c r="AD63" i="3" s="1"/>
  <c r="AF62" i="3"/>
  <c r="AE62" i="3"/>
  <c r="AB62" i="3"/>
  <c r="AG62" i="3" s="1"/>
  <c r="AF61" i="3"/>
  <c r="AE61" i="3"/>
  <c r="AB61" i="3"/>
  <c r="AG61" i="3" s="1"/>
  <c r="AF60" i="3"/>
  <c r="AE60" i="3"/>
  <c r="AB60" i="3"/>
  <c r="AD60" i="3" s="1"/>
  <c r="AF59" i="3"/>
  <c r="AE59" i="3"/>
  <c r="AB59" i="3"/>
  <c r="AG59" i="3" s="1"/>
  <c r="AF58" i="3"/>
  <c r="AE58" i="3"/>
  <c r="AB58" i="3"/>
  <c r="AD58" i="3" s="1"/>
  <c r="AF57" i="3"/>
  <c r="AE57" i="3"/>
  <c r="AB57" i="3"/>
  <c r="AC57" i="3" s="1"/>
  <c r="AF56" i="3"/>
  <c r="AE56" i="3"/>
  <c r="AB56" i="3"/>
  <c r="AG56" i="3" s="1"/>
  <c r="AF55" i="3"/>
  <c r="AE55" i="3"/>
  <c r="AB55" i="3"/>
  <c r="AG55" i="3" s="1"/>
  <c r="AF54" i="3"/>
  <c r="AE54" i="3"/>
  <c r="AB54" i="3"/>
  <c r="AG54" i="3" s="1"/>
  <c r="AF53" i="3"/>
  <c r="AE53" i="3"/>
  <c r="AB53" i="3"/>
  <c r="AG53" i="3" s="1"/>
  <c r="AF52" i="3"/>
  <c r="AE52" i="3"/>
  <c r="AB52" i="3"/>
  <c r="AD52" i="3" s="1"/>
  <c r="AF51" i="3"/>
  <c r="AE51" i="3"/>
  <c r="AB51" i="3"/>
  <c r="AD51" i="3" s="1"/>
  <c r="AF50" i="3"/>
  <c r="AE50" i="3"/>
  <c r="AB50" i="3"/>
  <c r="AD50" i="3" s="1"/>
  <c r="AF49" i="3"/>
  <c r="AE49" i="3"/>
  <c r="AB49" i="3"/>
  <c r="AC49" i="3" s="1"/>
  <c r="AF48" i="3"/>
  <c r="AE48" i="3"/>
  <c r="AB48" i="3"/>
  <c r="AG48" i="3" s="1"/>
  <c r="AF47" i="3"/>
  <c r="AE47" i="3"/>
  <c r="AB47" i="3"/>
  <c r="AG47" i="3" s="1"/>
  <c r="AF46" i="3"/>
  <c r="AE46" i="3"/>
  <c r="AB46" i="3"/>
  <c r="AG46" i="3" s="1"/>
  <c r="AF45" i="3"/>
  <c r="AE45" i="3"/>
  <c r="AB45" i="3"/>
  <c r="AG45" i="3" s="1"/>
  <c r="AF44" i="3"/>
  <c r="AE44" i="3"/>
  <c r="AB44" i="3"/>
  <c r="AD44" i="3" s="1"/>
  <c r="AF43" i="3"/>
  <c r="AE43" i="3"/>
  <c r="AB43" i="3"/>
  <c r="AD43" i="3" s="1"/>
  <c r="AF42" i="3"/>
  <c r="AE42" i="3"/>
  <c r="AB42" i="3"/>
  <c r="AD42" i="3" s="1"/>
  <c r="AF41" i="3"/>
  <c r="AE41" i="3"/>
  <c r="AB41" i="3"/>
  <c r="AC41" i="3" s="1"/>
  <c r="AF40" i="3"/>
  <c r="AE40" i="3"/>
  <c r="AB40" i="3"/>
  <c r="AG40" i="3" s="1"/>
  <c r="AF39" i="3"/>
  <c r="AE39" i="3"/>
  <c r="AB39" i="3"/>
  <c r="AG39" i="3" s="1"/>
  <c r="AF38" i="3"/>
  <c r="AE38" i="3"/>
  <c r="AB38" i="3"/>
  <c r="AD38" i="3" s="1"/>
  <c r="AF37" i="3"/>
  <c r="AE37" i="3"/>
  <c r="AB37" i="3"/>
  <c r="AG37" i="3" s="1"/>
  <c r="AF36" i="3"/>
  <c r="AE36" i="3"/>
  <c r="AB36" i="3"/>
  <c r="AD36" i="3" s="1"/>
  <c r="AF35" i="3"/>
  <c r="AE35" i="3"/>
  <c r="AB35" i="3"/>
  <c r="AC35" i="3" s="1"/>
  <c r="AF34" i="3"/>
  <c r="AE34" i="3"/>
  <c r="AB34" i="3"/>
  <c r="AG34" i="3" s="1"/>
  <c r="AF33" i="3"/>
  <c r="AE33" i="3"/>
  <c r="AB33" i="3"/>
  <c r="AD33" i="3" s="1"/>
  <c r="AF32" i="3"/>
  <c r="AE32" i="3"/>
  <c r="AB32" i="3"/>
  <c r="AG32" i="3" s="1"/>
  <c r="AF31" i="3"/>
  <c r="AE31" i="3"/>
  <c r="AB31" i="3"/>
  <c r="AD31" i="3" s="1"/>
  <c r="AF30" i="3"/>
  <c r="AE30" i="3"/>
  <c r="AB30" i="3"/>
  <c r="AC30" i="3" s="1"/>
  <c r="AF29" i="3"/>
  <c r="AE29" i="3"/>
  <c r="AB29" i="3"/>
  <c r="AD29" i="3" s="1"/>
  <c r="AF28" i="3"/>
  <c r="AE28" i="3"/>
  <c r="AB28" i="3"/>
  <c r="AC28" i="3" s="1"/>
  <c r="AF27" i="3"/>
  <c r="AE27" i="3"/>
  <c r="AB27" i="3"/>
  <c r="AG27" i="3" s="1"/>
  <c r="AF26" i="3"/>
  <c r="AE26" i="3"/>
  <c r="AB26" i="3"/>
  <c r="AG26" i="3" s="1"/>
  <c r="AF25" i="3"/>
  <c r="AE25" i="3"/>
  <c r="AB25" i="3"/>
  <c r="AG25" i="3" s="1"/>
  <c r="AF24" i="3"/>
  <c r="AE24" i="3"/>
  <c r="AB24" i="3"/>
  <c r="AG24" i="3" s="1"/>
  <c r="AF23" i="3"/>
  <c r="AE23" i="3"/>
  <c r="AB23" i="3"/>
  <c r="AD23" i="3" s="1"/>
  <c r="AF22" i="3"/>
  <c r="AE22" i="3"/>
  <c r="AB22" i="3"/>
  <c r="AD22" i="3" s="1"/>
  <c r="AF21" i="3"/>
  <c r="AE21" i="3"/>
  <c r="AB21" i="3"/>
  <c r="AD21" i="3" s="1"/>
  <c r="AF20" i="3"/>
  <c r="AE20" i="3"/>
  <c r="AB20" i="3"/>
  <c r="AC20" i="3" s="1"/>
  <c r="AF19" i="3"/>
  <c r="AE19" i="3"/>
  <c r="AB19" i="3"/>
  <c r="AG19" i="3" s="1"/>
  <c r="AF18" i="3"/>
  <c r="AE18" i="3"/>
  <c r="AB18" i="3"/>
  <c r="AG18" i="3" s="1"/>
  <c r="AF17" i="3"/>
  <c r="AE17" i="3"/>
  <c r="AB17" i="3"/>
  <c r="AG17" i="3" s="1"/>
  <c r="AF16" i="3"/>
  <c r="AE16" i="3"/>
  <c r="AB16" i="3"/>
  <c r="AG16" i="3" s="1"/>
  <c r="AF15" i="3"/>
  <c r="AE15" i="3"/>
  <c r="AB15" i="3"/>
  <c r="AD15" i="3" s="1"/>
  <c r="AF14" i="3"/>
  <c r="AE14" i="3"/>
  <c r="AB14" i="3"/>
  <c r="AG14" i="3" s="1"/>
  <c r="AF13" i="3"/>
  <c r="AE13" i="3"/>
  <c r="AB13" i="3"/>
  <c r="AD13" i="3" s="1"/>
  <c r="AF12" i="3"/>
  <c r="AE12" i="3"/>
  <c r="AB12" i="3"/>
  <c r="AC12" i="3" s="1"/>
  <c r="AF11" i="3"/>
  <c r="AE11" i="3"/>
  <c r="AB11" i="3"/>
  <c r="AG11" i="3" s="1"/>
  <c r="AF10" i="3"/>
  <c r="AE10" i="3"/>
  <c r="AB10" i="3"/>
  <c r="AG10" i="3" s="1"/>
  <c r="AF9" i="3"/>
  <c r="AE9" i="3"/>
  <c r="AB9" i="3"/>
  <c r="AG9" i="3" s="1"/>
  <c r="AF8" i="3"/>
  <c r="AE8" i="3"/>
  <c r="AB8" i="3"/>
  <c r="AC8" i="3" s="1"/>
  <c r="AF7" i="3"/>
  <c r="AE7" i="3"/>
  <c r="AB7" i="3"/>
  <c r="AD7" i="3" s="1"/>
  <c r="AF6" i="3"/>
  <c r="AE6" i="3"/>
  <c r="AB6" i="3"/>
  <c r="AC6" i="3" s="1"/>
  <c r="AF5" i="3"/>
  <c r="AE5" i="3"/>
  <c r="AB5" i="3"/>
  <c r="AG5" i="3" s="1"/>
  <c r="AF4" i="3"/>
  <c r="AE4" i="3"/>
  <c r="AB4" i="3"/>
  <c r="AG4" i="3" s="1"/>
  <c r="AF3" i="3"/>
  <c r="AE3" i="3"/>
  <c r="AB3" i="3"/>
  <c r="AG3" i="3" s="1"/>
  <c r="AF2" i="3"/>
  <c r="AE2" i="3"/>
  <c r="AB2" i="3"/>
  <c r="AC2" i="3" s="1"/>
  <c r="AG550" i="3" l="1"/>
  <c r="AC553" i="3"/>
  <c r="AG571" i="3"/>
  <c r="AC514" i="3"/>
  <c r="AD204" i="3"/>
  <c r="AD675" i="3"/>
  <c r="AC648" i="3"/>
  <c r="AC98" i="3"/>
  <c r="AC460" i="3"/>
  <c r="AD549" i="3"/>
  <c r="AD654" i="3"/>
  <c r="AC696" i="3"/>
  <c r="AG28" i="3"/>
  <c r="AC46" i="3"/>
  <c r="AC51" i="3"/>
  <c r="AD245" i="3"/>
  <c r="AG299" i="3"/>
  <c r="AC497" i="3"/>
  <c r="AG648" i="3"/>
  <c r="AD694" i="3"/>
  <c r="AD700" i="3"/>
  <c r="AD634" i="3"/>
  <c r="AG31" i="3"/>
  <c r="AG35" i="3"/>
  <c r="AC54" i="3"/>
  <c r="AC377" i="3"/>
  <c r="AD596" i="3"/>
  <c r="AG108" i="3"/>
  <c r="AC119" i="3"/>
  <c r="AC131" i="3"/>
  <c r="AC353" i="3"/>
  <c r="AD550" i="3"/>
  <c r="AG580" i="3"/>
  <c r="AD193" i="3"/>
  <c r="AC700" i="3"/>
  <c r="AD679" i="3"/>
  <c r="AD190" i="3"/>
  <c r="AD391" i="3"/>
  <c r="AC396" i="3"/>
  <c r="AC409" i="3"/>
  <c r="AG461" i="3"/>
  <c r="AD610" i="3"/>
  <c r="AC615" i="3"/>
  <c r="AC626" i="3"/>
  <c r="AG99" i="3"/>
  <c r="AG152" i="3"/>
  <c r="AG289" i="3"/>
  <c r="AD317" i="3"/>
  <c r="AC386" i="3"/>
  <c r="AD477" i="3"/>
  <c r="AC487" i="3"/>
  <c r="AC572" i="3"/>
  <c r="AG588" i="3"/>
  <c r="AC609" i="3"/>
  <c r="AG626" i="3"/>
  <c r="AC629" i="3"/>
  <c r="AC633" i="3"/>
  <c r="AG702" i="3"/>
  <c r="AC7" i="3"/>
  <c r="AC9" i="3"/>
  <c r="AC83" i="3"/>
  <c r="AD98" i="3"/>
  <c r="AC166" i="3"/>
  <c r="AC200" i="3"/>
  <c r="AC210" i="3"/>
  <c r="AC236" i="3"/>
  <c r="AD263" i="3"/>
  <c r="AG344" i="3"/>
  <c r="AC450" i="3"/>
  <c r="AG467" i="3"/>
  <c r="AD602" i="3"/>
  <c r="AC646" i="3"/>
  <c r="AC666" i="3"/>
  <c r="AC686" i="3"/>
  <c r="AC688" i="3"/>
  <c r="AG67" i="3"/>
  <c r="AD138" i="3"/>
  <c r="AG158" i="3"/>
  <c r="AG283" i="3"/>
  <c r="AG386" i="3"/>
  <c r="AC425" i="3"/>
  <c r="AG437" i="3"/>
  <c r="AG442" i="3"/>
  <c r="AC506" i="3"/>
  <c r="AD571" i="3"/>
  <c r="AC585" i="3"/>
  <c r="AD612" i="3"/>
  <c r="AG633" i="3"/>
  <c r="AD666" i="3"/>
  <c r="AD686" i="3"/>
  <c r="AD714" i="3"/>
  <c r="AG2" i="3"/>
  <c r="AG22" i="3"/>
  <c r="AC289" i="3"/>
  <c r="AD506" i="3"/>
  <c r="AG510" i="3"/>
  <c r="AC541" i="3"/>
  <c r="AG572" i="3"/>
  <c r="AG587" i="3"/>
  <c r="AG7" i="3"/>
  <c r="AG83" i="3"/>
  <c r="AG166" i="3"/>
  <c r="AD216" i="3"/>
  <c r="AG236" i="3"/>
  <c r="AC252" i="3"/>
  <c r="AC277" i="3"/>
  <c r="AD369" i="3"/>
  <c r="AD418" i="3"/>
  <c r="AC436" i="3"/>
  <c r="AG688" i="3"/>
  <c r="AD277" i="3"/>
  <c r="AD474" i="3"/>
  <c r="AC484" i="3"/>
  <c r="AC509" i="3"/>
  <c r="AC516" i="3"/>
  <c r="AC660" i="3"/>
  <c r="AC694" i="3"/>
  <c r="AD30" i="3"/>
  <c r="AC93" i="3"/>
  <c r="AC116" i="3"/>
  <c r="AG123" i="3"/>
  <c r="AC147" i="3"/>
  <c r="AC194" i="3"/>
  <c r="AC218" i="3"/>
  <c r="AG240" i="3"/>
  <c r="AC250" i="3"/>
  <c r="AG267" i="3"/>
  <c r="AG303" i="3"/>
  <c r="AC332" i="3"/>
  <c r="AC356" i="3"/>
  <c r="AG367" i="3"/>
  <c r="AG380" i="3"/>
  <c r="AG389" i="3"/>
  <c r="AG394" i="3"/>
  <c r="AG411" i="3"/>
  <c r="AD415" i="3"/>
  <c r="AC465" i="3"/>
  <c r="AD483" i="3"/>
  <c r="AD490" i="3"/>
  <c r="AD505" i="3"/>
  <c r="AD514" i="3"/>
  <c r="AG517" i="3"/>
  <c r="AC579" i="3"/>
  <c r="AG603" i="3"/>
  <c r="AD609" i="3"/>
  <c r="AC638" i="3"/>
  <c r="AC647" i="3"/>
  <c r="AC681" i="3"/>
  <c r="AD709" i="3"/>
  <c r="AG305" i="3"/>
  <c r="AD332" i="3"/>
  <c r="AG335" i="3"/>
  <c r="AG413" i="3"/>
  <c r="AG428" i="3"/>
  <c r="AD579" i="3"/>
  <c r="AD638" i="3"/>
  <c r="AG8" i="3"/>
  <c r="AD48" i="3"/>
  <c r="AG51" i="3"/>
  <c r="AD57" i="3"/>
  <c r="AG76" i="3"/>
  <c r="AC105" i="3"/>
  <c r="AD148" i="3"/>
  <c r="AD181" i="3"/>
  <c r="AG309" i="3"/>
  <c r="AC447" i="3"/>
  <c r="AC473" i="3"/>
  <c r="AC482" i="3"/>
  <c r="AC511" i="3"/>
  <c r="AC531" i="3"/>
  <c r="AG549" i="3"/>
  <c r="AG565" i="3"/>
  <c r="AG612" i="3"/>
  <c r="AG654" i="3"/>
  <c r="AG696" i="3"/>
  <c r="AD93" i="3"/>
  <c r="AD2" i="3"/>
  <c r="AD25" i="3"/>
  <c r="AD86" i="3"/>
  <c r="AG175" i="3"/>
  <c r="AG222" i="3"/>
  <c r="AG250" i="3"/>
  <c r="AD353" i="3"/>
  <c r="AG356" i="3"/>
  <c r="AG483" i="3"/>
  <c r="AC22" i="3"/>
  <c r="AG147" i="3"/>
  <c r="AD6" i="3"/>
  <c r="AG12" i="3"/>
  <c r="AC43" i="3"/>
  <c r="AC158" i="3"/>
  <c r="AG159" i="3"/>
  <c r="AC187" i="3"/>
  <c r="AG190" i="3"/>
  <c r="AG200" i="3"/>
  <c r="AG319" i="3"/>
  <c r="AC394" i="3"/>
  <c r="AD403" i="3"/>
  <c r="AC433" i="3"/>
  <c r="AG436" i="3"/>
  <c r="AC442" i="3"/>
  <c r="AC455" i="3"/>
  <c r="AG460" i="3"/>
  <c r="AD510" i="3"/>
  <c r="AC530" i="3"/>
  <c r="AD535" i="3"/>
  <c r="AD539" i="3"/>
  <c r="AC555" i="3"/>
  <c r="AC583" i="3"/>
  <c r="AD588" i="3"/>
  <c r="AG627" i="3"/>
  <c r="AC630" i="3"/>
  <c r="AC652" i="3"/>
  <c r="AG660" i="3"/>
  <c r="AC664" i="3"/>
  <c r="AC701" i="3"/>
  <c r="AC721" i="3"/>
  <c r="AG181" i="3"/>
  <c r="AG256" i="3"/>
  <c r="AG327" i="3"/>
  <c r="AG482" i="3"/>
  <c r="AG520" i="3"/>
  <c r="AD530" i="3"/>
  <c r="AD555" i="3"/>
  <c r="AD652" i="3"/>
  <c r="AG708" i="3"/>
  <c r="AC714" i="3"/>
  <c r="AG204" i="3"/>
  <c r="AD212" i="3"/>
  <c r="AG258" i="3"/>
  <c r="AG371" i="3"/>
  <c r="AG475" i="3"/>
  <c r="AD499" i="3"/>
  <c r="AD547" i="3"/>
  <c r="AD570" i="3"/>
  <c r="AC580" i="3"/>
  <c r="AC587" i="3"/>
  <c r="AC596" i="3"/>
  <c r="AG597" i="3"/>
  <c r="AC625" i="3"/>
  <c r="AC641" i="3"/>
  <c r="AG30" i="3"/>
  <c r="AG82" i="3"/>
  <c r="AC89" i="3"/>
  <c r="AD105" i="3"/>
  <c r="AD116" i="3"/>
  <c r="AD119" i="3"/>
  <c r="AD129" i="3"/>
  <c r="AC134" i="3"/>
  <c r="AG148" i="3"/>
  <c r="AC156" i="3"/>
  <c r="AG162" i="3"/>
  <c r="AC174" i="3"/>
  <c r="AC177" i="3"/>
  <c r="AG189" i="3"/>
  <c r="AD197" i="3"/>
  <c r="AG198" i="3"/>
  <c r="AD221" i="3"/>
  <c r="AG224" i="3"/>
  <c r="AD228" i="3"/>
  <c r="AC242" i="3"/>
  <c r="AD252" i="3"/>
  <c r="AC285" i="3"/>
  <c r="AC301" i="3"/>
  <c r="AG348" i="3"/>
  <c r="AD357" i="3"/>
  <c r="AC366" i="3"/>
  <c r="AC378" i="3"/>
  <c r="AC385" i="3"/>
  <c r="AC388" i="3"/>
  <c r="AC393" i="3"/>
  <c r="AG410" i="3"/>
  <c r="AC412" i="3"/>
  <c r="AC417" i="3"/>
  <c r="AC426" i="3"/>
  <c r="AG427" i="3"/>
  <c r="AC431" i="3"/>
  <c r="AC434" i="3"/>
  <c r="AC471" i="3"/>
  <c r="AC481" i="3"/>
  <c r="AC519" i="3"/>
  <c r="AD548" i="3"/>
  <c r="AC561" i="3"/>
  <c r="AD586" i="3"/>
  <c r="AC601" i="3"/>
  <c r="AD604" i="3"/>
  <c r="AG613" i="3"/>
  <c r="AD642" i="3"/>
  <c r="AC676" i="3"/>
  <c r="AD689" i="3"/>
  <c r="AG709" i="3"/>
  <c r="AG87" i="3"/>
  <c r="AD89" i="3"/>
  <c r="AD156" i="3"/>
  <c r="AD174" i="3"/>
  <c r="AD177" i="3"/>
  <c r="AD285" i="3"/>
  <c r="AD301" i="3"/>
  <c r="AD378" i="3"/>
  <c r="AD426" i="3"/>
  <c r="AD431" i="3"/>
  <c r="AD434" i="3"/>
  <c r="AC557" i="3"/>
  <c r="AD561" i="3"/>
  <c r="AC595" i="3"/>
  <c r="AG599" i="3"/>
  <c r="AG620" i="3"/>
  <c r="AD676" i="3"/>
  <c r="AD134" i="3"/>
  <c r="AG6" i="3"/>
  <c r="AD12" i="3"/>
  <c r="AG21" i="3"/>
  <c r="AD28" i="3"/>
  <c r="AD35" i="3"/>
  <c r="AG43" i="3"/>
  <c r="AG58" i="3"/>
  <c r="AC72" i="3"/>
  <c r="AG73" i="3"/>
  <c r="AC123" i="3"/>
  <c r="AD131" i="3"/>
  <c r="AC140" i="3"/>
  <c r="AC144" i="3"/>
  <c r="AG212" i="3"/>
  <c r="AG263" i="3"/>
  <c r="AD269" i="3"/>
  <c r="AD290" i="3"/>
  <c r="AG311" i="3"/>
  <c r="AG322" i="3"/>
  <c r="AC328" i="3"/>
  <c r="AC338" i="3"/>
  <c r="AC361" i="3"/>
  <c r="AC439" i="3"/>
  <c r="AG443" i="3"/>
  <c r="AG452" i="3"/>
  <c r="AC458" i="3"/>
  <c r="AD466" i="3"/>
  <c r="AD491" i="3"/>
  <c r="AG492" i="3"/>
  <c r="AG499" i="3"/>
  <c r="AC540" i="3"/>
  <c r="AC545" i="3"/>
  <c r="AC563" i="3"/>
  <c r="AG567" i="3"/>
  <c r="AC569" i="3"/>
  <c r="AC575" i="3"/>
  <c r="AG581" i="3"/>
  <c r="AD595" i="3"/>
  <c r="AC603" i="3"/>
  <c r="AC611" i="3"/>
  <c r="AD627" i="3"/>
  <c r="AC631" i="3"/>
  <c r="AG632" i="3"/>
  <c r="AC639" i="3"/>
  <c r="AD646" i="3"/>
  <c r="AD653" i="3"/>
  <c r="AC659" i="3"/>
  <c r="AC669" i="3"/>
  <c r="AD693" i="3"/>
  <c r="AD72" i="3"/>
  <c r="AD140" i="3"/>
  <c r="AD144" i="3"/>
  <c r="AG197" i="3"/>
  <c r="AG228" i="3"/>
  <c r="AG242" i="3"/>
  <c r="AG357" i="3"/>
  <c r="AD361" i="3"/>
  <c r="AD439" i="3"/>
  <c r="AD458" i="3"/>
  <c r="AG543" i="3"/>
  <c r="AD563" i="3"/>
  <c r="AG604" i="3"/>
  <c r="AG619" i="3"/>
  <c r="AD631" i="3"/>
  <c r="AD659" i="3"/>
  <c r="AG689" i="3"/>
  <c r="AC25" i="3"/>
  <c r="AG42" i="3"/>
  <c r="AG111" i="3"/>
  <c r="AG138" i="3"/>
  <c r="AG193" i="3"/>
  <c r="AG216" i="3"/>
  <c r="AG230" i="3"/>
  <c r="AG254" i="3"/>
  <c r="AC258" i="3"/>
  <c r="AD305" i="3"/>
  <c r="AG317" i="3"/>
  <c r="AD335" i="3"/>
  <c r="AC344" i="3"/>
  <c r="AG396" i="3"/>
  <c r="AG419" i="3"/>
  <c r="AC441" i="3"/>
  <c r="AD463" i="3"/>
  <c r="AD475" i="3"/>
  <c r="AG476" i="3"/>
  <c r="AC490" i="3"/>
  <c r="AG498" i="3"/>
  <c r="AG511" i="3"/>
  <c r="AC534" i="3"/>
  <c r="AD542" i="3"/>
  <c r="AG553" i="3"/>
  <c r="AG564" i="3"/>
  <c r="AG583" i="3"/>
  <c r="AD618" i="3"/>
  <c r="AG649" i="3"/>
  <c r="AG662" i="3"/>
  <c r="AG269" i="3"/>
  <c r="AG328" i="3"/>
  <c r="AG491" i="3"/>
  <c r="AC48" i="3"/>
  <c r="AG49" i="3"/>
  <c r="AG52" i="3"/>
  <c r="AD54" i="3"/>
  <c r="AC87" i="3"/>
  <c r="AC95" i="3"/>
  <c r="AD101" i="3"/>
  <c r="AD240" i="3"/>
  <c r="AG246" i="3"/>
  <c r="AG275" i="3"/>
  <c r="AC369" i="3"/>
  <c r="AD379" i="3"/>
  <c r="AC391" i="3"/>
  <c r="AG395" i="3"/>
  <c r="AG404" i="3"/>
  <c r="AC415" i="3"/>
  <c r="AC474" i="3"/>
  <c r="AD485" i="3"/>
  <c r="AD509" i="3"/>
  <c r="AD517" i="3"/>
  <c r="AD522" i="3"/>
  <c r="AD531" i="3"/>
  <c r="AC536" i="3"/>
  <c r="AC599" i="3"/>
  <c r="AC620" i="3"/>
  <c r="AD625" i="3"/>
  <c r="AG661" i="3"/>
  <c r="AC679" i="3"/>
  <c r="AG680" i="3"/>
  <c r="AD681" i="3"/>
  <c r="AC706" i="3"/>
  <c r="AC718" i="3"/>
  <c r="AG721" i="3"/>
  <c r="AC365" i="3"/>
  <c r="AG365" i="3"/>
  <c r="AC34" i="3"/>
  <c r="AC85" i="3"/>
  <c r="AC130" i="3"/>
  <c r="AD266" i="3"/>
  <c r="AC271" i="3"/>
  <c r="AC293" i="3"/>
  <c r="AG355" i="3"/>
  <c r="AC355" i="3"/>
  <c r="AD11" i="3"/>
  <c r="AC14" i="3"/>
  <c r="AC17" i="3"/>
  <c r="AD41" i="3"/>
  <c r="AC56" i="3"/>
  <c r="AD75" i="3"/>
  <c r="AD78" i="3"/>
  <c r="AD81" i="3"/>
  <c r="AD85" i="3"/>
  <c r="AC97" i="3"/>
  <c r="AD100" i="3"/>
  <c r="AD113" i="3"/>
  <c r="AD151" i="3"/>
  <c r="AD154" i="3"/>
  <c r="AD164" i="3"/>
  <c r="AC179" i="3"/>
  <c r="AC185" i="3"/>
  <c r="AD196" i="3"/>
  <c r="AC202" i="3"/>
  <c r="AC208" i="3"/>
  <c r="AD220" i="3"/>
  <c r="AD232" i="3"/>
  <c r="AC244" i="3"/>
  <c r="AD261" i="3"/>
  <c r="AC265" i="3"/>
  <c r="AD274" i="3"/>
  <c r="AD279" i="3"/>
  <c r="AG279" i="3"/>
  <c r="AD282" i="3"/>
  <c r="AC287" i="3"/>
  <c r="AD295" i="3"/>
  <c r="AG295" i="3"/>
  <c r="AD298" i="3"/>
  <c r="AD302" i="3"/>
  <c r="AG346" i="3"/>
  <c r="AD346" i="3"/>
  <c r="AC346" i="3"/>
  <c r="AC387" i="3"/>
  <c r="AG387" i="3"/>
  <c r="AD387" i="3"/>
  <c r="AG423" i="3"/>
  <c r="AD423" i="3"/>
  <c r="AD573" i="3"/>
  <c r="AG573" i="3"/>
  <c r="AG657" i="3"/>
  <c r="AC657" i="3"/>
  <c r="AC253" i="3"/>
  <c r="AD253" i="3"/>
  <c r="AG326" i="3"/>
  <c r="AD326" i="3"/>
  <c r="AC11" i="3"/>
  <c r="AD20" i="3"/>
  <c r="AD34" i="3"/>
  <c r="AC37" i="3"/>
  <c r="AC40" i="3"/>
  <c r="AD14" i="3"/>
  <c r="AG15" i="3"/>
  <c r="AC19" i="3"/>
  <c r="AD37" i="3"/>
  <c r="AG38" i="3"/>
  <c r="AD40" i="3"/>
  <c r="AD56" i="3"/>
  <c r="AG57" i="3"/>
  <c r="AC59" i="3"/>
  <c r="AC62" i="3"/>
  <c r="AD65" i="3"/>
  <c r="AG66" i="3"/>
  <c r="AC80" i="3"/>
  <c r="AC91" i="3"/>
  <c r="AG95" i="3"/>
  <c r="AD97" i="3"/>
  <c r="AG101" i="3"/>
  <c r="AC103" i="3"/>
  <c r="AG107" i="3"/>
  <c r="AC121" i="3"/>
  <c r="AC124" i="3"/>
  <c r="AC126" i="3"/>
  <c r="AC136" i="3"/>
  <c r="AC142" i="3"/>
  <c r="AG143" i="3"/>
  <c r="AC150" i="3"/>
  <c r="AC167" i="3"/>
  <c r="AC170" i="3"/>
  <c r="AD179" i="3"/>
  <c r="AD182" i="3"/>
  <c r="AG183" i="3"/>
  <c r="AD185" i="3"/>
  <c r="AD205" i="3"/>
  <c r="AG206" i="3"/>
  <c r="AD208" i="3"/>
  <c r="AD229" i="3"/>
  <c r="AC260" i="3"/>
  <c r="AD265" i="3"/>
  <c r="AC273" i="3"/>
  <c r="AC279" i="3"/>
  <c r="AC295" i="3"/>
  <c r="AD310" i="3"/>
  <c r="AC315" i="3"/>
  <c r="AD318" i="3"/>
  <c r="AG323" i="3"/>
  <c r="AC323" i="3"/>
  <c r="AD334" i="3"/>
  <c r="AG334" i="3"/>
  <c r="AC334" i="3"/>
  <c r="AD350" i="3"/>
  <c r="AG350" i="3"/>
  <c r="AC350" i="3"/>
  <c r="AC423" i="3"/>
  <c r="AG684" i="3"/>
  <c r="AC684" i="3"/>
  <c r="AC710" i="3"/>
  <c r="AG710" i="3"/>
  <c r="AD710" i="3"/>
  <c r="AD291" i="3"/>
  <c r="AG291" i="3"/>
  <c r="AG617" i="3"/>
  <c r="AD617" i="3"/>
  <c r="AC617" i="3"/>
  <c r="AC75" i="3"/>
  <c r="AC78" i="3"/>
  <c r="AC164" i="3"/>
  <c r="AC196" i="3"/>
  <c r="AD589" i="3"/>
  <c r="AG589" i="3"/>
  <c r="AD724" i="3"/>
  <c r="AG724" i="3"/>
  <c r="AD19" i="3"/>
  <c r="AG20" i="3"/>
  <c r="AG29" i="3"/>
  <c r="AD59" i="3"/>
  <c r="AG60" i="3"/>
  <c r="AD62" i="3"/>
  <c r="AD80" i="3"/>
  <c r="AD103" i="3"/>
  <c r="AG104" i="3"/>
  <c r="AD121" i="3"/>
  <c r="AD124" i="3"/>
  <c r="AD126" i="3"/>
  <c r="AG130" i="3"/>
  <c r="AD136" i="3"/>
  <c r="AD142" i="3"/>
  <c r="AD167" i="3"/>
  <c r="AG168" i="3"/>
  <c r="AD170" i="3"/>
  <c r="AG226" i="3"/>
  <c r="AC234" i="3"/>
  <c r="AD260" i="3"/>
  <c r="AG271" i="3"/>
  <c r="AD273" i="3"/>
  <c r="AC281" i="3"/>
  <c r="AG293" i="3"/>
  <c r="AD297" i="3"/>
  <c r="AC309" i="3"/>
  <c r="AG313" i="3"/>
  <c r="AD323" i="3"/>
  <c r="AD331" i="3"/>
  <c r="AC343" i="3"/>
  <c r="AG343" i="3"/>
  <c r="AD343" i="3"/>
  <c r="AG364" i="3"/>
  <c r="AD364" i="3"/>
  <c r="AC364" i="3"/>
  <c r="AD372" i="3"/>
  <c r="AG372" i="3"/>
  <c r="AC372" i="3"/>
  <c r="AD468" i="3"/>
  <c r="AG468" i="3"/>
  <c r="AC468" i="3"/>
  <c r="AC518" i="3"/>
  <c r="AG518" i="3"/>
  <c r="AD518" i="3"/>
  <c r="AC100" i="3"/>
  <c r="AC154" i="3"/>
  <c r="AC232" i="3"/>
  <c r="AG23" i="3"/>
  <c r="AG41" i="3"/>
  <c r="AD49" i="3"/>
  <c r="AG50" i="3"/>
  <c r="AC64" i="3"/>
  <c r="AG81" i="3"/>
  <c r="AG88" i="3"/>
  <c r="AG94" i="3"/>
  <c r="AG145" i="3"/>
  <c r="AG151" i="3"/>
  <c r="AG191" i="3"/>
  <c r="AG214" i="3"/>
  <c r="AG220" i="3"/>
  <c r="AG238" i="3"/>
  <c r="AG244" i="3"/>
  <c r="AG287" i="3"/>
  <c r="AD397" i="3"/>
  <c r="AG397" i="3"/>
  <c r="AG399" i="3"/>
  <c r="AD399" i="3"/>
  <c r="AC399" i="3"/>
  <c r="AD444" i="3"/>
  <c r="AG444" i="3"/>
  <c r="AC444" i="3"/>
  <c r="AD500" i="3"/>
  <c r="AG500" i="3"/>
  <c r="AC500" i="3"/>
  <c r="AG556" i="3"/>
  <c r="AD556" i="3"/>
  <c r="AC556" i="3"/>
  <c r="AG375" i="3"/>
  <c r="AD375" i="3"/>
  <c r="AD429" i="3"/>
  <c r="AG429" i="3"/>
  <c r="AC113" i="3"/>
  <c r="AC375" i="3"/>
  <c r="AG402" i="3"/>
  <c r="AD402" i="3"/>
  <c r="AD459" i="3"/>
  <c r="AG459" i="3"/>
  <c r="AG508" i="3"/>
  <c r="AC508" i="3"/>
  <c r="AC3" i="3"/>
  <c r="AC5" i="3"/>
  <c r="AD8" i="3"/>
  <c r="AC27" i="3"/>
  <c r="AG44" i="3"/>
  <c r="AD46" i="3"/>
  <c r="AD64" i="3"/>
  <c r="AG65" i="3"/>
  <c r="AC67" i="3"/>
  <c r="AC70" i="3"/>
  <c r="AD73" i="3"/>
  <c r="AG74" i="3"/>
  <c r="AG84" i="3"/>
  <c r="AC108" i="3"/>
  <c r="AD111" i="3"/>
  <c r="AG112" i="3"/>
  <c r="AD120" i="3"/>
  <c r="AC128" i="3"/>
  <c r="AG150" i="3"/>
  <c r="AC159" i="3"/>
  <c r="AC162" i="3"/>
  <c r="AC172" i="3"/>
  <c r="AG182" i="3"/>
  <c r="AC189" i="3"/>
  <c r="AG205" i="3"/>
  <c r="AD213" i="3"/>
  <c r="AC224" i="3"/>
  <c r="AD237" i="3"/>
  <c r="AC248" i="3"/>
  <c r="AC256" i="3"/>
  <c r="AG315" i="3"/>
  <c r="AC322" i="3"/>
  <c r="AD327" i="3"/>
  <c r="AG330" i="3"/>
  <c r="AC330" i="3"/>
  <c r="AD359" i="3"/>
  <c r="AG359" i="3"/>
  <c r="AD420" i="3"/>
  <c r="AG420" i="3"/>
  <c r="AC420" i="3"/>
  <c r="AC562" i="3"/>
  <c r="AD562" i="3"/>
  <c r="AD605" i="3"/>
  <c r="AG605" i="3"/>
  <c r="AG668" i="3"/>
  <c r="AD668" i="3"/>
  <c r="AC668" i="3"/>
  <c r="AD324" i="3"/>
  <c r="AG324" i="3"/>
  <c r="AC226" i="3"/>
  <c r="AD307" i="3"/>
  <c r="AC307" i="3"/>
  <c r="AD313" i="3"/>
  <c r="AD321" i="3"/>
  <c r="AC326" i="3"/>
  <c r="AG337" i="3"/>
  <c r="AC337" i="3"/>
  <c r="AD365" i="3"/>
  <c r="AG644" i="3"/>
  <c r="AC644" i="3"/>
  <c r="AD5" i="3"/>
  <c r="AG13" i="3"/>
  <c r="AD27" i="3"/>
  <c r="AG36" i="3"/>
  <c r="AG68" i="3"/>
  <c r="AD70" i="3"/>
  <c r="AD128" i="3"/>
  <c r="AG160" i="3"/>
  <c r="AD172" i="3"/>
  <c r="AG234" i="3"/>
  <c r="AD248" i="3"/>
  <c r="AG281" i="3"/>
  <c r="AG297" i="3"/>
  <c r="AG340" i="3"/>
  <c r="AD340" i="3"/>
  <c r="AD435" i="3"/>
  <c r="AG435" i="3"/>
  <c r="AG504" i="3"/>
  <c r="AD504" i="3"/>
  <c r="AC504" i="3"/>
  <c r="AC512" i="3"/>
  <c r="AG512" i="3"/>
  <c r="AD512" i="3"/>
  <c r="AC524" i="3"/>
  <c r="AD524" i="3"/>
  <c r="AG640" i="3"/>
  <c r="AD640" i="3"/>
  <c r="AC640" i="3"/>
  <c r="AG672" i="3"/>
  <c r="AC672" i="3"/>
  <c r="AC697" i="3"/>
  <c r="AG697" i="3"/>
  <c r="AD697" i="3"/>
  <c r="AG720" i="3"/>
  <c r="AD720" i="3"/>
  <c r="AC720" i="3"/>
  <c r="AG366" i="3"/>
  <c r="AG373" i="3"/>
  <c r="AG379" i="3"/>
  <c r="AG418" i="3"/>
  <c r="AG421" i="3"/>
  <c r="AG445" i="3"/>
  <c r="AD447" i="3"/>
  <c r="AD450" i="3"/>
  <c r="AG451" i="3"/>
  <c r="AG466" i="3"/>
  <c r="AG469" i="3"/>
  <c r="AD471" i="3"/>
  <c r="AG485" i="3"/>
  <c r="AD487" i="3"/>
  <c r="AD541" i="3"/>
  <c r="AD557" i="3"/>
  <c r="AG558" i="3"/>
  <c r="AD569" i="3"/>
  <c r="AD585" i="3"/>
  <c r="AD601" i="3"/>
  <c r="AD611" i="3"/>
  <c r="AD630" i="3"/>
  <c r="AD641" i="3"/>
  <c r="AD647" i="3"/>
  <c r="AD669" i="3"/>
  <c r="AD706" i="3"/>
  <c r="AG716" i="3"/>
  <c r="AG722" i="3"/>
  <c r="AG388" i="3"/>
  <c r="AG403" i="3"/>
  <c r="AG412" i="3"/>
  <c r="AC489" i="3"/>
  <c r="AD493" i="3"/>
  <c r="AG519" i="3"/>
  <c r="AD526" i="3"/>
  <c r="AC529" i="3"/>
  <c r="AC533" i="3"/>
  <c r="AG542" i="3"/>
  <c r="AG545" i="3"/>
  <c r="AC547" i="3"/>
  <c r="AD578" i="3"/>
  <c r="AC591" i="3"/>
  <c r="AD594" i="3"/>
  <c r="AC607" i="3"/>
  <c r="AG615" i="3"/>
  <c r="AD624" i="3"/>
  <c r="AG642" i="3"/>
  <c r="AG655" i="3"/>
  <c r="AG670" i="3"/>
  <c r="AC674" i="3"/>
  <c r="AG682" i="3"/>
  <c r="AC685" i="3"/>
  <c r="AG687" i="3"/>
  <c r="AG701" i="3"/>
  <c r="AC342" i="3"/>
  <c r="AD349" i="3"/>
  <c r="AC358" i="3"/>
  <c r="AC383" i="3"/>
  <c r="AC401" i="3"/>
  <c r="AC410" i="3"/>
  <c r="AC428" i="3"/>
  <c r="AC449" i="3"/>
  <c r="AG484" i="3"/>
  <c r="AG505" i="3"/>
  <c r="AD674" i="3"/>
  <c r="AD680" i="3"/>
  <c r="AD685" i="3"/>
  <c r="AC695" i="3"/>
  <c r="AC708" i="3"/>
  <c r="AC712" i="3"/>
  <c r="AC329" i="3"/>
  <c r="AD333" i="3"/>
  <c r="AC348" i="3"/>
  <c r="AC363" i="3"/>
  <c r="AC371" i="3"/>
  <c r="AC380" i="3"/>
  <c r="AG381" i="3"/>
  <c r="AD383" i="3"/>
  <c r="AD395" i="3"/>
  <c r="AC407" i="3"/>
  <c r="AC452" i="3"/>
  <c r="AG453" i="3"/>
  <c r="AD455" i="3"/>
  <c r="AC476" i="3"/>
  <c r="AC479" i="3"/>
  <c r="AC492" i="3"/>
  <c r="AC495" i="3"/>
  <c r="AC498" i="3"/>
  <c r="AC503" i="3"/>
  <c r="AC528" i="3"/>
  <c r="AG551" i="3"/>
  <c r="AC577" i="3"/>
  <c r="AC593" i="3"/>
  <c r="AC619" i="3"/>
  <c r="AG621" i="3"/>
  <c r="AC623" i="3"/>
  <c r="AC632" i="3"/>
  <c r="AC636" i="3"/>
  <c r="AD639" i="3"/>
  <c r="AD649" i="3"/>
  <c r="AC661" i="3"/>
  <c r="AD667" i="3"/>
  <c r="AD695" i="3"/>
  <c r="AC404" i="3"/>
  <c r="AG405" i="3"/>
  <c r="AD407" i="3"/>
  <c r="AC457" i="3"/>
  <c r="AC463" i="3"/>
  <c r="AG477" i="3"/>
  <c r="AD479" i="3"/>
  <c r="AG493" i="3"/>
  <c r="AD495" i="3"/>
  <c r="AD520" i="3"/>
  <c r="AG526" i="3"/>
  <c r="AD528" i="3"/>
  <c r="AG533" i="3"/>
  <c r="AC535" i="3"/>
  <c r="AC539" i="3"/>
  <c r="AC546" i="3"/>
  <c r="AC567" i="3"/>
  <c r="AG575" i="3"/>
  <c r="AD577" i="3"/>
  <c r="AG591" i="3"/>
  <c r="AD593" i="3"/>
  <c r="AG607" i="3"/>
  <c r="AD623" i="3"/>
  <c r="AG634" i="3"/>
  <c r="AG342" i="3"/>
  <c r="AG349" i="3"/>
  <c r="AG358" i="3"/>
  <c r="AC687" i="3"/>
  <c r="AC691" i="3"/>
  <c r="AD707" i="3"/>
  <c r="AG723" i="3"/>
  <c r="AC522" i="3"/>
  <c r="AD670" i="3"/>
  <c r="AD682" i="3"/>
  <c r="AC693" i="3"/>
  <c r="AC704" i="3"/>
  <c r="AD137" i="3"/>
  <c r="AG137" i="3"/>
  <c r="AG249" i="3"/>
  <c r="AD249" i="3"/>
  <c r="AC249" i="3"/>
  <c r="AG438" i="3"/>
  <c r="AD438" i="3"/>
  <c r="AC438" i="3"/>
  <c r="AG456" i="3"/>
  <c r="AC456" i="3"/>
  <c r="AD456" i="3"/>
  <c r="AG637" i="3"/>
  <c r="AD637" i="3"/>
  <c r="AC637" i="3"/>
  <c r="AG678" i="3"/>
  <c r="AD678" i="3"/>
  <c r="AC678" i="3"/>
  <c r="AC4" i="3"/>
  <c r="AC10" i="3"/>
  <c r="AC18" i="3"/>
  <c r="AC26" i="3"/>
  <c r="AC33" i="3"/>
  <c r="AC47" i="3"/>
  <c r="AC55" i="3"/>
  <c r="AC63" i="3"/>
  <c r="AC71" i="3"/>
  <c r="AC79" i="3"/>
  <c r="AC92" i="3"/>
  <c r="AD106" i="3"/>
  <c r="AD110" i="3"/>
  <c r="AG110" i="3"/>
  <c r="AC115" i="3"/>
  <c r="AD133" i="3"/>
  <c r="AG133" i="3"/>
  <c r="AC137" i="3"/>
  <c r="AG157" i="3"/>
  <c r="AC157" i="3"/>
  <c r="AG171" i="3"/>
  <c r="AD171" i="3"/>
  <c r="AC171" i="3"/>
  <c r="AG203" i="3"/>
  <c r="AC203" i="3"/>
  <c r="AG227" i="3"/>
  <c r="AC227" i="3"/>
  <c r="AG278" i="3"/>
  <c r="AD278" i="3"/>
  <c r="AC278" i="3"/>
  <c r="AG296" i="3"/>
  <c r="AC296" i="3"/>
  <c r="AG408" i="3"/>
  <c r="AC408" i="3"/>
  <c r="AD408" i="3"/>
  <c r="AG201" i="3"/>
  <c r="AD201" i="3"/>
  <c r="AC201" i="3"/>
  <c r="AG368" i="3"/>
  <c r="AD368" i="3"/>
  <c r="AC368" i="3"/>
  <c r="AD4" i="3"/>
  <c r="AD10" i="3"/>
  <c r="AG651" i="3"/>
  <c r="AD651" i="3"/>
  <c r="AC651" i="3"/>
  <c r="AD3" i="3"/>
  <c r="AD9" i="3"/>
  <c r="AC16" i="3"/>
  <c r="AD17" i="3"/>
  <c r="AC24" i="3"/>
  <c r="AC32" i="3"/>
  <c r="AC39" i="3"/>
  <c r="AC45" i="3"/>
  <c r="AC53" i="3"/>
  <c r="AC61" i="3"/>
  <c r="AC69" i="3"/>
  <c r="AC77" i="3"/>
  <c r="AD91" i="3"/>
  <c r="AC96" i="3"/>
  <c r="AD114" i="3"/>
  <c r="AD122" i="3"/>
  <c r="AG141" i="3"/>
  <c r="AC141" i="3"/>
  <c r="AG163" i="3"/>
  <c r="AD163" i="3"/>
  <c r="AC163" i="3"/>
  <c r="AG173" i="3"/>
  <c r="AC173" i="3"/>
  <c r="AG188" i="3"/>
  <c r="AC188" i="3"/>
  <c r="AG209" i="3"/>
  <c r="AD209" i="3"/>
  <c r="AC209" i="3"/>
  <c r="AG257" i="3"/>
  <c r="AD257" i="3"/>
  <c r="AC257" i="3"/>
  <c r="AG280" i="3"/>
  <c r="AC280" i="3"/>
  <c r="AG392" i="3"/>
  <c r="AC392" i="3"/>
  <c r="AD392" i="3"/>
  <c r="AG486" i="3"/>
  <c r="AD486" i="3"/>
  <c r="AC486" i="3"/>
  <c r="AD18" i="3"/>
  <c r="AD47" i="3"/>
  <c r="AD55" i="3"/>
  <c r="AD79" i="3"/>
  <c r="AG251" i="3"/>
  <c r="AC251" i="3"/>
  <c r="AG692" i="3"/>
  <c r="AD692" i="3"/>
  <c r="AC692" i="3"/>
  <c r="AC15" i="3"/>
  <c r="AD16" i="3"/>
  <c r="AC23" i="3"/>
  <c r="AD24" i="3"/>
  <c r="AC31" i="3"/>
  <c r="AD32" i="3"/>
  <c r="AC38" i="3"/>
  <c r="AD39" i="3"/>
  <c r="AC44" i="3"/>
  <c r="AD45" i="3"/>
  <c r="AC52" i="3"/>
  <c r="AD53" i="3"/>
  <c r="AC60" i="3"/>
  <c r="AD61" i="3"/>
  <c r="AC68" i="3"/>
  <c r="AD69" i="3"/>
  <c r="AC76" i="3"/>
  <c r="AD77" i="3"/>
  <c r="AC84" i="3"/>
  <c r="AC90" i="3"/>
  <c r="AD96" i="3"/>
  <c r="AC104" i="3"/>
  <c r="AG106" i="3"/>
  <c r="AD109" i="3"/>
  <c r="AG115" i="3"/>
  <c r="AD132" i="3"/>
  <c r="AC132" i="3"/>
  <c r="AD141" i="3"/>
  <c r="AG149" i="3"/>
  <c r="AC149" i="3"/>
  <c r="AD173" i="3"/>
  <c r="AD188" i="3"/>
  <c r="AG211" i="3"/>
  <c r="AC211" i="3"/>
  <c r="AG235" i="3"/>
  <c r="AC235" i="3"/>
  <c r="AD280" i="3"/>
  <c r="AG286" i="3"/>
  <c r="AD286" i="3"/>
  <c r="AC286" i="3"/>
  <c r="AG398" i="3"/>
  <c r="AD398" i="3"/>
  <c r="AC398" i="3"/>
  <c r="AG501" i="3"/>
  <c r="AD501" i="3"/>
  <c r="AC501" i="3"/>
  <c r="AG180" i="3"/>
  <c r="AC180" i="3"/>
  <c r="AG272" i="3"/>
  <c r="AC272" i="3"/>
  <c r="AG314" i="3"/>
  <c r="AD314" i="3"/>
  <c r="AC314" i="3"/>
  <c r="AD26" i="3"/>
  <c r="AD71" i="3"/>
  <c r="AG339" i="3"/>
  <c r="AC339" i="3"/>
  <c r="AD352" i="3"/>
  <c r="AG352" i="3"/>
  <c r="AC352" i="3"/>
  <c r="AG33" i="3"/>
  <c r="AG63" i="3"/>
  <c r="AG86" i="3"/>
  <c r="AD90" i="3"/>
  <c r="AG92" i="3"/>
  <c r="AD117" i="3"/>
  <c r="AC117" i="3"/>
  <c r="AG129" i="3"/>
  <c r="AG135" i="3"/>
  <c r="AC135" i="3"/>
  <c r="AG217" i="3"/>
  <c r="AD217" i="3"/>
  <c r="AC217" i="3"/>
  <c r="AG241" i="3"/>
  <c r="AD241" i="3"/>
  <c r="AC241" i="3"/>
  <c r="AG259" i="3"/>
  <c r="AC259" i="3"/>
  <c r="AG306" i="3"/>
  <c r="AD306" i="3"/>
  <c r="AC306" i="3"/>
  <c r="AG376" i="3"/>
  <c r="AC376" i="3"/>
  <c r="AD376" i="3"/>
  <c r="AG472" i="3"/>
  <c r="AC472" i="3"/>
  <c r="AD472" i="3"/>
  <c r="AG488" i="3"/>
  <c r="AC488" i="3"/>
  <c r="AD488" i="3"/>
  <c r="AD118" i="3"/>
  <c r="AG118" i="3"/>
  <c r="AD125" i="3"/>
  <c r="AG125" i="3"/>
  <c r="AG186" i="3"/>
  <c r="AD186" i="3"/>
  <c r="AC186" i="3"/>
  <c r="AG233" i="3"/>
  <c r="AD233" i="3"/>
  <c r="AC233" i="3"/>
  <c r="AG316" i="3"/>
  <c r="AC316" i="3"/>
  <c r="AC13" i="3"/>
  <c r="AC21" i="3"/>
  <c r="AC29" i="3"/>
  <c r="AC36" i="3"/>
  <c r="AC42" i="3"/>
  <c r="AC50" i="3"/>
  <c r="AC58" i="3"/>
  <c r="AC66" i="3"/>
  <c r="AC74" i="3"/>
  <c r="AC82" i="3"/>
  <c r="AC88" i="3"/>
  <c r="AC112" i="3"/>
  <c r="AG114" i="3"/>
  <c r="AG122" i="3"/>
  <c r="AG127" i="3"/>
  <c r="AC127" i="3"/>
  <c r="AD135" i="3"/>
  <c r="AG155" i="3"/>
  <c r="AD155" i="3"/>
  <c r="AC155" i="3"/>
  <c r="AG165" i="3"/>
  <c r="AC165" i="3"/>
  <c r="AG178" i="3"/>
  <c r="AD178" i="3"/>
  <c r="AC178" i="3"/>
  <c r="AG195" i="3"/>
  <c r="AC195" i="3"/>
  <c r="AG219" i="3"/>
  <c r="AC219" i="3"/>
  <c r="AD259" i="3"/>
  <c r="AG270" i="3"/>
  <c r="AD270" i="3"/>
  <c r="AC270" i="3"/>
  <c r="AG288" i="3"/>
  <c r="AC288" i="3"/>
  <c r="AG382" i="3"/>
  <c r="AD382" i="3"/>
  <c r="AC382" i="3"/>
  <c r="AG454" i="3"/>
  <c r="AD454" i="3"/>
  <c r="AC454" i="3"/>
  <c r="AD94" i="3"/>
  <c r="AD99" i="3"/>
  <c r="AD102" i="3"/>
  <c r="AG102" i="3"/>
  <c r="AC107" i="3"/>
  <c r="AG109" i="3"/>
  <c r="AC120" i="3"/>
  <c r="AD127" i="3"/>
  <c r="AD139" i="3"/>
  <c r="AG139" i="3"/>
  <c r="AD143" i="3"/>
  <c r="AD165" i="3"/>
  <c r="AG225" i="3"/>
  <c r="AD225" i="3"/>
  <c r="AC225" i="3"/>
  <c r="AG243" i="3"/>
  <c r="AC243" i="3"/>
  <c r="AG294" i="3"/>
  <c r="AD294" i="3"/>
  <c r="AC294" i="3"/>
  <c r="AG308" i="3"/>
  <c r="AC308" i="3"/>
  <c r="AG347" i="3"/>
  <c r="AD347" i="3"/>
  <c r="AC347" i="3"/>
  <c r="AG362" i="3"/>
  <c r="AC362" i="3"/>
  <c r="AD362" i="3"/>
  <c r="AG146" i="3"/>
  <c r="AG153" i="3"/>
  <c r="AG161" i="3"/>
  <c r="AG169" i="3"/>
  <c r="AG176" i="3"/>
  <c r="AG184" i="3"/>
  <c r="AG192" i="3"/>
  <c r="AG199" i="3"/>
  <c r="AG207" i="3"/>
  <c r="AG215" i="3"/>
  <c r="AG223" i="3"/>
  <c r="AG231" i="3"/>
  <c r="AG239" i="3"/>
  <c r="AG247" i="3"/>
  <c r="AG255" i="3"/>
  <c r="AG262" i="3"/>
  <c r="AG268" i="3"/>
  <c r="AG276" i="3"/>
  <c r="AG284" i="3"/>
  <c r="AG292" i="3"/>
  <c r="AG300" i="3"/>
  <c r="AG304" i="3"/>
  <c r="AG312" i="3"/>
  <c r="AG320" i="3"/>
  <c r="AG336" i="3"/>
  <c r="AG341" i="3"/>
  <c r="AG414" i="3"/>
  <c r="AD414" i="3"/>
  <c r="AC414" i="3"/>
  <c r="AG432" i="3"/>
  <c r="AC432" i="3"/>
  <c r="AG507" i="3"/>
  <c r="AC507" i="3"/>
  <c r="AG521" i="3"/>
  <c r="AD521" i="3"/>
  <c r="AC521" i="3"/>
  <c r="AG598" i="3"/>
  <c r="AD598" i="3"/>
  <c r="AC598" i="3"/>
  <c r="AD187" i="3"/>
  <c r="AD194" i="3"/>
  <c r="AD202" i="3"/>
  <c r="AD210" i="3"/>
  <c r="AG213" i="3"/>
  <c r="AD218" i="3"/>
  <c r="AG221" i="3"/>
  <c r="AG229" i="3"/>
  <c r="AG237" i="3"/>
  <c r="AG245" i="3"/>
  <c r="AG253" i="3"/>
  <c r="AG261" i="3"/>
  <c r="AG266" i="3"/>
  <c r="AG274" i="3"/>
  <c r="AG282" i="3"/>
  <c r="AG290" i="3"/>
  <c r="AG298" i="3"/>
  <c r="AG302" i="3"/>
  <c r="AG310" i="3"/>
  <c r="AG318" i="3"/>
  <c r="AD329" i="3"/>
  <c r="AD338" i="3"/>
  <c r="AD351" i="3"/>
  <c r="AC351" i="3"/>
  <c r="AG416" i="3"/>
  <c r="AC416" i="3"/>
  <c r="AG462" i="3"/>
  <c r="AD462" i="3"/>
  <c r="AC462" i="3"/>
  <c r="AG478" i="3"/>
  <c r="AD478" i="3"/>
  <c r="AC478" i="3"/>
  <c r="AG523" i="3"/>
  <c r="AC523" i="3"/>
  <c r="AG584" i="3"/>
  <c r="AC584" i="3"/>
  <c r="AD584" i="3"/>
  <c r="AG600" i="3"/>
  <c r="AC600" i="3"/>
  <c r="AD600" i="3"/>
  <c r="AG354" i="3"/>
  <c r="AC354" i="3"/>
  <c r="AG370" i="3"/>
  <c r="AC370" i="3"/>
  <c r="AG384" i="3"/>
  <c r="AC384" i="3"/>
  <c r="AG400" i="3"/>
  <c r="AC400" i="3"/>
  <c r="AD416" i="3"/>
  <c r="AG422" i="3"/>
  <c r="AD422" i="3"/>
  <c r="AC422" i="3"/>
  <c r="AG440" i="3"/>
  <c r="AC440" i="3"/>
  <c r="AG502" i="3"/>
  <c r="AC502" i="3"/>
  <c r="AG513" i="3"/>
  <c r="AD513" i="3"/>
  <c r="AC513" i="3"/>
  <c r="AD523" i="3"/>
  <c r="AC146" i="3"/>
  <c r="AC153" i="3"/>
  <c r="AC161" i="3"/>
  <c r="AC169" i="3"/>
  <c r="AC176" i="3"/>
  <c r="AC184" i="3"/>
  <c r="AC192" i="3"/>
  <c r="AC199" i="3"/>
  <c r="AC207" i="3"/>
  <c r="AC215" i="3"/>
  <c r="AC223" i="3"/>
  <c r="AC231" i="3"/>
  <c r="AC239" i="3"/>
  <c r="AC247" i="3"/>
  <c r="AC255" i="3"/>
  <c r="AC262" i="3"/>
  <c r="AC268" i="3"/>
  <c r="AC276" i="3"/>
  <c r="AC284" i="3"/>
  <c r="AC292" i="3"/>
  <c r="AC300" i="3"/>
  <c r="AC304" i="3"/>
  <c r="AC312" i="3"/>
  <c r="AC320" i="3"/>
  <c r="AC325" i="3"/>
  <c r="AD354" i="3"/>
  <c r="AD370" i="3"/>
  <c r="AD384" i="3"/>
  <c r="AD400" i="3"/>
  <c r="AG446" i="3"/>
  <c r="AD446" i="3"/>
  <c r="AC446" i="3"/>
  <c r="AG464" i="3"/>
  <c r="AC464" i="3"/>
  <c r="AG480" i="3"/>
  <c r="AC480" i="3"/>
  <c r="AG494" i="3"/>
  <c r="AD494" i="3"/>
  <c r="AC494" i="3"/>
  <c r="AC145" i="3"/>
  <c r="AC152" i="3"/>
  <c r="AC160" i="3"/>
  <c r="AC168" i="3"/>
  <c r="AC175" i="3"/>
  <c r="AC183" i="3"/>
  <c r="AC191" i="3"/>
  <c r="AC198" i="3"/>
  <c r="AC206" i="3"/>
  <c r="AC214" i="3"/>
  <c r="AC222" i="3"/>
  <c r="AC230" i="3"/>
  <c r="AC238" i="3"/>
  <c r="AC246" i="3"/>
  <c r="AC254" i="3"/>
  <c r="AC267" i="3"/>
  <c r="AC275" i="3"/>
  <c r="AC283" i="3"/>
  <c r="AC291" i="3"/>
  <c r="AC299" i="3"/>
  <c r="AC303" i="3"/>
  <c r="AC311" i="3"/>
  <c r="AC319" i="3"/>
  <c r="AC324" i="3"/>
  <c r="AD325" i="3"/>
  <c r="AC336" i="3"/>
  <c r="AD341" i="3"/>
  <c r="AC345" i="3"/>
  <c r="AG351" i="3"/>
  <c r="AG360" i="3"/>
  <c r="AD360" i="3"/>
  <c r="AC360" i="3"/>
  <c r="AG374" i="3"/>
  <c r="AD374" i="3"/>
  <c r="AC374" i="3"/>
  <c r="AG390" i="3"/>
  <c r="AD390" i="3"/>
  <c r="AC390" i="3"/>
  <c r="AG406" i="3"/>
  <c r="AD406" i="3"/>
  <c r="AC406" i="3"/>
  <c r="AG424" i="3"/>
  <c r="AC424" i="3"/>
  <c r="AG470" i="3"/>
  <c r="AD470" i="3"/>
  <c r="AC470" i="3"/>
  <c r="AD480" i="3"/>
  <c r="AG515" i="3"/>
  <c r="AC515" i="3"/>
  <c r="AG552" i="3"/>
  <c r="AD552" i="3"/>
  <c r="AC552" i="3"/>
  <c r="AG321" i="3"/>
  <c r="AC331" i="3"/>
  <c r="AG333" i="3"/>
  <c r="AD345" i="3"/>
  <c r="AD424" i="3"/>
  <c r="AG430" i="3"/>
  <c r="AD430" i="3"/>
  <c r="AC430" i="3"/>
  <c r="AG448" i="3"/>
  <c r="AC448" i="3"/>
  <c r="AG496" i="3"/>
  <c r="AC496" i="3"/>
  <c r="AD515" i="3"/>
  <c r="AG527" i="3"/>
  <c r="AD527" i="3"/>
  <c r="AC527" i="3"/>
  <c r="AG537" i="3"/>
  <c r="AD537" i="3"/>
  <c r="AC537" i="3"/>
  <c r="AG538" i="3"/>
  <c r="AC538" i="3"/>
  <c r="AD355" i="3"/>
  <c r="AD363" i="3"/>
  <c r="AD377" i="3"/>
  <c r="AD385" i="3"/>
  <c r="AD393" i="3"/>
  <c r="AD401" i="3"/>
  <c r="AD409" i="3"/>
  <c r="AD417" i="3"/>
  <c r="AD425" i="3"/>
  <c r="AD433" i="3"/>
  <c r="AD441" i="3"/>
  <c r="AD449" i="3"/>
  <c r="AD457" i="3"/>
  <c r="AD465" i="3"/>
  <c r="AD473" i="3"/>
  <c r="AD481" i="3"/>
  <c r="AD489" i="3"/>
  <c r="AD497" i="3"/>
  <c r="AD503" i="3"/>
  <c r="AD508" i="3"/>
  <c r="AD516" i="3"/>
  <c r="AG525" i="3"/>
  <c r="AD529" i="3"/>
  <c r="AD534" i="3"/>
  <c r="AD546" i="3"/>
  <c r="AG560" i="3"/>
  <c r="AC560" i="3"/>
  <c r="AG574" i="3"/>
  <c r="AD574" i="3"/>
  <c r="AC574" i="3"/>
  <c r="AG665" i="3"/>
  <c r="AD665" i="3"/>
  <c r="AC665" i="3"/>
  <c r="AG524" i="3"/>
  <c r="AG576" i="3"/>
  <c r="AC576" i="3"/>
  <c r="AG590" i="3"/>
  <c r="AD590" i="3"/>
  <c r="AC590" i="3"/>
  <c r="AG705" i="3"/>
  <c r="AD705" i="3"/>
  <c r="AC705" i="3"/>
  <c r="AC359" i="3"/>
  <c r="AC367" i="3"/>
  <c r="AC373" i="3"/>
  <c r="AC381" i="3"/>
  <c r="AC389" i="3"/>
  <c r="AC397" i="3"/>
  <c r="AC405" i="3"/>
  <c r="AC413" i="3"/>
  <c r="AC421" i="3"/>
  <c r="AC429" i="3"/>
  <c r="AC437" i="3"/>
  <c r="AC445" i="3"/>
  <c r="AC453" i="3"/>
  <c r="AC461" i="3"/>
  <c r="AC469" i="3"/>
  <c r="AD532" i="3"/>
  <c r="AC532" i="3"/>
  <c r="AD544" i="3"/>
  <c r="AC544" i="3"/>
  <c r="AG554" i="3"/>
  <c r="AC554" i="3"/>
  <c r="AG566" i="3"/>
  <c r="AD566" i="3"/>
  <c r="AC566" i="3"/>
  <c r="AD576" i="3"/>
  <c r="AG616" i="3"/>
  <c r="AD616" i="3"/>
  <c r="AC616" i="3"/>
  <c r="AG719" i="3"/>
  <c r="AD719" i="3"/>
  <c r="AC719" i="3"/>
  <c r="AG592" i="3"/>
  <c r="AC592" i="3"/>
  <c r="AG606" i="3"/>
  <c r="AD606" i="3"/>
  <c r="AC606" i="3"/>
  <c r="AG645" i="3"/>
  <c r="AD645" i="3"/>
  <c r="AC645" i="3"/>
  <c r="AG658" i="3"/>
  <c r="AD658" i="3"/>
  <c r="AC658" i="3"/>
  <c r="AG673" i="3"/>
  <c r="AD673" i="3"/>
  <c r="AC673" i="3"/>
  <c r="AC411" i="3"/>
  <c r="AC419" i="3"/>
  <c r="AC427" i="3"/>
  <c r="AC435" i="3"/>
  <c r="AC443" i="3"/>
  <c r="AC451" i="3"/>
  <c r="AC459" i="3"/>
  <c r="AC467" i="3"/>
  <c r="AC525" i="3"/>
  <c r="AD536" i="3"/>
  <c r="AD540" i="3"/>
  <c r="AG568" i="3"/>
  <c r="AC568" i="3"/>
  <c r="AG582" i="3"/>
  <c r="AD582" i="3"/>
  <c r="AC582" i="3"/>
  <c r="AD592" i="3"/>
  <c r="AG559" i="3"/>
  <c r="AD559" i="3"/>
  <c r="AC559" i="3"/>
  <c r="AG608" i="3"/>
  <c r="AC608" i="3"/>
  <c r="AG622" i="3"/>
  <c r="AD622" i="3"/>
  <c r="AC622" i="3"/>
  <c r="AG699" i="3"/>
  <c r="AD699" i="3"/>
  <c r="AC699" i="3"/>
  <c r="AG713" i="3"/>
  <c r="AD713" i="3"/>
  <c r="AC713" i="3"/>
  <c r="AG548" i="3"/>
  <c r="AG562" i="3"/>
  <c r="AG570" i="3"/>
  <c r="AG578" i="3"/>
  <c r="AG586" i="3"/>
  <c r="AG594" i="3"/>
  <c r="AG602" i="3"/>
  <c r="AG610" i="3"/>
  <c r="AC614" i="3"/>
  <c r="AG618" i="3"/>
  <c r="AG624" i="3"/>
  <c r="AC628" i="3"/>
  <c r="AD629" i="3"/>
  <c r="AC635" i="3"/>
  <c r="AD636" i="3"/>
  <c r="AC643" i="3"/>
  <c r="AD644" i="3"/>
  <c r="AC650" i="3"/>
  <c r="AG653" i="3"/>
  <c r="AC656" i="3"/>
  <c r="AD657" i="3"/>
  <c r="AC663" i="3"/>
  <c r="AD664" i="3"/>
  <c r="AG667" i="3"/>
  <c r="AC671" i="3"/>
  <c r="AD672" i="3"/>
  <c r="AG675" i="3"/>
  <c r="AC677" i="3"/>
  <c r="AC683" i="3"/>
  <c r="AD684" i="3"/>
  <c r="AC690" i="3"/>
  <c r="AD691" i="3"/>
  <c r="AC698" i="3"/>
  <c r="AC703" i="3"/>
  <c r="AD704" i="3"/>
  <c r="AG707" i="3"/>
  <c r="AC711" i="3"/>
  <c r="AD712" i="3"/>
  <c r="AC717" i="3"/>
  <c r="AD718" i="3"/>
  <c r="AC725" i="3"/>
  <c r="AC543" i="3"/>
  <c r="AC551" i="3"/>
  <c r="AC558" i="3"/>
  <c r="AC565" i="3"/>
  <c r="AC573" i="3"/>
  <c r="AC581" i="3"/>
  <c r="AC589" i="3"/>
  <c r="AC597" i="3"/>
  <c r="AC605" i="3"/>
  <c r="AC613" i="3"/>
  <c r="AD614" i="3"/>
  <c r="AC621" i="3"/>
  <c r="AD628" i="3"/>
  <c r="AD635" i="3"/>
  <c r="AD643" i="3"/>
  <c r="AD650" i="3"/>
  <c r="AC655" i="3"/>
  <c r="AD656" i="3"/>
  <c r="AD663" i="3"/>
  <c r="AD671" i="3"/>
  <c r="AD677" i="3"/>
  <c r="AD683" i="3"/>
  <c r="AD690" i="3"/>
  <c r="AD698" i="3"/>
  <c r="AD703" i="3"/>
  <c r="AD711" i="3"/>
  <c r="AC716" i="3"/>
  <c r="AD717" i="3"/>
  <c r="AC724" i="3"/>
  <c r="AD725" i="3"/>
  <c r="AC723" i="3"/>
  <c r="AC722" i="3"/>
</calcChain>
</file>

<file path=xl/sharedStrings.xml><?xml version="1.0" encoding="utf-8"?>
<sst xmlns="http://schemas.openxmlformats.org/spreadsheetml/2006/main" count="7705" uniqueCount="1634">
  <si>
    <t>Alapkezelő</t>
  </si>
  <si>
    <t>Alap megnevezése</t>
  </si>
  <si>
    <t>Sorozat megnevezése</t>
  </si>
  <si>
    <t>Az alap (sorozat) ISIN kódja / egyéb azonosító</t>
  </si>
  <si>
    <t>Alap fajta</t>
  </si>
  <si>
    <t>Futamidő</t>
  </si>
  <si>
    <t>Típus</t>
  </si>
  <si>
    <t>Befektetési politika</t>
  </si>
  <si>
    <t>Földrajzi, devizális kitettség</t>
  </si>
  <si>
    <t>Devizanem</t>
  </si>
  <si>
    <t>Az alap (sorozat) átlagos nettó eszközértéke</t>
  </si>
  <si>
    <t>Alapkezelési díj 
(tájékoztató alapján) %-ban</t>
  </si>
  <si>
    <t>Sikerdíj 
(tájékoztató alapján) %-ban</t>
  </si>
  <si>
    <t>A sikerdíj elszámolás gyakorisága</t>
  </si>
  <si>
    <t>Letétkezelési díj (tájékoztató alapján) %-ban</t>
  </si>
  <si>
    <t>Egyéb, a tájékoztatóban %-os formában meghatározott díjak összesen, %-ban</t>
  </si>
  <si>
    <t>A tájékoztatóban %-ban meghatározott maximális díjterhelés</t>
  </si>
  <si>
    <t>Az alapra terhelt összes költség</t>
  </si>
  <si>
    <t xml:space="preserve">Az alapra terhelt alapkezelési díj </t>
  </si>
  <si>
    <t xml:space="preserve">Az alapra terhelt sikerdíj </t>
  </si>
  <si>
    <t>Az alapra terhelt eladási, visszaváltási, forgalmazási jutalék</t>
  </si>
  <si>
    <t xml:space="preserve">Az alapra terhelt letétkezelési díj </t>
  </si>
  <si>
    <t>Az alapra terhelt egyéb költségek</t>
  </si>
  <si>
    <t>Korrigált  értékpapír kereskedési és bankköltség</t>
  </si>
  <si>
    <t>ezen belül: a 10 %-nál nagyobb arányt jelentő kollektív értékpapírokba történő befektetés kapcsán felmerült költségek</t>
  </si>
  <si>
    <t>Ingatlanalapokra terhelt értékcsökkenés, továbbszámlázott közüzemi díjak, egyéb költségek</t>
  </si>
  <si>
    <t>A 10 %-nál nagyobb arányt jelentő kollektív értékpapírokba történő befektetéshez kapcsolódó arányosított, összesített folyó díjterhelési mutató (%)</t>
  </si>
  <si>
    <t>Az alapra terhelt összes korrigált költség
(Ft / deviza)</t>
  </si>
  <si>
    <t>Alapkezelési díj/összes korrigált költség</t>
  </si>
  <si>
    <t>Letétkezelési díj/összes korrigált költség</t>
  </si>
  <si>
    <t>Alapkezelési díj/SÁNE</t>
  </si>
  <si>
    <t>Letétkezelési díj/SÁNE</t>
  </si>
  <si>
    <t>TER 2022</t>
  </si>
  <si>
    <t>Accorde Alapkezelő Zrt.</t>
  </si>
  <si>
    <t>Accorde Abacus Alap</t>
  </si>
  <si>
    <t>Accorde Abacus Alap A sorozat</t>
  </si>
  <si>
    <t>HU0000716402</t>
  </si>
  <si>
    <t>Nyíltvégű</t>
  </si>
  <si>
    <t>Határozatlan</t>
  </si>
  <si>
    <t>Származtatott</t>
  </si>
  <si>
    <t>Abszolút hozamú alapok</t>
  </si>
  <si>
    <t>Külföldi</t>
  </si>
  <si>
    <t>HUF</t>
  </si>
  <si>
    <t>éves</t>
  </si>
  <si>
    <t>USD</t>
  </si>
  <si>
    <t>Accorde Abszolút Hozamú Kötvény Alapok Alapja</t>
  </si>
  <si>
    <t>Accorde Abszolút Hozamú Kötvény Alapok Alapja A sorozat</t>
  </si>
  <si>
    <t>HU0000719232</t>
  </si>
  <si>
    <t>Alapok alapja</t>
  </si>
  <si>
    <t>Accorde Abszolút Hozamú Kötvény Alapok Alapja B sorozat</t>
  </si>
  <si>
    <t>HU0000719240</t>
  </si>
  <si>
    <t>EUR</t>
  </si>
  <si>
    <t xml:space="preserve">Accorde America Részvényalap </t>
  </si>
  <si>
    <t>Accorde America Részvényalap A sorozat</t>
  </si>
  <si>
    <t>HU0000726658</t>
  </si>
  <si>
    <t>Értékpapír</t>
  </si>
  <si>
    <t>Részvényalapok</t>
  </si>
  <si>
    <t>0</t>
  </si>
  <si>
    <t>Accorde America Részvényalap B sorozat</t>
  </si>
  <si>
    <t>HU0000726666</t>
  </si>
  <si>
    <t>Accorde Cuvée Befektetési Alap</t>
  </si>
  <si>
    <t>Accorde Cuvée Alap A sorozat</t>
  </si>
  <si>
    <t>HU0000721774</t>
  </si>
  <si>
    <t>Kiegyensúlyozott vegyes alapok</t>
  </si>
  <si>
    <t>Accorde Cuvée Alap B sorozat</t>
  </si>
  <si>
    <t>HU0000721782</t>
  </si>
  <si>
    <t>Accorde Eklektika Alapok Alapja</t>
  </si>
  <si>
    <t>Accorde Eklektika Alapok Alapja A sorozat</t>
  </si>
  <si>
    <t>HU0000716519</t>
  </si>
  <si>
    <t>Accorde Eklektika Alapok Alapja C sorozat</t>
  </si>
  <si>
    <t>HU0000717145</t>
  </si>
  <si>
    <t>Accorde Eklektika Alapok Alapja B sorozat</t>
  </si>
  <si>
    <t>HU0000716501</t>
  </si>
  <si>
    <t>Accorde Első Román Részvényalap</t>
  </si>
  <si>
    <t>Accorde Első Román Részvényalap I sorozat</t>
  </si>
  <si>
    <t>HU0000718622</t>
  </si>
  <si>
    <t>Accorde Első Román Részvényalap A sorozat</t>
  </si>
  <si>
    <t>HU0000718606</t>
  </si>
  <si>
    <t>Accorde Első Román Részvényalap B sorozat</t>
  </si>
  <si>
    <t>HU0000718614</t>
  </si>
  <si>
    <t>Accorde Forza Alapok Alapja</t>
  </si>
  <si>
    <t>Accorde Forza Alapok Alapja C sorozat</t>
  </si>
  <si>
    <t>HU0000717152</t>
  </si>
  <si>
    <t>Accorde Forza Alapok Alapja A sorozat</t>
  </si>
  <si>
    <t>HU0000716527</t>
  </si>
  <si>
    <t>Accorde Forza Alapok Alapja B sorozat</t>
  </si>
  <si>
    <t>HU0000716535</t>
  </si>
  <si>
    <t xml:space="preserve">Accorde Főnix Recovery Részvényalap </t>
  </si>
  <si>
    <t>Accorde Főnix Recovery Részvényalap B sorozat</t>
  </si>
  <si>
    <t>HU0000726724</t>
  </si>
  <si>
    <t>Accorde Főnix Recovery Részvényalap A sorozat</t>
  </si>
  <si>
    <t>HU0000726716</t>
  </si>
  <si>
    <t>Accorde Főnix Recovery Részvényalap I sorozat</t>
  </si>
  <si>
    <t>HU0000726732</t>
  </si>
  <si>
    <t>Accorde Közép-Európai Részvényalap</t>
  </si>
  <si>
    <t>Accorde Közép-Európai Részvényalap I sorozat</t>
  </si>
  <si>
    <t>HU0000720974</t>
  </si>
  <si>
    <t>Accorde Közép-Európai Részvényalap A sorozat</t>
  </si>
  <si>
    <t>HU0000720958</t>
  </si>
  <si>
    <t>Accorde Közép-Európai Részvényalap B sorozat</t>
  </si>
  <si>
    <t>HU0000720966</t>
  </si>
  <si>
    <t>Accorde Prémium Alapok Alapja</t>
  </si>
  <si>
    <t>Accorde Prémium Alapok Alapja A sorozat</t>
  </si>
  <si>
    <t>HU0000716147</t>
  </si>
  <si>
    <t>Accorde Prémium Alapok Alapja B sorozat</t>
  </si>
  <si>
    <t>HU0000716139</t>
  </si>
  <si>
    <t>Accorde Prémium Alapok Alapja C sorozat</t>
  </si>
  <si>
    <t>HU0000716154</t>
  </si>
  <si>
    <t>Accorde Prizma Alap</t>
  </si>
  <si>
    <t>Accorde Prizma Alap A sorozat</t>
  </si>
  <si>
    <t>HU0000716410</t>
  </si>
  <si>
    <t>Accorde Prizma Alap B sorozat</t>
  </si>
  <si>
    <t>HU0000721469</t>
  </si>
  <si>
    <t>Accorde Prizma Alap I sorozat</t>
  </si>
  <si>
    <t>HU0000725478</t>
  </si>
  <si>
    <t>Accorde Quanta Származtatott Részalap</t>
  </si>
  <si>
    <t>HU0000717616</t>
  </si>
  <si>
    <t>Származtatott alapok</t>
  </si>
  <si>
    <t>Accorde Selection Részvény Alap</t>
  </si>
  <si>
    <t>Accorde Selection Részvény Alap C sorozat</t>
  </si>
  <si>
    <t>HU0000722475</t>
  </si>
  <si>
    <t>Accorde Selection Részvény Alap B sorozat</t>
  </si>
  <si>
    <t>HU0000722467</t>
  </si>
  <si>
    <t>Accorde Selection Részvény Alap A sorozat</t>
  </si>
  <si>
    <t>HU0000716436</t>
  </si>
  <si>
    <t>Accorde Sharp Származtatott Részalap</t>
  </si>
  <si>
    <t>Accorde Sharp Származtatott Részalap I sorozat</t>
  </si>
  <si>
    <t>HU0000725452</t>
  </si>
  <si>
    <t>Accorde Sharp Származtatott Részalap A sorozat</t>
  </si>
  <si>
    <t>HU0000717590</t>
  </si>
  <si>
    <t>Accorde Sharp Származtatott Részalap B sorozat</t>
  </si>
  <si>
    <t>HU0000725460</t>
  </si>
  <si>
    <t>Accorde Spartan Görög Részvényalap</t>
  </si>
  <si>
    <t>Accorde Spartan Görög Részvényalap A sorozat</t>
  </si>
  <si>
    <t>HU0000722582</t>
  </si>
  <si>
    <t>Accorde Spartan Görög Részvényalap I sorozat</t>
  </si>
  <si>
    <t>HU0000722608</t>
  </si>
  <si>
    <t>Accorde Spartan Görög Részvényalap B sorozat</t>
  </si>
  <si>
    <t>HU0000722590</t>
  </si>
  <si>
    <t>Accorde Techno Származtatott Részalap</t>
  </si>
  <si>
    <t>HU0000720438</t>
  </si>
  <si>
    <t>Rövid kötvényalapok</t>
  </si>
  <si>
    <t>Accorde Trezor USD Alap</t>
  </si>
  <si>
    <t>HU0000720784</t>
  </si>
  <si>
    <t>Aforizma Származtatott Részalap</t>
  </si>
  <si>
    <t>HU0000720420</t>
  </si>
  <si>
    <t>Wobegon Származtatott Részalap</t>
  </si>
  <si>
    <t>HU0000727839</t>
  </si>
  <si>
    <t>Allianz Alapkezelő Zrt.</t>
  </si>
  <si>
    <t>Allianz Indexkövető Részvény Befektetési Alap</t>
  </si>
  <si>
    <t>HU0000708375</t>
  </si>
  <si>
    <t>nyíltvégű</t>
  </si>
  <si>
    <t>határozatlan</t>
  </si>
  <si>
    <t>indexkövető</t>
  </si>
  <si>
    <t>hazai</t>
  </si>
  <si>
    <t>Allianz Kötvény Befektetési Alap</t>
  </si>
  <si>
    <t>HU0000708201</t>
  </si>
  <si>
    <t>értékpapír</t>
  </si>
  <si>
    <t>Hosszú kötvényalapok</t>
  </si>
  <si>
    <t>Allianz Rövid Kötvény Befektetési Alap</t>
  </si>
  <si>
    <t>HU0000707146</t>
  </si>
  <si>
    <t>Amundi Befektetési Alapkezelő Zártkörűen Működő Részvénytársaság</t>
  </si>
  <si>
    <t>Amundi Diszruptív Vállalatok Vegyes Alapok Alapja</t>
  </si>
  <si>
    <t>Amundi Diszruptív Vállalatok Vegyes Alapok Alapja A sorozat</t>
  </si>
  <si>
    <t>HU0000721949</t>
  </si>
  <si>
    <t>alapok alapja</t>
  </si>
  <si>
    <t>külföldi</t>
  </si>
  <si>
    <t>Amundi Explorer Abszolút Hozamú Alap</t>
  </si>
  <si>
    <t>Amundi Explorer Abszolút Hozamú Alap I sorozat</t>
  </si>
  <si>
    <t>HU0000711296</t>
  </si>
  <si>
    <t>Amundi Explorer Abszolút Hozamú Alap A sorozat</t>
  </si>
  <si>
    <t>HU0000715248</t>
  </si>
  <si>
    <t>Amundi Feltörekvő Piaci  Vegyes Alapok Alapja</t>
  </si>
  <si>
    <t>Amundi Feltörekvő Piaci Vegyes Alapok Alapja A sorozat</t>
  </si>
  <si>
    <t>HU0000710348</t>
  </si>
  <si>
    <t>Dinamikus vegyes alapok</t>
  </si>
  <si>
    <t xml:space="preserve">Amundi Klímatudatos Vegyes Alapok Alapja  </t>
  </si>
  <si>
    <t>Amundi Klímatudatos Vegyes Alapok Alapja  A sorozat</t>
  </si>
  <si>
    <t>HU0000726211</t>
  </si>
  <si>
    <t>Amundi Kor Trend Vegyes Alapok Alapja</t>
  </si>
  <si>
    <t>Amundi Kor Trend Vegyes Alapok Alapja A sorozat</t>
  </si>
  <si>
    <t>HU0000721931</t>
  </si>
  <si>
    <t>Amundi Közép-Európai Részvény Alap</t>
  </si>
  <si>
    <t>Amundi Közép-Európai Részvény Alap I sorozat</t>
  </si>
  <si>
    <t>HU0000706668</t>
  </si>
  <si>
    <t>Amundi Közép-Európai Részvény Alap U sorozat</t>
  </si>
  <si>
    <t>HU0000718184</t>
  </si>
  <si>
    <t>Amundi Közép-Európai Részvény Alap A sorozat</t>
  </si>
  <si>
    <t>HU0000701891</t>
  </si>
  <si>
    <t>Amundi Magyar Indexkövető Részvény Alap</t>
  </si>
  <si>
    <t>Amundi Magyar Indexkövető Részvény Alap I sorozat</t>
  </si>
  <si>
    <t>HU0000709811</t>
  </si>
  <si>
    <t>Amundi Magyar Indexkövető Részvény Alap U sorozat</t>
  </si>
  <si>
    <t>HU0000718218</t>
  </si>
  <si>
    <t>Amundi Magyar Indexkövető Részvény Alap A sorozat</t>
  </si>
  <si>
    <t>HU0000701842</t>
  </si>
  <si>
    <t>Amundi Magyar Kötvény Alap</t>
  </si>
  <si>
    <t>Amundi Magyar Kötvény Alap I sorozat</t>
  </si>
  <si>
    <t>HU0000706635</t>
  </si>
  <si>
    <t>Amundi Magyar Kötvény Alap A sorozat</t>
  </si>
  <si>
    <t>HU0000701834</t>
  </si>
  <si>
    <t>Amundi My Portfolio Alapok Alapja</t>
  </si>
  <si>
    <t>HU0000717418</t>
  </si>
  <si>
    <t>Amundi Nemzetközi Vegyes Alapok Alapja</t>
  </si>
  <si>
    <t>Amundi Nemzetközi Vegyes Alapok Alapja D sorozat</t>
  </si>
  <si>
    <t>HU0000701941</t>
  </si>
  <si>
    <t>Amundi Nemzetközi Vegyes Alapok Alapja A sorozat</t>
  </si>
  <si>
    <t>HU0000706643</t>
  </si>
  <si>
    <t>Amundi Óvatos Kötvény Alap</t>
  </si>
  <si>
    <t>Amundi Óvatos Kötvény Alap C sorozat</t>
  </si>
  <si>
    <t>HU0000704168</t>
  </si>
  <si>
    <t>Amundi Óvatos Kötvény Alap A sorozat</t>
  </si>
  <si>
    <t>HU0000701909</t>
  </si>
  <si>
    <t>Amundi Óvatos Kötvény Alap I sorozat</t>
  </si>
  <si>
    <t>HU0000706627</t>
  </si>
  <si>
    <t>Amundi Regatta Plusz Abszolút Hozamú Alap</t>
  </si>
  <si>
    <t>Amundi Regatta Plusz Abszolút Hozamú Alap C sorozat</t>
  </si>
  <si>
    <t>HU0000712666</t>
  </si>
  <si>
    <t xml:space="preserve">éves </t>
  </si>
  <si>
    <t>Amundi Regatta Plusz Abszolút Hozamú Alap A sorozat</t>
  </si>
  <si>
    <t>HU0000711353</t>
  </si>
  <si>
    <t>Amundi Rugalmas Kötvény Alap</t>
  </si>
  <si>
    <t>Amundi Rugalmas Kötvény Alap Z sorozat</t>
  </si>
  <si>
    <t>HU0000722681</t>
  </si>
  <si>
    <t>Szabad futamidejű kötvényalapok</t>
  </si>
  <si>
    <t>Amundi Rugalmas Kötvény Alap A sorozat</t>
  </si>
  <si>
    <t>HU0000722673</t>
  </si>
  <si>
    <t>Amundi Rugalmas Kötvény Alap I sorozat</t>
  </si>
  <si>
    <t>HU0000722459</t>
  </si>
  <si>
    <t>Amundi Selecta Európai Részvény Alapok Alapja</t>
  </si>
  <si>
    <t>Amundi Selecta Európai Részvény Alapok Alapja A sorozat</t>
  </si>
  <si>
    <t>HU0000702014</t>
  </si>
  <si>
    <t>Amundi Selecta Európai Részvény Alapok Alapja I sorozat</t>
  </si>
  <si>
    <t>HU0000706676</t>
  </si>
  <si>
    <t>Amundi Selecta Európai Részvény Alapok Alapja U sorozat</t>
  </si>
  <si>
    <t>HU0000718192</t>
  </si>
  <si>
    <t>Amundi USA Devizarészvény Alapok Alapja</t>
  </si>
  <si>
    <t>Amundi USA Devizarészvény Alapok Alapja A sorozat</t>
  </si>
  <si>
    <t>HU0000701883</t>
  </si>
  <si>
    <t>Amundi USA Devizarészvény Alapok Alapja I sorozat</t>
  </si>
  <si>
    <t>HU0000706684</t>
  </si>
  <si>
    <t>Amundi USA Devizarészvény Alapok Alapja U sorozat</t>
  </si>
  <si>
    <t>HU0000718200</t>
  </si>
  <si>
    <t>AXIOM Alapkezelő Zártkörűen Működő Részvénytársaság</t>
  </si>
  <si>
    <t>Axiom Aplus Származtatott Alap</t>
  </si>
  <si>
    <t>A sorozat</t>
  </si>
  <si>
    <t>HU0000720552</t>
  </si>
  <si>
    <t>származtatott</t>
  </si>
  <si>
    <t>Biggeorge Alapkezelő Zártkörűen Működő Részvénytársaság</t>
  </si>
  <si>
    <t>Biggeorge 4. Ingatlanfejlesztő Ingatlanbefektetési Alap</t>
  </si>
  <si>
    <t>HU0000706049</t>
  </si>
  <si>
    <t>ingatlan</t>
  </si>
  <si>
    <t>Közvetlen ingatlanokba fektető alapok</t>
  </si>
  <si>
    <t>DIALÓG Befektetési Alapkezelő Zártkörűen Működő Részvénytársaság</t>
  </si>
  <si>
    <t xml:space="preserve">Dialóg EURÓ Származtatott Alap </t>
  </si>
  <si>
    <t>A</t>
  </si>
  <si>
    <t>HU0000708714</t>
  </si>
  <si>
    <t>évente</t>
  </si>
  <si>
    <t xml:space="preserve">Dialóg Expander Részvény Alap </t>
  </si>
  <si>
    <t>HU0000706510</t>
  </si>
  <si>
    <t>Dialóg Fókusz Származtatott Alap</t>
  </si>
  <si>
    <t>HU0000706528</t>
  </si>
  <si>
    <t>Dialóg Konzervatív EURO Alap</t>
  </si>
  <si>
    <t>HU0000715834</t>
  </si>
  <si>
    <t>Kötvénytúlsúlyos (vagy óvatos) vegyes alapok</t>
  </si>
  <si>
    <t>Dialóg Octopus Származtatott Alap</t>
  </si>
  <si>
    <t>HU0000713375</t>
  </si>
  <si>
    <t>HU0000709241</t>
  </si>
  <si>
    <t>DIALÓG PANGEA Abszolút Hozamú Befektetési Alap</t>
  </si>
  <si>
    <t>HU0000706494</t>
  </si>
  <si>
    <t>Dialóg USD Alap</t>
  </si>
  <si>
    <t>HU0000713771</t>
  </si>
  <si>
    <t xml:space="preserve">Sovereign PB Származtatott Alap </t>
  </si>
  <si>
    <t>HU0000726641</t>
  </si>
  <si>
    <t>HU0000707732</t>
  </si>
  <si>
    <t>Diófa Alapkezelő Zártkörűen Működő Részvénytársaság</t>
  </si>
  <si>
    <t>Diófa Jövőkép ESG Részvény Befektetési Alap</t>
  </si>
  <si>
    <t>Nincs</t>
  </si>
  <si>
    <t>HU0000725593</t>
  </si>
  <si>
    <t>nyílt végű</t>
  </si>
  <si>
    <t>Részvényalap</t>
  </si>
  <si>
    <t xml:space="preserve">Diófa Optimus I. Befektetési Alap </t>
  </si>
  <si>
    <t>HU0000715107</t>
  </si>
  <si>
    <t>Szabad futamidejű kötvényalap</t>
  </si>
  <si>
    <t xml:space="preserve">Diófa Optimus II. Befektetési Alap </t>
  </si>
  <si>
    <t>HU0000715115</t>
  </si>
  <si>
    <t>Diófa WM-1 Befektetési Részalap</t>
  </si>
  <si>
    <t>HU0000713821</t>
  </si>
  <si>
    <t>Abszolút hozamú alap</t>
  </si>
  <si>
    <t>Diófa WM-2 Befektetési Részalap</t>
  </si>
  <si>
    <t>HU0000713839</t>
  </si>
  <si>
    <t>Diófa WM-3 Befektetési Részalap</t>
  </si>
  <si>
    <t>HU0000713847</t>
  </si>
  <si>
    <t>Magyar Posta Takarék Harmónia Vegyes Befektetési Alap</t>
  </si>
  <si>
    <t>HU0000716071</t>
  </si>
  <si>
    <t>Kiegyensúlyozott vegyes alap</t>
  </si>
  <si>
    <t>Magyar Posta Takarék Hosszú Kötvény Befektetési Alap</t>
  </si>
  <si>
    <t>HU0000702857</t>
  </si>
  <si>
    <t>Hosszú kötvényalap</t>
  </si>
  <si>
    <t xml:space="preserve">Magyar Posta Takarék Ingatlan Befektetési Alap </t>
  </si>
  <si>
    <t xml:space="preserve"> I sorozat</t>
  </si>
  <si>
    <t>HU0000714464</t>
  </si>
  <si>
    <t>Ingatlan</t>
  </si>
  <si>
    <t>Közvetlen ingatlanokba fektető alap</t>
  </si>
  <si>
    <t>HU0000713482</t>
  </si>
  <si>
    <t>B sorozat</t>
  </si>
  <si>
    <t>Takarék Abszolút Hozamú Befektetési Alap</t>
  </si>
  <si>
    <t>HU0000707997</t>
  </si>
  <si>
    <t>Takarék Adria Közép-Európai Részvény Befektetési Alap</t>
  </si>
  <si>
    <t>HU0000719125</t>
  </si>
  <si>
    <t>Takarék Apollo Származtatott Részvény Befektetési Alap</t>
  </si>
  <si>
    <t>HU0000716089</t>
  </si>
  <si>
    <t>Takarék Aranymetszés Abszolút Hozamú Alapok Alapja</t>
  </si>
  <si>
    <t>HU0000724547</t>
  </si>
  <si>
    <t>Takarék BUX Indexkövető Befektetési Alap</t>
  </si>
  <si>
    <t>HU0000719604</t>
  </si>
  <si>
    <t>Indexkövető</t>
  </si>
  <si>
    <t>Takarék Dollár Ingatlan Alapok Alapja</t>
  </si>
  <si>
    <t>HU0000720792</t>
  </si>
  <si>
    <t>Közvetett ingatlanokba fektető alap</t>
  </si>
  <si>
    <t>Takarék Euró Ingatlan Alapok Alapja</t>
  </si>
  <si>
    <t>HU0000714969</t>
  </si>
  <si>
    <t>Takarék Lendület Vegyes Befektetési Alap</t>
  </si>
  <si>
    <t>HU0000724539</t>
  </si>
  <si>
    <t>Dinamikus vegyes alap</t>
  </si>
  <si>
    <t>Takarék Rövid Kötvény Befektetési Alap</t>
  </si>
  <si>
    <t>HU0000713078</t>
  </si>
  <si>
    <t>Rövid kötvényalap</t>
  </si>
  <si>
    <t>Takarék Származtatott Befektetési Alap</t>
  </si>
  <si>
    <t>HU0000712062</t>
  </si>
  <si>
    <t>Származtatott alap</t>
  </si>
  <si>
    <t>EQUILOR Alapkezelő Zártkörűen Működő Részvénytársaság</t>
  </si>
  <si>
    <t>EQUILOR Fregatt Származtatott Befektetési Alap</t>
  </si>
  <si>
    <t>HU0000711783</t>
  </si>
  <si>
    <t>EQUILOR Hydra Származtatott Befektetési Alap</t>
  </si>
  <si>
    <t>HU0000719612</t>
  </si>
  <si>
    <t>EQUILOR Közép-európai Részvény Befektetési Alap</t>
  </si>
  <si>
    <t>EQUILOR Közép-európai Részvény Befektetési Alap "A" sorozat</t>
  </si>
  <si>
    <t>HU0000714746</t>
  </si>
  <si>
    <t>EQUILOR Közép-európai Részvény Befektetési Alap "B" sorozat</t>
  </si>
  <si>
    <t>HU0000724877</t>
  </si>
  <si>
    <t>EQUILOR Magnus EUR Származtatott Befektetési Alap</t>
  </si>
  <si>
    <t>HU0000714761</t>
  </si>
  <si>
    <t>EQUILOR Noé Nemzetközi Részvény Befektetési Alap</t>
  </si>
  <si>
    <t>HU0000714753</t>
  </si>
  <si>
    <t>EQUILOR Optimus Befektetési Alapba Fektető Alap</t>
  </si>
  <si>
    <t>EQUILOR Optimus Befektetési Alapba Fektető Alap "A" sorozat</t>
  </si>
  <si>
    <t>HU0000715297</t>
  </si>
  <si>
    <t>EQUILOR Optimus Befektetési Alapba Fektető Alap "B" sorozat</t>
  </si>
  <si>
    <t>HU0000724885</t>
  </si>
  <si>
    <t>EQUILOR Optimus Befektetési Alapba Fektető Alap "C" sorozat</t>
  </si>
  <si>
    <t>HU0000724893</t>
  </si>
  <si>
    <t>EQUILOR Primus Alapok Alapja</t>
  </si>
  <si>
    <t>EQUILOR Primus Alapok Alapja "B" sorozat</t>
  </si>
  <si>
    <t>HU0000724901</t>
  </si>
  <si>
    <t>EQUILOR Primus Alapok Alapja "A" sorozat</t>
  </si>
  <si>
    <t>HU0000711809</t>
  </si>
  <si>
    <t>EQUILOR Private Wealth Management Származtatott Befektetési Alap</t>
  </si>
  <si>
    <t>HU0000711775</t>
  </si>
  <si>
    <t xml:space="preserve">EQUILOR Progresszív Származtatott Befektetési Aalap </t>
  </si>
  <si>
    <t>HU0000724836</t>
  </si>
  <si>
    <t xml:space="preserve">MFC EQUITY GENIUS Befektetési Alap </t>
  </si>
  <si>
    <t>HU0000726237</t>
  </si>
  <si>
    <t xml:space="preserve">MFC EQUITY MERCURY Befektetési Alap </t>
  </si>
  <si>
    <t>HU0000726203</t>
  </si>
  <si>
    <t xml:space="preserve">Porticus Ingatlan Befektetési Alap </t>
  </si>
  <si>
    <t>zártvégű</t>
  </si>
  <si>
    <t>határozott</t>
  </si>
  <si>
    <t>Közvetett ingatlanokba fektető alapok</t>
  </si>
  <si>
    <t>Porticus Ingatlan Befektetési Alap A sorozat</t>
  </si>
  <si>
    <t>HU0000725510</t>
  </si>
  <si>
    <t>Erste Alapkezelő Zártkörűen Működő Rt.</t>
  </si>
  <si>
    <t>Erste Arany Alapok Alapja</t>
  </si>
  <si>
    <t>Erste Arany Alapok Alapja befektetési jegy</t>
  </si>
  <si>
    <t>HU0000723572</t>
  </si>
  <si>
    <t>Árupiaci alapok</t>
  </si>
  <si>
    <t>Erste Arany Alapok Alapja DPM EUR</t>
  </si>
  <si>
    <t>Erste Arany Alapok Alapja DPM EUR sorozat</t>
  </si>
  <si>
    <t>HU0000723580</t>
  </si>
  <si>
    <t>Erste Arany Alapok Alapja DPM HUF</t>
  </si>
  <si>
    <t>Erste Arany Alapok Alapja DPM HUF sorozat</t>
  </si>
  <si>
    <t>HU0000725528</t>
  </si>
  <si>
    <t>Erste Arany Alapok Alapja DPM USD</t>
  </si>
  <si>
    <t xml:space="preserve">Erste Arany Alapok Alapja DPM USD sorozat </t>
  </si>
  <si>
    <t>HU0000723598</t>
  </si>
  <si>
    <t>Erste DPM Globális Részvény Alapok Alapja</t>
  </si>
  <si>
    <t>Erste DPM Globális Részvény Alapok Alapja befektetési jegy</t>
  </si>
  <si>
    <t>HU0000708631</t>
  </si>
  <si>
    <t>Erste DPM Megatrend Alapok Alapja</t>
  </si>
  <si>
    <t>Erste DPM Megatrend Alapok Alapja befektetési jegy</t>
  </si>
  <si>
    <t>HU0000708649</t>
  </si>
  <si>
    <t>Erste DPM Megatrend Alapok Alapja EUR</t>
  </si>
  <si>
    <t>Erste DPM Megatrend Alapok Alapja EUR sorozat befektetési jegy</t>
  </si>
  <si>
    <t>HU0000723432</t>
  </si>
  <si>
    <t>Erste DPM Megatrend Alapok Alapja USD</t>
  </si>
  <si>
    <t>Erste DPM Megatrend Alapok Alapja USD sorozat befektetési jegy</t>
  </si>
  <si>
    <t>HU0000723440</t>
  </si>
  <si>
    <t>Erste DPM Nyíltvégű Alternatív Alapok Alapja</t>
  </si>
  <si>
    <t>Erste DPM Nyíltvégű Alternatív Alapok Alapja befektetési jegy</t>
  </si>
  <si>
    <t>HU0000705314</t>
  </si>
  <si>
    <t>Erste DPM Nyíltvégű Nemzetközi Kötvény Alapok Alapja</t>
  </si>
  <si>
    <t>Erste DPM Nyíltvégű Nemzetközi Kötvény Alapok Alapja befektetési jegy</t>
  </si>
  <si>
    <t>HU0000711692</t>
  </si>
  <si>
    <t>Erste Duett Nyíltvégű Alapok Alapja</t>
  </si>
  <si>
    <t>Erste Duett Nyíltvégű Alapok Alapja befektetési jegy</t>
  </si>
  <si>
    <t>HU0000703830</t>
  </si>
  <si>
    <t>Erste ESG Stock Cost Averaging Alapok Alapja</t>
  </si>
  <si>
    <t>Erste ESG Stock Cost Averaging Alapok Alapja befektetési jegy</t>
  </si>
  <si>
    <t>HU0000726674</t>
  </si>
  <si>
    <t>Erste ESG Stock Cost Averaging EUR Alapok Alapja</t>
  </si>
  <si>
    <t>Erste ESG Stock Cost Averaging EUR Alapok Alapja befektetési jegy</t>
  </si>
  <si>
    <t>HU0000727268</t>
  </si>
  <si>
    <t>Erste ESG Stock Cost Averaging USD Alapok Alapja</t>
  </si>
  <si>
    <t>Erste ESG Stock Cost Averaging USD Alapok Alapja befektetési jegy</t>
  </si>
  <si>
    <t>HU0000727276</t>
  </si>
  <si>
    <t>Erste Kamatoptimum Nyíltvégű Befektetési Alap</t>
  </si>
  <si>
    <t>Erste Kamatoptimum Nyíltvégű Befektetési Alap befektetési jegy</t>
  </si>
  <si>
    <t>HU0000708243</t>
  </si>
  <si>
    <t>Erste Local Strategy Befektetési Alap</t>
  </si>
  <si>
    <t>Erste Local Strategy Befektetési Alap befektetési jegy</t>
  </si>
  <si>
    <t>HU0000705306</t>
  </si>
  <si>
    <t>Erste Megatrend Cost Averaging Alapok Alapja</t>
  </si>
  <si>
    <t>Erste Megatrend Cost Averaging Alapok Alapja befektetési jegy</t>
  </si>
  <si>
    <t>HU0000726070</t>
  </si>
  <si>
    <t>Erste Megtakarítási Alapok Alapja</t>
  </si>
  <si>
    <t>Erste Megtakarítási Alapok Alapja befektetési jegy</t>
  </si>
  <si>
    <t>HU0000704507</t>
  </si>
  <si>
    <t>Erste Multi Asset Balanced Alapok Alapja</t>
  </si>
  <si>
    <t>Erste Multi Asset Balanced Alapok Alapja befetetési jegy</t>
  </si>
  <si>
    <t>HU0000720529</t>
  </si>
  <si>
    <t xml:space="preserve">Erste Multi Asset Base Alapok Alapja </t>
  </si>
  <si>
    <t>Erste Multi Asset Base Alapok Alapja befektetési jegy</t>
  </si>
  <si>
    <t>HU0000709993</t>
  </si>
  <si>
    <t>Erste Multi Asset Diversified Alapok Alapja</t>
  </si>
  <si>
    <t>Erste Multi Asset Diversified Alapok Alapja befektetési jegy</t>
  </si>
  <si>
    <t>HU0000722301</t>
  </si>
  <si>
    <t xml:space="preserve">Erste Multi Asset ESG Active Alapok Alapja </t>
  </si>
  <si>
    <t>Erste Multi Asset ESG Active Alapok Alapja befektetési jegy</t>
  </si>
  <si>
    <t>HU0000709985</t>
  </si>
  <si>
    <t>Erste Multi Asset Growth Alapok Alapja</t>
  </si>
  <si>
    <t>Erste Multi Asset Growth Alapok Alapja befektetési jegy</t>
  </si>
  <si>
    <t>HU0000708656</t>
  </si>
  <si>
    <t>Erste Nyíltvégű Abszolút Hozamú Kötvény Befektetési Alap</t>
  </si>
  <si>
    <t>Erste Nyíltvégű Abszolút Hozamú Kötvény Befektetési Alap A sorozat</t>
  </si>
  <si>
    <t>HU0000710694</t>
  </si>
  <si>
    <t>Erste Nyíltvégű Abszolút Hozamú Kötvény Befektetési Alap D sorozat</t>
  </si>
  <si>
    <t>HU0000719539</t>
  </si>
  <si>
    <t>Erste Nyíltvégű Bázis Befektetési Alap</t>
  </si>
  <si>
    <t>Erste Nyíltvégű Bázis Befektetési Alap befektetési jegy</t>
  </si>
  <si>
    <t>HU0000702006</t>
  </si>
  <si>
    <t>Erste Nyíltvégű Dollár Abszolút Hozamú Kötvény Befektetési Alap</t>
  </si>
  <si>
    <t>Erste Nyíltvégű Dollár Abszolút Hozamú Kötvény Befektetési Alap D sorozat</t>
  </si>
  <si>
    <t>HU0000719562</t>
  </si>
  <si>
    <t>Erste Nyíltvégű Dollár Abszolút Hozamú Kötvény Befektetési Alap A sorozat</t>
  </si>
  <si>
    <t>HU0000717525</t>
  </si>
  <si>
    <t>Erste Nyíltvégű Dollár Bázis Befektetési Alap</t>
  </si>
  <si>
    <t>Erste Nyíltvégű Dollár Bázis Befektetési Alap befektetési jegy</t>
  </si>
  <si>
    <t>HU0000705991</t>
  </si>
  <si>
    <t>Erste Nyíltvégű Dollár Duett Alapok Alapja</t>
  </si>
  <si>
    <t>Erste Nyíltvégű Dollár Duett Alapok Alapja befektetési jegy</t>
  </si>
  <si>
    <t>HU0000717533</t>
  </si>
  <si>
    <t>Erste Nyíltvégű Euró Abszolút Hozamú Kötvény Befektetési Alap</t>
  </si>
  <si>
    <t>Erste Nyíltvégű Euró Abszolút Hozamú Kötvény Befektetési Alap befetktetési jegy</t>
  </si>
  <si>
    <t>HU0000728159</t>
  </si>
  <si>
    <t>Erste Nyíltvégű Euro Bázis Befektetési Alap</t>
  </si>
  <si>
    <t>Erste Nyíltvégű Euro Bázis Befektetési Alap befektetési jegy</t>
  </si>
  <si>
    <t>HU0000706007</t>
  </si>
  <si>
    <t>Erste Nyíltvégű Euro Ingatlan Befektetési Alap</t>
  </si>
  <si>
    <t>Erste Nyíltvégű Euro Ingatlan Befektetési Alap T sorozat befektetési jegy</t>
  </si>
  <si>
    <t>HU0000707740</t>
  </si>
  <si>
    <t>Erste Nyíltvégű Euro Ingatlan Befektetési Alap T180 sorozat befektetési jegy</t>
  </si>
  <si>
    <t>HU0000722442</t>
  </si>
  <si>
    <t>Erste Nyíltvégű Ingatlan Befektetési Alap</t>
  </si>
  <si>
    <t>Erste Nyíltvégű Ingatlan Befektetési Alap T sorozat befektetési jegy</t>
  </si>
  <si>
    <t>HU0000703160</t>
  </si>
  <si>
    <t>Erste Nyíltvégű Ingatlan Befektetési Alap T180</t>
  </si>
  <si>
    <t>Erste Nyíltvégű Ingatlan Befektetési Alap T180 sorozat befektetési jegy</t>
  </si>
  <si>
    <t>HU0000722434</t>
  </si>
  <si>
    <t>Erste Nyíltvégű XL Kötvény Befektetési Alap</t>
  </si>
  <si>
    <t>Erste Nyíltvégű XL Kötvény Befektetési Alap D sorozat</t>
  </si>
  <si>
    <t>HU0000719521</t>
  </si>
  <si>
    <t>Erste Nyíltvégű XL Kötvény Befektetési Alap A sorozat</t>
  </si>
  <si>
    <t>HU0000707716</t>
  </si>
  <si>
    <t>Erste Real Assets EUR Alapok Alapja</t>
  </si>
  <si>
    <t>Erste Real Assets EUR Alapok Alapja befektetési jegy</t>
  </si>
  <si>
    <t>HU0000714191</t>
  </si>
  <si>
    <t>Erste Real Assets HUF Alapok Alapja</t>
  </si>
  <si>
    <t>Erste Real Assets HUF Alapok Alapja befektetési jegy</t>
  </si>
  <si>
    <t>HU0000727821</t>
  </si>
  <si>
    <t xml:space="preserve">Erste Real Assets USD Alapok Alapja </t>
  </si>
  <si>
    <t>Erste Real Assets USD Alapok Alapja befektetési jegy</t>
  </si>
  <si>
    <t>HU0000722012</t>
  </si>
  <si>
    <t>ERSTE Stock Cost Averaging Alapok Alapja</t>
  </si>
  <si>
    <t>ERSTE Stock Cost Averaging Alapok Alapja befektetési jegy</t>
  </si>
  <si>
    <t>HU0000704499</t>
  </si>
  <si>
    <t>Erste Stock Cost Averaging EUR Alapok Alapja</t>
  </si>
  <si>
    <t>Erste Stock Cost Averaging EUR Alapok Alapja befektetési jegy</t>
  </si>
  <si>
    <t>HU0000726088</t>
  </si>
  <si>
    <t>Erste Stock Cost Averaging USD Alapok Alapja</t>
  </si>
  <si>
    <t>Erste Stock Cost Averaging USD Alapok Alapja befektetési jegy</t>
  </si>
  <si>
    <t>HU0000725890</t>
  </si>
  <si>
    <t>Erste Stock Global HUF Alapok Alapja</t>
  </si>
  <si>
    <t>Erste Stock Global HUF Alapok Alapja befektetési jegy</t>
  </si>
  <si>
    <t>HU0000712492</t>
  </si>
  <si>
    <t>Erste Stock Hungary Indexkövető Részvény Befektetési Alap</t>
  </si>
  <si>
    <t>Erste Stock Hungary Indexkövető Részvény Befektetési Alap D sorozat befektetési jegy</t>
  </si>
  <si>
    <t>HU0000723457</t>
  </si>
  <si>
    <t>Erste Stock Hungary Indexkövető Részvény Befektetési Alap A sorozat befektetési jegy</t>
  </si>
  <si>
    <t>HU0000704200</t>
  </si>
  <si>
    <t>Erste Top Stocks HUF Alapok Alapja</t>
  </si>
  <si>
    <t>Erste Top Stocks HUF Alapok Alapja befektetési jegy</t>
  </si>
  <si>
    <t>HU0000718739</t>
  </si>
  <si>
    <t>Eurizon Asset Management Hungary Zártkörűen Működő Részvénytársaság</t>
  </si>
  <si>
    <t>CIB Arany Alapok Részalapja</t>
  </si>
  <si>
    <t>HU0000719133</t>
  </si>
  <si>
    <t>CIB Balance Vegyes Alapok Részalapja</t>
  </si>
  <si>
    <t>HU0000714258</t>
  </si>
  <si>
    <t>egyéb</t>
  </si>
  <si>
    <t>CIB Bankszektor Tőkevédett Származtatott Részalap</t>
  </si>
  <si>
    <t>HU0000730684</t>
  </si>
  <si>
    <t>CIB Bevásárlókosár Származtatott Részalap a CIB Származtatott Esernyőalap részalapja</t>
  </si>
  <si>
    <t>CIB Bevásárlókosár Származtatott Részalap</t>
  </si>
  <si>
    <t>HU0000727417</t>
  </si>
  <si>
    <t>CIB Csemege Tőkevédett Származtatott Részalap</t>
  </si>
  <si>
    <t>HU0000729777</t>
  </si>
  <si>
    <t>CIB Dollár Private Banking Vagyon Vegyes Alapok Részalapja</t>
  </si>
  <si>
    <t>HU0000728027</t>
  </si>
  <si>
    <t>CIB Dollár Start Rövid Kötvény Részalap</t>
  </si>
  <si>
    <t>HU0000717566</t>
  </si>
  <si>
    <t>CIB Egészségipari Származtatott Részalap a CIB Származtatott Esernyőalap részalapja</t>
  </si>
  <si>
    <t>CIB Egészségipari Származtatott Részalap</t>
  </si>
  <si>
    <t>HU0000726906</t>
  </si>
  <si>
    <t>CIB ESG 2 Tőkevédett Származtatott Részalap</t>
  </si>
  <si>
    <t>HU0000730353</t>
  </si>
  <si>
    <t>CIB ESG Talentum Total Return Alapok Részalapja</t>
  </si>
  <si>
    <t>HU0000718325</t>
  </si>
  <si>
    <t>CIB ESG Tőkevédett Származtatott Részalap</t>
  </si>
  <si>
    <t>HU0000727995</t>
  </si>
  <si>
    <t>CIB Euró Balance Vegyes Alapok Részalapja</t>
  </si>
  <si>
    <t>HU0000714944</t>
  </si>
  <si>
    <t>CIB Euró ESG Talentum Total Return Alapok Részalapja</t>
  </si>
  <si>
    <t>HU0000718754</t>
  </si>
  <si>
    <t>CIB Euró Felelős Befektetések Származtatott Alapja</t>
  </si>
  <si>
    <t>HU0000725130</t>
  </si>
  <si>
    <t>CIB Euró Fenntartható Fejlődés Származtatott Alapja</t>
  </si>
  <si>
    <t>HU0000724489</t>
  </si>
  <si>
    <t>CIB Euró Gyógyszergyártók 3 Származtatott Részalapja a CIB Származtatott Esernyőalap részalapja</t>
  </si>
  <si>
    <t>CIB Euró Gyógyszergyártók 3 Származtatott Részalapja</t>
  </si>
  <si>
    <t>HU0000726443</t>
  </si>
  <si>
    <t>CIB Euró Reflex Vegyes Alapok Részalapja</t>
  </si>
  <si>
    <t>HU0000719331</t>
  </si>
  <si>
    <t>CIB Euró Relax Vegyes Részalap</t>
  </si>
  <si>
    <t>HU0000715149</t>
  </si>
  <si>
    <t>Kötvénytúlsúlyos vegyes alapok</t>
  </si>
  <si>
    <t>CIB Euró Start Tőkevédett Részalap</t>
  </si>
  <si>
    <t>HU0000703764</t>
  </si>
  <si>
    <t>CIB Európai Részvény Alapok Részalapja</t>
  </si>
  <si>
    <t>CIB Európai Részvény Alapok Részalapja HUF-A" sorozatjelű befektetési jegy</t>
  </si>
  <si>
    <t>HU0000719588</t>
  </si>
  <si>
    <t>CIB Európai Részvények Származtatott Alapja</t>
  </si>
  <si>
    <t>HU0000725676</t>
  </si>
  <si>
    <t>CIB Fejlett Részvénypiaci Alapok Részalapja</t>
  </si>
  <si>
    <t>CIB Fejlett Részvénypiaci Alapok Részalapja "HUF-A" sorozatjelű befektetési jegy</t>
  </si>
  <si>
    <t>HU0000702584</t>
  </si>
  <si>
    <t>CIB Fejlett Részvénypiaci Alapok Részalapja HUF-I" sorozatjelű befektetési jegy</t>
  </si>
  <si>
    <t>HU0000716907</t>
  </si>
  <si>
    <t>CIB Felelős Befektetések Származtatott Alapja</t>
  </si>
  <si>
    <t>HU0000725122</t>
  </si>
  <si>
    <t>CIB Feltörekvő Részvénypiaci Alapok Részalapja</t>
  </si>
  <si>
    <t>HU0000706353</t>
  </si>
  <si>
    <t>CIB Fenntartható Fejlődés Származtatott Alapja</t>
  </si>
  <si>
    <t>HU0000724471</t>
  </si>
  <si>
    <t>CIB Globális Kötvény Alapok Részalapja</t>
  </si>
  <si>
    <t>HU0000714621</t>
  </si>
  <si>
    <t>CIB Globális Vállalati Kötvény Alapok Részalapja</t>
  </si>
  <si>
    <t>HU0000710132</t>
  </si>
  <si>
    <t>CIB Gyógyszergyártók 3 Származtatott Részalapja a CIB Származtatott Esernyőalap részalapja</t>
  </si>
  <si>
    <t>CIB Gyógyszergyártók 3 Származtatott Részalapja</t>
  </si>
  <si>
    <t>HU0000726013</t>
  </si>
  <si>
    <t>CIB Indexkövető Részvény Részalap</t>
  </si>
  <si>
    <t>CIB Indexkövető Részvény Alap</t>
  </si>
  <si>
    <t>HU0000703350</t>
  </si>
  <si>
    <t>CIB Kincsem Kötvény Részalap</t>
  </si>
  <si>
    <t>HU0000702592</t>
  </si>
  <si>
    <t>CIB Közép-európai Részvény Részalap</t>
  </si>
  <si>
    <t>CIB Közép-európai Részvény Részalap "HUF-I" sorozatjelű befektetési jegy</t>
  </si>
  <si>
    <t>HU0000716915</t>
  </si>
  <si>
    <t>CIB Közép-európai Részvény Részalap HUF-A" sorozatjelű befektetési jegy</t>
  </si>
  <si>
    <t>HU0000702600</t>
  </si>
  <si>
    <t>CIB Nyersanyag Alapok Részalapja</t>
  </si>
  <si>
    <t>HU0000704234</t>
  </si>
  <si>
    <t>CIB Private Banking Vagyon Vegyes Alapok Részalapja</t>
  </si>
  <si>
    <t>HU0000721451</t>
  </si>
  <si>
    <t>CIB Profitmix 5 Tokevédett Származtatott Alap</t>
  </si>
  <si>
    <t>HU0000722145</t>
  </si>
  <si>
    <t>CIB Reflex Vegyes Alapok Részalapja</t>
  </si>
  <si>
    <t>HU0000715883</t>
  </si>
  <si>
    <t>CIB Relax Vegyes Részalap</t>
  </si>
  <si>
    <t>HU0000715131</t>
  </si>
  <si>
    <t>CIB Start 2 Rövid Kötvény Részalap</t>
  </si>
  <si>
    <t>HU0000702576</t>
  </si>
  <si>
    <t>CIB Start Tőkevédett Részalap</t>
  </si>
  <si>
    <t>HU0000703582</t>
  </si>
  <si>
    <t>CIB Vegyipar Tőkevédett Származtatott Részalap</t>
  </si>
  <si>
    <t>HU0000730973</t>
  </si>
  <si>
    <t>EURÓPA Befektetési Alapkezelő Zártkörűen Működő Részvénytársaság</t>
  </si>
  <si>
    <t>Európa Ingatlanbefektetési Alap</t>
  </si>
  <si>
    <t>HU0000707724</t>
  </si>
  <si>
    <t>Europroperty Befektetési Alapkezelő Zártkörűen Működő Részvénytársaság</t>
  </si>
  <si>
    <t>Europroperty 2 Ingatlanfejlesztő Alap</t>
  </si>
  <si>
    <t>a2</t>
  </si>
  <si>
    <t>HU0000725213</t>
  </si>
  <si>
    <t>közvetlen ingatlanokba fektető alapok</t>
  </si>
  <si>
    <t>Generali Alapkezelő Zártkörűen Működő Részvénytársaság</t>
  </si>
  <si>
    <t>Generali Amazonas Latin-Amerikai Részvény VE Bef. Alap</t>
  </si>
  <si>
    <t>HU0000708797</t>
  </si>
  <si>
    <t>Generali Arany Oroszlán Nemzetközi Részvény Alap</t>
  </si>
  <si>
    <t>Generali Arany Oroszlán Nk. Rv. Alap A sorozat</t>
  </si>
  <si>
    <t>HU0000701818</t>
  </si>
  <si>
    <t>Generali Arany Oroszlán Nk. Rv. Alap B sorozat</t>
  </si>
  <si>
    <t>HU0000710710</t>
  </si>
  <si>
    <t>Generali Deluxe Részvény Alap</t>
  </si>
  <si>
    <t>HU0000726112</t>
  </si>
  <si>
    <t>Generali Fejlődő Piaci Részvény Alapok Alapja</t>
  </si>
  <si>
    <t>Generali Fejlődő Piaci Rv. Alapok Alapja B sorozat</t>
  </si>
  <si>
    <t>HU0000710728</t>
  </si>
  <si>
    <t>Generali Fejlődő Piaci Rv. Alapok Alapja A sorozat</t>
  </si>
  <si>
    <t>HU0000706825</t>
  </si>
  <si>
    <t>Generali Főnix Távol-Keleti Részvény VE Alapok Alapja</t>
  </si>
  <si>
    <t>HU0000708805</t>
  </si>
  <si>
    <t>Generali Gold Közép-Kelet Európai Részvény Alap</t>
  </si>
  <si>
    <t>Generali Gold Közép-Kelet Európai Rv. Alap A sorozat</t>
  </si>
  <si>
    <t>HU0000706809</t>
  </si>
  <si>
    <t>Generali Gold Közép-Kelet Európai Rv. Alap B sorozat</t>
  </si>
  <si>
    <t>HU0000710785</t>
  </si>
  <si>
    <t>Generali Hazai Kötvény Alap</t>
  </si>
  <si>
    <t>Generali Hazai Kötvény Alap A sorozat</t>
  </si>
  <si>
    <t>HU0000705736</t>
  </si>
  <si>
    <t>Hazai</t>
  </si>
  <si>
    <t>Generali Hazai Kötvény Alap B sorozat</t>
  </si>
  <si>
    <t>HU0000702071</t>
  </si>
  <si>
    <t>Generali IC Ázsiai Részvény VE Alapok Alapja Befektetési Alap</t>
  </si>
  <si>
    <t>HU0000708821</t>
  </si>
  <si>
    <t>Generali Innováció Részvény Alap</t>
  </si>
  <si>
    <t>Generali Innováció A</t>
  </si>
  <si>
    <t>HU0000708813</t>
  </si>
  <si>
    <t>Generali Innováció C</t>
  </si>
  <si>
    <t>HU0000727029</t>
  </si>
  <si>
    <t>Generali Innováció B</t>
  </si>
  <si>
    <t>HU0000727011</t>
  </si>
  <si>
    <t>Generali Mustang Amerikai Részvény Alap</t>
  </si>
  <si>
    <t>Generali Mustang Amerikai Rv. Alap A sorozat</t>
  </si>
  <si>
    <t>HU0000705603</t>
  </si>
  <si>
    <t>Generali Mustang Amerikai Rv. Alap B sorozat</t>
  </si>
  <si>
    <t>HU0000710702</t>
  </si>
  <si>
    <t>Generali Rövid Kötvény Alap</t>
  </si>
  <si>
    <t>Generali Rövid Kötvény Alap B sorozat</t>
  </si>
  <si>
    <t>HU0000702063</t>
  </si>
  <si>
    <t>Generali Rövid Kötvény Alap A sorozat</t>
  </si>
  <si>
    <t>HU0000705744</t>
  </si>
  <si>
    <t>Generali Selection Abszolút Hozam Alap</t>
  </si>
  <si>
    <t>Generali Selection B</t>
  </si>
  <si>
    <t>HU0000715016</t>
  </si>
  <si>
    <t>Generali Selection A</t>
  </si>
  <si>
    <t>HU0000706791</t>
  </si>
  <si>
    <t>Generali Spirit Abszolút Származtatott Alap</t>
  </si>
  <si>
    <t>Generali Spirit B</t>
  </si>
  <si>
    <t>HU0000719992</t>
  </si>
  <si>
    <t>Generali Spirit A</t>
  </si>
  <si>
    <t>HU0000706833</t>
  </si>
  <si>
    <t>Generali Titanium Abszolút Alapok Alapja</t>
  </si>
  <si>
    <t>HU0000706817</t>
  </si>
  <si>
    <t>Generali Triumph Abszolút Származtatott Alap</t>
  </si>
  <si>
    <t>Generali Triumph B</t>
  </si>
  <si>
    <t>HU0000714977</t>
  </si>
  <si>
    <t>Generali Triumph A</t>
  </si>
  <si>
    <t>HU0000720248</t>
  </si>
  <si>
    <t>Generali Triumph C</t>
  </si>
  <si>
    <t>HU0000720255</t>
  </si>
  <si>
    <t>Hold Alapkezelő Befektetési Alapkezelő Zártkörűen Működő Részvénytársaság</t>
  </si>
  <si>
    <t>ADÜTON SZÁRMAZTATOTT BEFEKTETÉSI ALAP</t>
  </si>
  <si>
    <t>HU0000715230</t>
  </si>
  <si>
    <t>származtatott alap</t>
  </si>
  <si>
    <t>abszolút hozamú alap</t>
  </si>
  <si>
    <t>CITADELLA SZÁRMAZTATOTT BEFEKTETÉSI ALAP A SOROZAT HUF</t>
  </si>
  <si>
    <t>HU0000707948</t>
  </si>
  <si>
    <t>CITADELLA SZÁRMAZTATOTT BEFEKTETÉSI ALAP B SOROZAT HUF</t>
  </si>
  <si>
    <t>B</t>
  </si>
  <si>
    <t>HU0000717137</t>
  </si>
  <si>
    <t>CITADELLA SZÁRMAZTATOTT BEFEKTETÉSI ALAP C SOROZAT EUR</t>
  </si>
  <si>
    <t>C</t>
  </si>
  <si>
    <t>HU0000725189</t>
  </si>
  <si>
    <t>CONVEXITY SZÁRMAZTATOTT RÉSZALAP A SOROZAT HUF</t>
  </si>
  <si>
    <t>HU0000727698</t>
  </si>
  <si>
    <t>CONVEXITY SZÁRMAZTATOTT RÉSZALAP B SOROZAT EUR</t>
  </si>
  <si>
    <t>HU0000727706</t>
  </si>
  <si>
    <t>CONVEXITY SZÁRMAZTATOTT RÉSZALAP C SOROZAT USD</t>
  </si>
  <si>
    <t>HU0000727714</t>
  </si>
  <si>
    <t>CONVEXITY SZÁRMAZTATOTT RÉSZALAP D SOROZAT HUF</t>
  </si>
  <si>
    <t>D</t>
  </si>
  <si>
    <t>HU0000727722</t>
  </si>
  <si>
    <t>HOLD 2000 NYÍLTVÉGŰ BEFEKTETÉSI ALAP A SOROZAT HUF</t>
  </si>
  <si>
    <t>HU0000701693</t>
  </si>
  <si>
    <t>értékpapíralap</t>
  </si>
  <si>
    <t>HOLD 2000 NYÍLTVÉGŰ BEFEKTETÉSI ALAP B SOROZAT EUR</t>
  </si>
  <si>
    <t>HU0000724711</t>
  </si>
  <si>
    <t>HOLD 2000 NYÍLTVÉGŰ BEFEKTETÉSI ALAP I SOROZAT HUF</t>
  </si>
  <si>
    <t>I</t>
  </si>
  <si>
    <t>HU0000724737</t>
  </si>
  <si>
    <t>HOLD 2024 DEEP VALUE NYÍLTVÉGŰ BEFEKTETÉSI ALAP A SOROZAT</t>
  </si>
  <si>
    <t>HU0000722715</t>
  </si>
  <si>
    <t>HOLD 2024 DEEP VALUE NYÍLTVÉGŰ BEFEKTETÉSI ALAP B SOROZAT</t>
  </si>
  <si>
    <t>HU0000722723</t>
  </si>
  <si>
    <t>HOLD 2024 DEEP VALUE NYÍLTVÉGŰ BEFEKTETÉSI ALAP C SOROZAT</t>
  </si>
  <si>
    <t>HU0000722731</t>
  </si>
  <si>
    <t>HOLD 3000 NYÍLTVÉGŰ BEFEKTETÉSI ALAP A SOROZAT HUF</t>
  </si>
  <si>
    <t>HU0000715180</t>
  </si>
  <si>
    <t>HOLD 3000 NYÍLTVÉGŰ BEFEKTETÉSI ALAP B SOROZAT EUR</t>
  </si>
  <si>
    <t>HU0000724745</t>
  </si>
  <si>
    <t>HOLD 3000 NYÍLTVÉGŰ BEFEKTETÉSI ALAP I SOROZAT HUF</t>
  </si>
  <si>
    <t>HU0000724760</t>
  </si>
  <si>
    <t>HOLD ALAPOK ALAPJA</t>
  </si>
  <si>
    <t>HU0000710116</t>
  </si>
  <si>
    <t>HOLD COLUMBUS GLOBÁLIS ÉRTÉKALAPÚ SZÁRMAZTATOTT BEFEKTETÉSI ALAP A SOROZAT HUF</t>
  </si>
  <si>
    <t>HU0000705702</t>
  </si>
  <si>
    <t>HOLD COLUMBUS GLOBÁLIS ÉRTÉKALAPÚ SZÁRMAZTATOTT BEFEKTETÉSI ALAP B SOROZAT EUR</t>
  </si>
  <si>
    <t>HU0000726484</t>
  </si>
  <si>
    <t>HOLD DIVERZIFIKÁCIÓ ALAPOK ALAPJA</t>
  </si>
  <si>
    <t>HU0000724125</t>
  </si>
  <si>
    <t>HOLD EURO ALAPOK ALAPJA</t>
  </si>
  <si>
    <t>HU0000712252</t>
  </si>
  <si>
    <t>HOLD EURO PB2 ALAPOK ALAPJA</t>
  </si>
  <si>
    <t>HU0000715172</t>
  </si>
  <si>
    <t>HOLD EURO PB3 ALAPOK ALAPJA</t>
  </si>
  <si>
    <t>HU0000707245</t>
  </si>
  <si>
    <t>HOLD EXPEDÍCIÓ SZÁRMAZTATOTT BEFEKTETÉSI ALAP</t>
  </si>
  <si>
    <t>HU0000720503</t>
  </si>
  <si>
    <t>HOLD FORTE EURO ALAPOKBA FEKTETŐ RÉSZALAP</t>
  </si>
  <si>
    <t>PRÉM</t>
  </si>
  <si>
    <t>HU0000716782</t>
  </si>
  <si>
    <t>HOLD FORTE HUF ALAPOKBA FEKTETŐ RÉSZALAP</t>
  </si>
  <si>
    <t>HU0000716626</t>
  </si>
  <si>
    <t>HOLD HOZAMKERESŐ EURÓPAI SZÁRMAZTATOTT RÉSZVÉNY BEFEKTETÉSI ALAP</t>
  </si>
  <si>
    <t>HU0000711916</t>
  </si>
  <si>
    <t>HOLD KOGA ALAPOK ALAPJA</t>
  </si>
  <si>
    <t>HU0000713235</t>
  </si>
  <si>
    <t>HOLD KOGA EURO ALAPOK ALAPJA</t>
  </si>
  <si>
    <t>HU0000714498</t>
  </si>
  <si>
    <t>HOLD KÖTVÉNY BEFEKTETÉSI ALAP</t>
  </si>
  <si>
    <t>HU0000702030</t>
  </si>
  <si>
    <t>Hosszú kötvény alap</t>
  </si>
  <si>
    <t>HOLD KÖZÉP-EURÓPAI RÉSZVÉNY BEFEKTETÉSI ALAP</t>
  </si>
  <si>
    <t>HU0000706163</t>
  </si>
  <si>
    <t>HOLD MAX EURO SZÁRMAZTATOTT BEFEKTETÉSI ALAP</t>
  </si>
  <si>
    <t>HU0000717004</t>
  </si>
  <si>
    <t>Származtatott Alap</t>
  </si>
  <si>
    <t>HOLD MAX USD SZÁRMAZTATOTT BEFEKTETÉSI ALAP</t>
  </si>
  <si>
    <t>HU0000716998</t>
  </si>
  <si>
    <t>HOLD MOLTO FORTE EURO ALAPOKBA FEKTETŐ RÉSZALAP</t>
  </si>
  <si>
    <t>PVK</t>
  </si>
  <si>
    <t>HU0000716741</t>
  </si>
  <si>
    <t>HOLD MOLTO FORTE HUF ALAPOKBA FEKTETŐ RÉSZALAP</t>
  </si>
  <si>
    <t>HU0000716584</t>
  </si>
  <si>
    <t>HOLD NEMZETKÖZI RÉSZVÉNY ALAPOK ALAPJA A SOROZAT</t>
  </si>
  <si>
    <t>HU0000702295</t>
  </si>
  <si>
    <t>HOLD NEMZETKÖZI RÉSZVÉNY ALAPOK ALAPJA I SOROZAT</t>
  </si>
  <si>
    <t>HU0000725205</t>
  </si>
  <si>
    <t>HOLD ORION SZÁRMAZTATOTT BEFEKTETÉSI ALAP</t>
  </si>
  <si>
    <t>HU0000720339</t>
  </si>
  <si>
    <t>HOLD PB1 ALAPOK ALAPJA</t>
  </si>
  <si>
    <t>HU0000704697</t>
  </si>
  <si>
    <t>Kötvénytúlsúlyos vegyes alap</t>
  </si>
  <si>
    <t>HOLD PB2 ALAPOK ALAPJA</t>
  </si>
  <si>
    <t>HU0000704705</t>
  </si>
  <si>
    <t>HOLD PB3 ALAPOK ALAPJA</t>
  </si>
  <si>
    <t>HU0000704713</t>
  </si>
  <si>
    <t>HOLD RÉSZVÉNY BEFEKTETÉSI ALAP A SOROZAT HUF</t>
  </si>
  <si>
    <t>HU0000702022</t>
  </si>
  <si>
    <t>HOLD RÉSZVÉNY BEFEKTETÉSI ALAP B SOROZAT EUR</t>
  </si>
  <si>
    <t>HU0000724778</t>
  </si>
  <si>
    <t>HOLD RÖVID FUTAMIDEJŰ KÖTVÉNY BEFEKTETÉSI ALAP</t>
  </si>
  <si>
    <t>HU0000701685</t>
  </si>
  <si>
    <t>Rövidkötvény alap</t>
  </si>
  <si>
    <t>HOLD RUBICON SZÁRMAZTATOTT BEFEKTETÉSI ALAP</t>
  </si>
  <si>
    <t>HU0000707252</t>
  </si>
  <si>
    <t>HOLD SZÉF ABSZOLÚT HOZAMÚ BEFEKTETÉSI ALAP</t>
  </si>
  <si>
    <t>HU0000701487</t>
  </si>
  <si>
    <t>Pénzpiaci alap</t>
  </si>
  <si>
    <t>HOLD SZÉF EURO ABSZOLÚT HOZAMÚ BEFEKTETÉSI ALAP</t>
  </si>
  <si>
    <t>HU0000705868</t>
  </si>
  <si>
    <t>HOLD SZÉF USD ABSZOLÚT HOZAMÚ BEFEKTETÉSI ALAP</t>
  </si>
  <si>
    <t>HU0000705850</t>
  </si>
  <si>
    <t>HOLD USD PB2 ALAPOK ALAPJA</t>
  </si>
  <si>
    <t>HU0000715164</t>
  </si>
  <si>
    <t>HOLD USD PB3 ALAPOK ALAPJA</t>
  </si>
  <si>
    <t>HU0000714670</t>
  </si>
  <si>
    <t>HOLD VK 100 ALAPOKBA FEKTETŐ RÉSZALAP A SOROZAT HUF</t>
  </si>
  <si>
    <t>HU0000727730</t>
  </si>
  <si>
    <t>HOLD VK 200 ALAPOKBA FEKTETŐ RÉSZALAP A SOROZAT HUF</t>
  </si>
  <si>
    <t>HU0000727755</t>
  </si>
  <si>
    <t>HOLD VK 300 ALAPOKBA FEKTETŐ RÉSZALAP A SOROZAT HUF</t>
  </si>
  <si>
    <t>HU0000727771</t>
  </si>
  <si>
    <t>HOLD VM ABSZOLÚT SZÁRMAZTATOTT BEFEKTETÉSI ALAP A SOROZAT</t>
  </si>
  <si>
    <t>HU0000703749</t>
  </si>
  <si>
    <t>HOLD VM ABSZOLÚT SZÁRMAZTATOTT BEFEKTETÉSI ALAP B SOROZAT</t>
  </si>
  <si>
    <t>HU0000717111</t>
  </si>
  <si>
    <t>HOLD VM ABSZOLÚT SZÁRMAZTATOTT BEFEKTETÉSI ALAP C SOROZAT</t>
  </si>
  <si>
    <t>HU0000717129</t>
  </si>
  <si>
    <t>HOLD VM EURO ALAPOK ALAPJA</t>
  </si>
  <si>
    <t>HU0000708938</t>
  </si>
  <si>
    <t>PLATINA ALFA SZÁRMAZTATOTT BEFEKTETÉSI ALAP</t>
  </si>
  <si>
    <t>HU0000704648</t>
  </si>
  <si>
    <t>PLATINA BÉTA SZÁRMAZTATOTT BEFEKTETÉSI ALAP</t>
  </si>
  <si>
    <t>HU0000704655</t>
  </si>
  <si>
    <t>PLATINA DELTA SZÁRMAZTATOTT BEFEKTETÉSI ALAP</t>
  </si>
  <si>
    <t>HU0000704671</t>
  </si>
  <si>
    <t>PLATINA GAMMA SZÁRMAZTATOTT BEFEKTETÉSI ALAP</t>
  </si>
  <si>
    <t>HU0000704663</t>
  </si>
  <si>
    <t>SEQUOIA SZÁRMAZTATOTT BEFEKTETÉSI ALAP</t>
  </si>
  <si>
    <t>HU0000718903</t>
  </si>
  <si>
    <t>nyíltvégű nyíltvégu</t>
  </si>
  <si>
    <t>SUI GENERIS 1.1 SZÁRMAZTATOTT BEFEKTETÉSI ALAP</t>
  </si>
  <si>
    <t>HU0000713227</t>
  </si>
  <si>
    <t>SUPERPOSITION SZÁRMAZTATOTT BEFEKTETÉSI ALAP A SOROZAT</t>
  </si>
  <si>
    <t>HU0000713243</t>
  </si>
  <si>
    <t>SUPERPOSITION SZÁRMAZTATOTT BEFEKTETÉSI ALAP B SOROZAT</t>
  </si>
  <si>
    <t>HU0000718986</t>
  </si>
  <si>
    <t>SUPERPOSITION SZÁRMAZTATOTT BEFEKTETÉSI ALAP C SOROZAT</t>
  </si>
  <si>
    <t>HU0000718994</t>
  </si>
  <si>
    <t>Impact Asset Management Alapkezelő Zártkörűen Működő Részvénytársaság</t>
  </si>
  <si>
    <t>Duna House Magyar Lakás Ingatlanalap</t>
  </si>
  <si>
    <t>Duna House Magyar Lakás Ingatlanalap A sorozat</t>
  </si>
  <si>
    <t>HU0000718788</t>
  </si>
  <si>
    <t>Duna House Magyar Lakás Ingatlanalap B sorozat</t>
  </si>
  <si>
    <t>HU0000722558</t>
  </si>
  <si>
    <t>KBC Asset Management N.V. Magyarországi Fióktelepe</t>
  </si>
  <si>
    <t>K&amp;H 3az1-ben dinamikus alapok nyíltvégű alapja</t>
  </si>
  <si>
    <t>K&amp;H 3az1-ben dinamikus alapok nyíltvégű alapja 'R' sorozat</t>
  </si>
  <si>
    <t>HU0000721139</t>
  </si>
  <si>
    <t>K&amp;H 3az1-ben dinamikus alapok nyíltvégű alapja "n</t>
  </si>
  <si>
    <t>HU0000721154</t>
  </si>
  <si>
    <t>K&amp;H 3az1-ben óvatos alapok nyíltvégű alapja</t>
  </si>
  <si>
    <t>K&amp;H 3az1-ben óvatos alapok nyíltvégű alapja 'R' sorozat</t>
  </si>
  <si>
    <t>HU0000721121</t>
  </si>
  <si>
    <t>Kötvénytúlsúlyos (vagy óvatos) vegyes</t>
  </si>
  <si>
    <t>K&amp;H 3az1-ben óvatos alapok nyíltvégű alapja "n</t>
  </si>
  <si>
    <t>HU0000721147</t>
  </si>
  <si>
    <t>K&amp;H Állampapír Alap</t>
  </si>
  <si>
    <t>K&amp;H Állampapír Alap "n" sorozat</t>
  </si>
  <si>
    <t>HU0000712872</t>
  </si>
  <si>
    <t>K&amp;H Állampapír Alap "f" sorozat</t>
  </si>
  <si>
    <t>HU0000718762</t>
  </si>
  <si>
    <t>K&amp;H Amerika Alap</t>
  </si>
  <si>
    <t>K&amp;H Amerika Alap USD</t>
  </si>
  <si>
    <t>HU0000717210</t>
  </si>
  <si>
    <t>K&amp;H Amerika Alap HUF</t>
  </si>
  <si>
    <t>HU0000701982</t>
  </si>
  <si>
    <t>K&amp;H Aranykosár Alap</t>
  </si>
  <si>
    <t>HU0000702337</t>
  </si>
  <si>
    <t>K&amp;H Ázsia Alap</t>
  </si>
  <si>
    <t>HU0000704432</t>
  </si>
  <si>
    <t>K&amp;H Dollár Pénzpiaci Alap</t>
  </si>
  <si>
    <t>HU0000705223</t>
  </si>
  <si>
    <t>Pénzpiaci alapok</t>
  </si>
  <si>
    <t>K&amp;H Európa Alap</t>
  </si>
  <si>
    <t>K&amp;H Európa Alap HUF</t>
  </si>
  <si>
    <t>HU0000702360</t>
  </si>
  <si>
    <t>K&amp;H Európa Alap EUR</t>
  </si>
  <si>
    <t>HU0000708342</t>
  </si>
  <si>
    <t>K&amp;H európai bankok rugalmas 2 származtatott zártvégű alap</t>
  </si>
  <si>
    <t>HU0000722095</t>
  </si>
  <si>
    <t>Tőkevédett alapok</t>
  </si>
  <si>
    <t>K&amp;H Feltörekvő Piaci Alapok Nyíltvégű Befektetési Alapja</t>
  </si>
  <si>
    <t>HU0000707328</t>
  </si>
  <si>
    <t>K&amp;H ingatlanpiaci részvény alap</t>
  </si>
  <si>
    <t>HU0000702287</t>
  </si>
  <si>
    <t>K&amp;H kényelem felelős befektetés nyíltvégű alapok alapja</t>
  </si>
  <si>
    <t>K&amp;H kényelem felelős befektetés nyíltvégű alapok alapja "normál" befektetési jegy</t>
  </si>
  <si>
    <t>HU0000724455</t>
  </si>
  <si>
    <t>K&amp;H kényelem felelős befektetés nyíltvégű alapok alapja "rendszeres" befektetési jegy</t>
  </si>
  <si>
    <t>HU0000724463</t>
  </si>
  <si>
    <t>K&amp;H Kötvény Alap</t>
  </si>
  <si>
    <t>K&amp;H Kötvény Alap 'f' sorozat</t>
  </si>
  <si>
    <t>HU0000720644</t>
  </si>
  <si>
    <t>K&amp;H Kötvény Alap "n</t>
  </si>
  <si>
    <t>HU0000702345</t>
  </si>
  <si>
    <t>K&amp;H közép-európai részvény alap</t>
  </si>
  <si>
    <t>HU0000702915</t>
  </si>
  <si>
    <t>K&amp;H lendület felelős befektetés nyíltvégű alapok alapja</t>
  </si>
  <si>
    <t>K&amp;H lendület felelős befektetés nyíltvégű alapok alapja "normál" befektetési jegy</t>
  </si>
  <si>
    <t>HU0000723168</t>
  </si>
  <si>
    <t>K&amp;H lendület felelős befektetés nyíltvégű alapok alapja "rendszeres" befektetési jegy</t>
  </si>
  <si>
    <t>HU0000723176</t>
  </si>
  <si>
    <t>K&amp;H Navigátor Alap</t>
  </si>
  <si>
    <t>K&amp;H Navigátor Alap "n</t>
  </si>
  <si>
    <t>HU0000702352</t>
  </si>
  <si>
    <t>K&amp;H Navigátor Alap 'f' sorozat</t>
  </si>
  <si>
    <t>HU0000720636</t>
  </si>
  <si>
    <t>K&amp;H nemzetközi csapat 8 származtatott zártvégű alap</t>
  </si>
  <si>
    <t>HU0000723408</t>
  </si>
  <si>
    <t>K&amp;H nemzetközi csapat 9 származtatott zártvégű alap</t>
  </si>
  <si>
    <t>HU0000724059</t>
  </si>
  <si>
    <t>K&amp;H nemzetközi vegyes alapok nyíltvégű befektetési alapja</t>
  </si>
  <si>
    <t>K&amp;H nemzetközi vegyes alapok nyíltvégű befektetési alapja EUR</t>
  </si>
  <si>
    <t>HU0000709175</t>
  </si>
  <si>
    <t>K&amp;H nemzetközi vegyes alapok nyíltvégű befektetési alapja USD</t>
  </si>
  <si>
    <t>HU0000718002</t>
  </si>
  <si>
    <t>K&amp;H Nyersanyag Alap</t>
  </si>
  <si>
    <t>K&amp;H Nyersanyag Alap "USD" sorozat</t>
  </si>
  <si>
    <t>HU0000708060</t>
  </si>
  <si>
    <t>K&amp;H Nyersanyag Alap "HUF" sorozat</t>
  </si>
  <si>
    <t>HU0000708078</t>
  </si>
  <si>
    <t>K&amp;H Öko Nyíltvégű Befektetési Alapok Alapja</t>
  </si>
  <si>
    <t>HU0000705645</t>
  </si>
  <si>
    <t>K&amp;H prémium európai bankok rugalmas származtatott zártvégű alap</t>
  </si>
  <si>
    <t>HU0000720495</t>
  </si>
  <si>
    <t>K&amp;H prémium olajipari rugalmas 3 alap</t>
  </si>
  <si>
    <t>HU0000719729</t>
  </si>
  <si>
    <t>K&amp;H privátbanki exkluzív kényelem alapok nyíltvégű alapja</t>
  </si>
  <si>
    <t>HU0000719380</t>
  </si>
  <si>
    <t>Hazai/Külföldi</t>
  </si>
  <si>
    <t>K&amp;H privátbanki exkluzív lendület alapok nyíltvégű alapja</t>
  </si>
  <si>
    <t>HU0000719398</t>
  </si>
  <si>
    <t>K&amp;H privátbanki hozamfizető nyíltvégű alapok alapja</t>
  </si>
  <si>
    <t>HU0000723010</t>
  </si>
  <si>
    <t>K&amp;H telekommunikáció rugalmas 2 származtatott zártvégű alap</t>
  </si>
  <si>
    <t>HU0000722947</t>
  </si>
  <si>
    <t>K&amp;H telekommunikáció rugalmas 3 származtatott zártvégű alap</t>
  </si>
  <si>
    <t>HU0000723523</t>
  </si>
  <si>
    <t>K&amp;H tőkevédett erős Európa származtatott zártvégű alap</t>
  </si>
  <si>
    <t>HU0000721386</t>
  </si>
  <si>
    <t>K&amp;H tőkevédett gyógyszeripari 5 származtatott zártvégű alap</t>
  </si>
  <si>
    <t>HU0000721733</t>
  </si>
  <si>
    <t>K&amp;H tőkevédett nemzetközi csapat 7 származtatott zártvégű alap</t>
  </si>
  <si>
    <t>HU0000722269</t>
  </si>
  <si>
    <t>K&amp;H válogatott iram alapok nyíltvégű befektetési alapja</t>
  </si>
  <si>
    <t>K&amp;H válogatott iram alapok nyíltvégű befektetési alapja 'R' sorozat</t>
  </si>
  <si>
    <t>HU0000722624</t>
  </si>
  <si>
    <t>K&amp;H válogatott iram alapok nyíltvégű befektetési alapja "n</t>
  </si>
  <si>
    <t>HU0000703434</t>
  </si>
  <si>
    <t>K&amp;H válogatott kényelem alapok nyíltvégű befektetési alapja</t>
  </si>
  <si>
    <t>K&amp;H válogatott kényelem alapok nyíltvégű befektetési alapja 'R' sorozat</t>
  </si>
  <si>
    <t>HU0000720750</t>
  </si>
  <si>
    <t>K&amp;H válogatott kényelem alapok nyíltvégű befektetési alapja "n</t>
  </si>
  <si>
    <t>HU0000703418</t>
  </si>
  <si>
    <t>K&amp;H válogatott lendület alapok nyíltvégű befektetési alapja</t>
  </si>
  <si>
    <t>K&amp;H válogatott lendület alapok nyíltvégű befektetési alapja "n</t>
  </si>
  <si>
    <t>HU0000703426</t>
  </si>
  <si>
    <t>K&amp;H válogatott lendület alapok nyíltvégű befektetési alapja 'R' sorozat</t>
  </si>
  <si>
    <t>HU0000720768</t>
  </si>
  <si>
    <t>MARKETPROG Asset Management Befektetési Alapkezelő Zártkörűen Működő Részvénytár</t>
  </si>
  <si>
    <t>ActivityFund Abszolút Hozamú Származtatott Befektetési Alap</t>
  </si>
  <si>
    <t>ActivityFund Abszolút Hozamú Származtatott Befektetési Alap "A" sorozat</t>
  </si>
  <si>
    <t>HU0000727185</t>
  </si>
  <si>
    <t>Double Abszolút Hozamú Származtatott Alap</t>
  </si>
  <si>
    <t>Double Abszolút Hozamú Származtatott Alap "HUF" sorozat</t>
  </si>
  <si>
    <t>HU0000718242</t>
  </si>
  <si>
    <t>Himalája Abszolút Hozamú Származtatott Befektetési Alap</t>
  </si>
  <si>
    <t>Himalája Abszolút Hozamú Származtatott Alap A sorozat</t>
  </si>
  <si>
    <t>HU0000722277</t>
  </si>
  <si>
    <t>Marketprog Esernyőalap</t>
  </si>
  <si>
    <t>Marketprog Bond Derivatív Kötvény Származtatott Részalap "EUR" Sorozat</t>
  </si>
  <si>
    <t>HU0000714548</t>
  </si>
  <si>
    <t>Marketprog Bond Derivatív Kötvény Származtatott Részalap "HUF" Sorozat</t>
  </si>
  <si>
    <t>HU0000714555</t>
  </si>
  <si>
    <t>Marketprog Bond Derivatív Kötvény Származtatott Részalap "C" Sorozat</t>
  </si>
  <si>
    <t>HU0000719356</t>
  </si>
  <si>
    <t>Prestige Abszolút Hozamú Származtatott Részalap "EUR" sorozat</t>
  </si>
  <si>
    <t>HU0000714563</t>
  </si>
  <si>
    <t>Marketprog Bond Derivatív Kötvény Származtatott Részalap "I" Sorozat</t>
  </si>
  <si>
    <t>HU0000714688</t>
  </si>
  <si>
    <t>PTAD Exponential Oil Abszolút Hozamú Származtatott Részalap "EUR" sorozat</t>
  </si>
  <si>
    <t>HU0000720719</t>
  </si>
  <si>
    <t>Prestige Abszolút Hozamú Származtatott Részalap "HUF" sorozat</t>
  </si>
  <si>
    <t>HU0000714571</t>
  </si>
  <si>
    <t>Primus All-Weather Abszolút Hozamú Származtatott Befektetési Alap</t>
  </si>
  <si>
    <t>Primus All-Weather Abszolút Hozamú Származtatott Befektetési Alap "I" sorozat</t>
  </si>
  <si>
    <t>HU0000727433</t>
  </si>
  <si>
    <t>Reverse MAX  Származtatott Befektetési Alap</t>
  </si>
  <si>
    <t>Reverse Max Származtatott Befektetési Alap "A" sorozat</t>
  </si>
  <si>
    <t>HU0000719315</t>
  </si>
  <si>
    <t>Reverse Max Származtatott Befektetési Alap</t>
  </si>
  <si>
    <t>Reverse Max Származtatott Befektetési Alap "B" sorozat</t>
  </si>
  <si>
    <t>HU0000725338</t>
  </si>
  <si>
    <t>MBH Befektetési Alapkezelő Zártkörűen Működő Részvénytársaság</t>
  </si>
  <si>
    <t>BF Money EMEA Részvény Alap</t>
  </si>
  <si>
    <t>BF Money EMEA Részvény Alap EUR sorozat</t>
  </si>
  <si>
    <t>HU0000707039</t>
  </si>
  <si>
    <t>BF Money EMEA Részvény Alap HUF sorozat</t>
  </si>
  <si>
    <t>HU0000709837</t>
  </si>
  <si>
    <t>BF Money EMEA Részvény Alap CZK sorozat</t>
  </si>
  <si>
    <t>HU0000707120</t>
  </si>
  <si>
    <t>CZK</t>
  </si>
  <si>
    <t>BF Money Fejlett Piaci Részvény Alap</t>
  </si>
  <si>
    <t>BF Money Fejlett Piaci Részvény Alap A sorozat</t>
  </si>
  <si>
    <t>HU0000701552</t>
  </si>
  <si>
    <t>BF Money Fejlett Piaci Részvény Alap USD sorozat</t>
  </si>
  <si>
    <t>HU0000715271</t>
  </si>
  <si>
    <t>BF Money Fejlett Piaci Részvény Alap I sorozat</t>
  </si>
  <si>
    <t>HU0000715438</t>
  </si>
  <si>
    <t>BF Money Feltörekvő Piaci DevizaKötvény Alap</t>
  </si>
  <si>
    <t>BF Money Feltörekvő Piaci DevizaKötvény Alap HUF sorozat</t>
  </si>
  <si>
    <t>HU0000708615</t>
  </si>
  <si>
    <t>BF Money Feltörekvő Piaci DevizaKötvény Alap USD sorozat</t>
  </si>
  <si>
    <t>HU0000711239</t>
  </si>
  <si>
    <t>BF Money Feltörekvő Piaci DevizaKötvény Alap CZK sorozat</t>
  </si>
  <si>
    <t>HU0000709860</t>
  </si>
  <si>
    <t>BF Money Feltörekvő Piaci Részvény Alap</t>
  </si>
  <si>
    <t>BF Money Feltörekvő Piaci Részvény Alap I sorozat</t>
  </si>
  <si>
    <t>HU0000715461</t>
  </si>
  <si>
    <t>BF Money Feltörekvő Piaci Részvény Alap HUF sorozat</t>
  </si>
  <si>
    <t>HU0000708623</t>
  </si>
  <si>
    <t>BF Money Feltörekvő Piaci Részvény Alap CZK sorozat</t>
  </si>
  <si>
    <t>HU0000709852</t>
  </si>
  <si>
    <t>BF Money Feltörekvő Piaci Részvény Alap USD sorozat</t>
  </si>
  <si>
    <t>HU0000725684</t>
  </si>
  <si>
    <t>BF Money Közép-Európai Részvény Alap</t>
  </si>
  <si>
    <t>BF Money Közép-Európai Részvény Alap I sorozat</t>
  </si>
  <si>
    <t>HU0000715479</t>
  </si>
  <si>
    <t>BF Money Közép-Európai Részvény Alap CZK Sorozat</t>
  </si>
  <si>
    <t>HU0000709845</t>
  </si>
  <si>
    <t>BF Money Közép-Európai Részvény Alap HUF Sorozat</t>
  </si>
  <si>
    <t>HU0000702717</t>
  </si>
  <si>
    <t>BF Money Közép-Európai Részvény Alap EUR Sorozat</t>
  </si>
  <si>
    <t>HU0000706387</t>
  </si>
  <si>
    <t>BFM Balanced Alap</t>
  </si>
  <si>
    <t>HU0000707187</t>
  </si>
  <si>
    <t>BFM Konzervativni Kötvény Alap</t>
  </si>
  <si>
    <t>HU0000709308</t>
  </si>
  <si>
    <t>BFM Konzervativni Vegyes Alap</t>
  </si>
  <si>
    <t>HU0000705785</t>
  </si>
  <si>
    <t>Budapest Aktív Portfólió Alapok Alapja</t>
  </si>
  <si>
    <t>HU0000720602</t>
  </si>
  <si>
    <t>Budapest Állampapír Alap</t>
  </si>
  <si>
    <t>Budapest Állampapír Alap A sorozat</t>
  </si>
  <si>
    <t>HU0000702691</t>
  </si>
  <si>
    <t>Budapest Állampapír Alap I sorozat</t>
  </si>
  <si>
    <t>HU0000715446</t>
  </si>
  <si>
    <t>Budapest Arany Alapok Alapja</t>
  </si>
  <si>
    <t>Budapest Arany Alapok Alapja A sorozat</t>
  </si>
  <si>
    <t>HU0000709290</t>
  </si>
  <si>
    <t>Áupiaci alapok</t>
  </si>
  <si>
    <t>Budapest Befektetési Kártya Alap</t>
  </si>
  <si>
    <t>HU0000702733</t>
  </si>
  <si>
    <t>Budapest Bonitas Alap</t>
  </si>
  <si>
    <t>Budapest Bonitas Alap A sorozat</t>
  </si>
  <si>
    <t>HU0000702725</t>
  </si>
  <si>
    <t>Budapest Dinamikus Európa Részvény Alap</t>
  </si>
  <si>
    <t>Budapest Dinamikus Európa Részvény Alap EUR sorozat</t>
  </si>
  <si>
    <t>HU0000721766</t>
  </si>
  <si>
    <t>Budapest Dinamikus Európa Részvény Alap HUF sorozat</t>
  </si>
  <si>
    <t>HU0000725692</t>
  </si>
  <si>
    <t>Budapest Dinamikus Európa Részvény Alap USD sorozat</t>
  </si>
  <si>
    <t>HU0000725700</t>
  </si>
  <si>
    <t>Budapest Dollár Rövid Kötvény Alap</t>
  </si>
  <si>
    <t>Budapest Dollár Rövid Kötvény Alap USD Sorozat</t>
  </si>
  <si>
    <t>HU0000711668</t>
  </si>
  <si>
    <t>Budapest Dollár Rövid Kötvény Alap HUFH Sorozat</t>
  </si>
  <si>
    <t>HU0000727656</t>
  </si>
  <si>
    <t>Budapest Euró Rövid Kötvény Alap</t>
  </si>
  <si>
    <t>Budapest Euró Rövid Kötvény EUR Sorozat</t>
  </si>
  <si>
    <t>HU0000706429</t>
  </si>
  <si>
    <t>Budapest Euró Rövid Kötvény I Sorozat</t>
  </si>
  <si>
    <t>HU0000717830</t>
  </si>
  <si>
    <t>Budapest Euró Rövid Kötvény HUF Sorozat</t>
  </si>
  <si>
    <t>HU0000701560</t>
  </si>
  <si>
    <t>Budapest Fejlett Piaci Vállalati Kötvény Alap</t>
  </si>
  <si>
    <t>Budapest Fejlett Piaci Vállalati Kötvény Alap HUF</t>
  </si>
  <si>
    <t>HU0000723473</t>
  </si>
  <si>
    <t>Budapest Fejlett Piaci Vállalati Kötvény Alap EUR</t>
  </si>
  <si>
    <t>HU0000723481</t>
  </si>
  <si>
    <t>Budapest Fejlett Piaci Vállalati Kötvény Alap USD</t>
  </si>
  <si>
    <t>HU0000723499</t>
  </si>
  <si>
    <t>Budapest Global Titans Részvény Alapok Alapja</t>
  </si>
  <si>
    <t>HU0000710595</t>
  </si>
  <si>
    <t>Budapest Hagyományos Energia Alap</t>
  </si>
  <si>
    <t>Budapest Hagyományos Energia Alap A sorozat</t>
  </si>
  <si>
    <t>HU0000704374</t>
  </si>
  <si>
    <t>Budapest High Yield Vállalati Kötvény Alap</t>
  </si>
  <si>
    <t>Budapest High Yield Vállalati Kötvény Alap I sorozat</t>
  </si>
  <si>
    <t>HU0000717582</t>
  </si>
  <si>
    <t>Budapest High Yield Vállalati Kötvény Alap HUF sorozat</t>
  </si>
  <si>
    <t>HU0000715255</t>
  </si>
  <si>
    <t>Budapest Kontroll Abszolút Hozam Származtatott Alap</t>
  </si>
  <si>
    <t>Budapest Kontroll Abszolút Hozam Alap A sorozat</t>
  </si>
  <si>
    <t>HU0000702741</t>
  </si>
  <si>
    <t>Budapest Kötvény Alap</t>
  </si>
  <si>
    <t>Budapest Kötvény Alap A sorozat</t>
  </si>
  <si>
    <t>HU0000702709</t>
  </si>
  <si>
    <t>Budapest Kötvény Alap I sorozat</t>
  </si>
  <si>
    <t>HU0000720628</t>
  </si>
  <si>
    <t>Budapest NEXT Egészséges Életmód Alap</t>
  </si>
  <si>
    <t>Budapest NEXT Egészséges Életmód Alap EUR sorozat</t>
  </si>
  <si>
    <t>HU0000728324</t>
  </si>
  <si>
    <t>Budapest NEXT Egészséges Életmód Alap HUF sorozat</t>
  </si>
  <si>
    <t>HU0000728308</t>
  </si>
  <si>
    <t>Budapest NEXT Egészséges Életmód Alap USD sorozat</t>
  </si>
  <si>
    <t>HU0000728316</t>
  </si>
  <si>
    <t>Budapest NEXT Fenntartható Környezet Alap</t>
  </si>
  <si>
    <t>Budapest NEXT Fenntartható Környezet Alap EUR sorozat</t>
  </si>
  <si>
    <t>HU0000725791</t>
  </si>
  <si>
    <t>Budapest NEXT Fenntartható Környezet Alap HUF sorozat</t>
  </si>
  <si>
    <t>HU0000725783</t>
  </si>
  <si>
    <t>Budapest NEXT Fenntartható Környezet Alap USD sorozat</t>
  </si>
  <si>
    <t>HU0000725809</t>
  </si>
  <si>
    <t>Budapest NEXT Generáció Alap</t>
  </si>
  <si>
    <t>HU0000712153</t>
  </si>
  <si>
    <t>Budapest NEXT Technológia Alap</t>
  </si>
  <si>
    <t>Budapest NEXT Technológia Alap HUF Sorozat</t>
  </si>
  <si>
    <t>HU0000723507</t>
  </si>
  <si>
    <t>Budapest NEXT Technológia Alap USD Sorozat</t>
  </si>
  <si>
    <t>HU0000723515</t>
  </si>
  <si>
    <t>Budapest Paradigma Alap</t>
  </si>
  <si>
    <t>Budapest Paradigma Alap HUF sorozat</t>
  </si>
  <si>
    <t>HU0000713409</t>
  </si>
  <si>
    <t>Budapest Paradigma Alap I sorozat</t>
  </si>
  <si>
    <t>HU0000715495</t>
  </si>
  <si>
    <t>Budapest Prémium Dinamikus Részalap</t>
  </si>
  <si>
    <t>HU0000716329</t>
  </si>
  <si>
    <t>Budapest Prémium Kiegyensúlyozott Részalap</t>
  </si>
  <si>
    <t>HU0000716337</t>
  </si>
  <si>
    <t>Budapest Prémium Konzervatív Részalap</t>
  </si>
  <si>
    <t>HU0000716345</t>
  </si>
  <si>
    <t>Budapest Prémium Progresszív Részalap</t>
  </si>
  <si>
    <t>HU0000716352</t>
  </si>
  <si>
    <t>Budapest USA Részvény Alap</t>
  </si>
  <si>
    <t>Budapest USA Részvény Alap USD Sorozat</t>
  </si>
  <si>
    <t>HU0000721014</t>
  </si>
  <si>
    <t>Budapest USA Részvény Alap HUFH Sorozat</t>
  </si>
  <si>
    <t>HU0000712351</t>
  </si>
  <si>
    <t>MKB Adaptív Kötvény Abszolút Hozamú Származtatott Befektetési Alap</t>
  </si>
  <si>
    <t>HU0000715362</t>
  </si>
  <si>
    <t>MKB Adaptív Kötvény Dollár alapba Fektető Alap</t>
  </si>
  <si>
    <t>HU0000715370</t>
  </si>
  <si>
    <t>MKB Adaptív Kötvény EURÓ Alapba Fektető Alap</t>
  </si>
  <si>
    <t>HU0000715388</t>
  </si>
  <si>
    <t>MKB Aktív Alfa Abszolút Hozamú Származtatott Befektetési Alap</t>
  </si>
  <si>
    <t>HU0000714225</t>
  </si>
  <si>
    <t>MKB Aktív Alfa Dollár Alapba Fektető Alap</t>
  </si>
  <si>
    <t>HU0000715354</t>
  </si>
  <si>
    <t>MKB Aktív Alfa Euró Alapba Fektető Alap</t>
  </si>
  <si>
    <t>HU0000715321</t>
  </si>
  <si>
    <t>MKB Állampapír Befektetési Alap</t>
  </si>
  <si>
    <t>HU0000702956</t>
  </si>
  <si>
    <t>MKB Ambíció Nyíltvégű Befektetési Alap</t>
  </si>
  <si>
    <t>HU0000712211</t>
  </si>
  <si>
    <t>MKB Bázis Dollár Alapba Fektető Alap</t>
  </si>
  <si>
    <t>HU0000715347</t>
  </si>
  <si>
    <t>MKB Bázis Euró Alapba Fektető Alap</t>
  </si>
  <si>
    <t>HU0000715339</t>
  </si>
  <si>
    <t>MKB Bázis Nyíltvégű Befektetési Alap</t>
  </si>
  <si>
    <t>HU0000712195</t>
  </si>
  <si>
    <t>MKB Bonus KözépEurópai Részvény Befektetési Alap</t>
  </si>
  <si>
    <t>HU0000702964</t>
  </si>
  <si>
    <t xml:space="preserve">MKB DOLLÁR Rövid Kötvényi Alap </t>
  </si>
  <si>
    <t>HU0000708052</t>
  </si>
  <si>
    <t>MKB Egyensúly Dollár Alapba Fektető Alap</t>
  </si>
  <si>
    <t>HU0000714712</t>
  </si>
  <si>
    <t>MKB Egyensúly Euró Alapba Fektető Alap</t>
  </si>
  <si>
    <t>HU0000714431</t>
  </si>
  <si>
    <t>MKB Egyensúly Nyíltvégű Befektetési Alap</t>
  </si>
  <si>
    <t>HU0000712203</t>
  </si>
  <si>
    <t>MKB Észak Amerikai Részvény Befektetési Alap</t>
  </si>
  <si>
    <t>HU0000709506</t>
  </si>
  <si>
    <t>MKB EURO Rövid Kötvény Alap</t>
  </si>
  <si>
    <t>HU0000707138</t>
  </si>
  <si>
    <t>MKB Európai Részvény Befektetési Alap</t>
  </si>
  <si>
    <t>HU0000702931</t>
  </si>
  <si>
    <t>MKB Forint Rövid Kötvény Alap</t>
  </si>
  <si>
    <t>HU0000705280</t>
  </si>
  <si>
    <t>MKB Hazai Feltörekvő Részvény Befektetési Alap</t>
  </si>
  <si>
    <t>HU0000720727</t>
  </si>
  <si>
    <t>MKB Ingatlan Befektetési Alap</t>
  </si>
  <si>
    <t>HU0000727219</t>
  </si>
  <si>
    <t>MKB Ingatlanpiaci Részvény Származtatott Befektetési Alap  "A" Sorozat</t>
  </si>
  <si>
    <t>HU0000705058</t>
  </si>
  <si>
    <t>MKB Nyersanyag Származtatott Befektetési Alap</t>
  </si>
  <si>
    <t>HU0000707971</t>
  </si>
  <si>
    <t>MKB PB TOP Abszolút Hozamú Származtatott Befektetési Alap</t>
  </si>
  <si>
    <t>HU0000714241</t>
  </si>
  <si>
    <t>MKB Prémium Vállalati Kötvény Befektetési Alap</t>
  </si>
  <si>
    <t>HU0000702972</t>
  </si>
  <si>
    <t>MKB Rotunda Abszolút Hozamú Származtatott Befektetési Alap</t>
  </si>
  <si>
    <t>HU0000722285</t>
  </si>
  <si>
    <t xml:space="preserve">MKB Új Világ  Zöldülő Vállalatok Abszolút Hozamú Származtatott Befektetési Alap </t>
  </si>
  <si>
    <t>HU0000727532</t>
  </si>
  <si>
    <t>MKB Új Világ Fenntartható Fejlődés Abszolút Hozamú Származtatott Befektetési Alap</t>
  </si>
  <si>
    <t>HU0000726047</t>
  </si>
  <si>
    <t>MKB Új Világ Jövő Technológiája Abszolút Hozamú Származtatott Befektetési Alap</t>
  </si>
  <si>
    <t>HU0000726054</t>
  </si>
  <si>
    <t>OTP Alapkezelő Zártkörűen Működő Részvénytársaság</t>
  </si>
  <si>
    <t>OTP Abszolút Hozam Euró Alapba Fektető Alap</t>
  </si>
  <si>
    <t>HU0000713755</t>
  </si>
  <si>
    <t>OTP Abszolút Hozam Nyíltvégű Származtatott Alap</t>
  </si>
  <si>
    <t>HU0000704440</t>
  </si>
  <si>
    <t>HU0000704457</t>
  </si>
  <si>
    <t>OTP Afrika Részvény Alap</t>
  </si>
  <si>
    <t>HU0000709753</t>
  </si>
  <si>
    <t>HU0000709878</t>
  </si>
  <si>
    <t>C sorozat</t>
  </si>
  <si>
    <t>HU0000709886</t>
  </si>
  <si>
    <t>OTP Ázsiai Ingatlan és Infrastruktúra Értékpapír Alapok Alapja</t>
  </si>
  <si>
    <t>HU0000706726</t>
  </si>
  <si>
    <t>HU0000706718</t>
  </si>
  <si>
    <t>OTP Céldátum 2025 Alapba Fektető Alap</t>
  </si>
  <si>
    <t>I Sorozat</t>
  </si>
  <si>
    <t>HU0000726260</t>
  </si>
  <si>
    <t>HU0000726252</t>
  </si>
  <si>
    <t>OTP Céldátum 2030 Alapba Fektető Alap</t>
  </si>
  <si>
    <t>HU0000726278</t>
  </si>
  <si>
    <t>HU0000726286</t>
  </si>
  <si>
    <t>OTP Céldátum 2035 Alapba Fektető Alap</t>
  </si>
  <si>
    <t>HU0000726294</t>
  </si>
  <si>
    <t>HU0000726302</t>
  </si>
  <si>
    <t>OTP Céldátum 2040 Alapba Fektető Alap</t>
  </si>
  <si>
    <t>HU0000726328</t>
  </si>
  <si>
    <t>HU0000726310</t>
  </si>
  <si>
    <t>OTP Céldátum 2045 Alapba Fektető Alap</t>
  </si>
  <si>
    <t>HU0000726336</t>
  </si>
  <si>
    <t>HU0000726344</t>
  </si>
  <si>
    <t>OTP Céldátum 2050 Alapba Fektető Alap</t>
  </si>
  <si>
    <t>HU0000726351</t>
  </si>
  <si>
    <t>HU0000726369</t>
  </si>
  <si>
    <t>OTP DOLLÁR Rövid Kötvény Alap</t>
  </si>
  <si>
    <t>HU0000702170</t>
  </si>
  <si>
    <t>OTP EMDA Euró Alapba Fektető Alap</t>
  </si>
  <si>
    <t>HU0000728282</t>
  </si>
  <si>
    <t>HU0000728290</t>
  </si>
  <si>
    <t>OTP EMDA Származtatott Alap</t>
  </si>
  <si>
    <t>HU0000720271</t>
  </si>
  <si>
    <t>HU0000706361</t>
  </si>
  <si>
    <t>OTP EMEA Kötvény Alap</t>
  </si>
  <si>
    <t>HU0000711015</t>
  </si>
  <si>
    <t>HU0000718309</t>
  </si>
  <si>
    <t>OTP EURÓ Rövid Kötvény Alap</t>
  </si>
  <si>
    <t>HU0000702162</t>
  </si>
  <si>
    <t>OTP Föld Kincsei Származtatott Árupiaci Alap</t>
  </si>
  <si>
    <t>HU0000707641</t>
  </si>
  <si>
    <t>HU0000707633</t>
  </si>
  <si>
    <t>HU0000716121</t>
  </si>
  <si>
    <t>OTP Fundman Részvény Alap</t>
  </si>
  <si>
    <t>HU0000713730</t>
  </si>
  <si>
    <t>HU0000713722</t>
  </si>
  <si>
    <t>HU0000713714</t>
  </si>
  <si>
    <t>OTP Klímaváltozás 130/30 Részvény Alap</t>
  </si>
  <si>
    <t>HU0000706247</t>
  </si>
  <si>
    <t>HU0000706239</t>
  </si>
  <si>
    <t>OTP Közép-Európai Részvény Alap</t>
  </si>
  <si>
    <t>I sorozat</t>
  </si>
  <si>
    <t>HU0000703855</t>
  </si>
  <si>
    <t>OTP MAXIMA Kötvény Alap</t>
  </si>
  <si>
    <t>HU0000713904</t>
  </si>
  <si>
    <t>HU0000702865</t>
  </si>
  <si>
    <t>OTP Meta Globális Kötvény Alap</t>
  </si>
  <si>
    <t>HU0000725148</t>
  </si>
  <si>
    <t>HU0000724604</t>
  </si>
  <si>
    <t>OTP Nyugat-Európai Részvény Alap</t>
  </si>
  <si>
    <t>HU0000729025</t>
  </si>
  <si>
    <t>HU0000729033</t>
  </si>
  <si>
    <t>HU0000729041</t>
  </si>
  <si>
    <t>OTP Omega Fejlett Piaci Részvény Alapok Alapja</t>
  </si>
  <si>
    <t>HU0000702899</t>
  </si>
  <si>
    <t>HU0000703897</t>
  </si>
  <si>
    <t>OTP Optima Tőkegarantált Kötvény Alap</t>
  </si>
  <si>
    <t>HU0000713912</t>
  </si>
  <si>
    <t>HU0000702873</t>
  </si>
  <si>
    <t>OTP Orosz Részvény Alap</t>
  </si>
  <si>
    <t>HU0000709084</t>
  </si>
  <si>
    <t>HU0000709092</t>
  </si>
  <si>
    <t>HU0000709019</t>
  </si>
  <si>
    <t>OTP Paletta Nyíltvégű Értékpapír Alap</t>
  </si>
  <si>
    <t>HU0000720313</t>
  </si>
  <si>
    <t>HU0000702881</t>
  </si>
  <si>
    <t>OTP Planéta Feltörekvő Piaci Részvény Alapok Alapja</t>
  </si>
  <si>
    <t>HU0000705579</t>
  </si>
  <si>
    <t>HU0000705561</t>
  </si>
  <si>
    <t>OTP Prémium Aktív Klasszikus Alapok Alapja</t>
  </si>
  <si>
    <t>HU0000715545</t>
  </si>
  <si>
    <t>OTP Prémium Euró Alapok Alapja</t>
  </si>
  <si>
    <t>HU0000705041</t>
  </si>
  <si>
    <t>OTP Prémium Kiegyensúlyozott Alapok Alapja</t>
  </si>
  <si>
    <t>HU0000705025</t>
  </si>
  <si>
    <t>OTP Prémium Klasszikus Alapok Alapja</t>
  </si>
  <si>
    <t>HU0000705017</t>
  </si>
  <si>
    <t>OTP Prémium Növekedési Alapok Alapja</t>
  </si>
  <si>
    <t>HU0000705033</t>
  </si>
  <si>
    <t>OTP Prémium Pénzpiaci Alap</t>
  </si>
  <si>
    <t>HU0000712161</t>
  </si>
  <si>
    <t>OTP Prémium Származtatott Alapok Alapja</t>
  </si>
  <si>
    <t>HU0000710249</t>
  </si>
  <si>
    <t>OTP Prémium Származtatott Euró Alapok Alapja</t>
  </si>
  <si>
    <t>HU0000718473</t>
  </si>
  <si>
    <t>OTP Prémium Trend Klasszikus Alapok Alapja</t>
  </si>
  <si>
    <t>HU0000715537</t>
  </si>
  <si>
    <t>OTP Quality Nyíltvégű Részvény Alap</t>
  </si>
  <si>
    <t>HU0000702907</t>
  </si>
  <si>
    <t>HU0000706213</t>
  </si>
  <si>
    <t>OTP Sigma Nyíltvégű Származtatott Alap</t>
  </si>
  <si>
    <t>HU0000715891</t>
  </si>
  <si>
    <t>HU0000716451</t>
  </si>
  <si>
    <t>OTP Spectra Alapba Fektető Alap</t>
  </si>
  <si>
    <t>HU0000724067</t>
  </si>
  <si>
    <t>OTP Supra Dollár Alapba Fektető Alap</t>
  </si>
  <si>
    <t>HU0000718481</t>
  </si>
  <si>
    <t>OTP Supra Euró Alapba Fektető Alap</t>
  </si>
  <si>
    <t>HU0000713748</t>
  </si>
  <si>
    <t>OTP Supra Származtatott Befektetési Alap</t>
  </si>
  <si>
    <t>HU0000706379</t>
  </si>
  <si>
    <t>HU0000720297</t>
  </si>
  <si>
    <t>OTP Tőkegarantált Rövid Kötvény Alap</t>
  </si>
  <si>
    <t>HU0000703491</t>
  </si>
  <si>
    <t>OTP Török Részvény Alap</t>
  </si>
  <si>
    <t>HU0000709100</t>
  </si>
  <si>
    <t>HU0000709001</t>
  </si>
  <si>
    <t>HU0000709076</t>
  </si>
  <si>
    <t>OTP Tőzsdén Kereskedett BUX Indexkövető Alap</t>
  </si>
  <si>
    <t>HU0000704960</t>
  </si>
  <si>
    <t>OTP Trend Nemzetközi Részvény Alap</t>
  </si>
  <si>
    <t>HU0000711049</t>
  </si>
  <si>
    <t>HU0000711007</t>
  </si>
  <si>
    <t>OTP Új Európa Euró Alapba Fektető Alap</t>
  </si>
  <si>
    <t>HU0000713763</t>
  </si>
  <si>
    <t>OTP Új Európa Nyíltvégű Származtatott Értékpapír Alap</t>
  </si>
  <si>
    <t>HU0000720305</t>
  </si>
  <si>
    <t>HU0000705827</t>
  </si>
  <si>
    <t>HU0000705835</t>
  </si>
  <si>
    <t>OTP Ingatlan Befektetési Alapkezelő Zártkörűen Működő Részvénytársaság</t>
  </si>
  <si>
    <t>OTP Dollár Ingatlan Alapba Fektető Alap</t>
  </si>
  <si>
    <t>HU0000717814</t>
  </si>
  <si>
    <t>OTP Euró Ingatlan Alapba Fektető Alap</t>
  </si>
  <si>
    <t>HU0000717806</t>
  </si>
  <si>
    <t>OTP INGATLANBEFEKTETÉSI ALAP</t>
  </si>
  <si>
    <t>HU0000702451</t>
  </si>
  <si>
    <t>OTP Ingatlanvilág Alapok Alapja</t>
  </si>
  <si>
    <t>HU0000716378</t>
  </si>
  <si>
    <t>OTP PRIME Euró Ingatlan Alapba Fektető Alap</t>
  </si>
  <si>
    <t>HU0000721477</t>
  </si>
  <si>
    <t>OTP PRIME I</t>
  </si>
  <si>
    <t>HU0000718960</t>
  </si>
  <si>
    <t>OTP PRIME INGATLANBEFEKTETÉSI ALAP</t>
  </si>
  <si>
    <t>HU0000718523</t>
  </si>
  <si>
    <t>Primestone Alpha Ingatlan Befektetési Alapkezelő Zártkörűen Működő Részvénytársa</t>
  </si>
  <si>
    <t>Primestone Eagle Ingatlanfejlesztő Ingatlanbefektetési Alap</t>
  </si>
  <si>
    <t>HU0000725114</t>
  </si>
  <si>
    <t>Ingatlanalap</t>
  </si>
  <si>
    <t>Raiffeisen Befektetési Alapkezelő Zártkörűen Működő Részvénytársaság</t>
  </si>
  <si>
    <t>Raiffeisen ESG Konzervatív Vegyes Alapok Alapja</t>
  </si>
  <si>
    <t>Raiffeisen ESG Konzervatív Vegyes Alapok Alapja"A" sorozat</t>
  </si>
  <si>
    <t>HU0000719059</t>
  </si>
  <si>
    <t>Raiffeisen ESG Konzervatív Vegyes Alapok Alapja"F" sorozat</t>
  </si>
  <si>
    <t>HU0000709399</t>
  </si>
  <si>
    <t>Raiffeisen ESG Konzervatív Vegyes Alapok Alapja"E" sorozat</t>
  </si>
  <si>
    <t>HU0000705983</t>
  </si>
  <si>
    <t>Raiffeisen ESG Nemzetközi Részvény Alapok Alapja</t>
  </si>
  <si>
    <t>Raiffeisen ESG Nemzetközi Részvény Alapok Alapja "A" sorozat</t>
  </si>
  <si>
    <t>HU0000702790</t>
  </si>
  <si>
    <t>Raiffeisen ESG Nemzetközi Részvény Alapok Alapja "B" sorozat</t>
  </si>
  <si>
    <t>HU0000708870</t>
  </si>
  <si>
    <t>Raiffeisen ESG Nemzetközi Részvény Alapok Alapja "E" sorozat</t>
  </si>
  <si>
    <t>HU0000719976</t>
  </si>
  <si>
    <t>Raiffeisen ESG Nemzetközi Részvény Alapok Alapja "Q" sorozat</t>
  </si>
  <si>
    <t>HU0000722921</t>
  </si>
  <si>
    <t>Raiffeisen ESG Vegyes Alapok Alapja</t>
  </si>
  <si>
    <t>Raiffeisen ESG Vegyes Alapok Alapja A sorozat</t>
  </si>
  <si>
    <t>HU0000724414</t>
  </si>
  <si>
    <t>Raiffeisen ESG Vegyes Alapok Alapja U sorozat</t>
  </si>
  <si>
    <t>HU0000724422</t>
  </si>
  <si>
    <t>Raiffeisen ESG Vegyes Alapok Alapja F sorozat</t>
  </si>
  <si>
    <t>HU0000724430</t>
  </si>
  <si>
    <t>Raiffeisen Etalon  Abszolút Hozam Származtatott Alap</t>
  </si>
  <si>
    <t>Raiffeisen Etalon  Abszolút Hozam Származtatott Alap E sorozat</t>
  </si>
  <si>
    <t>HU0000727805</t>
  </si>
  <si>
    <t>Raiffeisen Etalon  Abszolút Hozam Származtatott Alap U sorozat</t>
  </si>
  <si>
    <t>HU0000727813</t>
  </si>
  <si>
    <t>Raiffeisen Etalon  Abszolút Hozam Származtatott Alap A sorozat</t>
  </si>
  <si>
    <t>HU0000703707</t>
  </si>
  <si>
    <t>Raiffeisen Etalon  Abszolút Hozam Származtatott Alap Q sorozat</t>
  </si>
  <si>
    <t>HU0000722889</t>
  </si>
  <si>
    <t>Raiffeisen Euro Prémium Rövid Kötvény Alap</t>
  </si>
  <si>
    <t>HU0000708508</t>
  </si>
  <si>
    <t>Raiffeisen Forte Származtatott Alap</t>
  </si>
  <si>
    <t>Raiffeisen Forte Származtatott Alap E sorozat</t>
  </si>
  <si>
    <t>HU0000727920</t>
  </si>
  <si>
    <t>Raiffeisen Forte Származtatott Alap U sorozat</t>
  </si>
  <si>
    <t>HU0000727938</t>
  </si>
  <si>
    <t>Raiffeisen Forte Származtatott Alap "A" sorozat</t>
  </si>
  <si>
    <t>HU0000703699</t>
  </si>
  <si>
    <t>Raiffeisen Forte Származtatott Alap "R" sorozat</t>
  </si>
  <si>
    <t>HU0000719216</t>
  </si>
  <si>
    <t>Raiffeisen Forte Származtatott Alap "Q" sorozat</t>
  </si>
  <si>
    <t>HU0000722871</t>
  </si>
  <si>
    <t>Raiffeisen Ingatlan Alap</t>
  </si>
  <si>
    <t>Raiffeisen Ingatlan Alap "A180" sorozat</t>
  </si>
  <si>
    <t>HU0000724828</t>
  </si>
  <si>
    <t>Raiffeisen Ingatlan Alap "D" sorozat</t>
  </si>
  <si>
    <t>HU0000717954</t>
  </si>
  <si>
    <t>Raiffeisen Ingatlan Alap "A" sorozat</t>
  </si>
  <si>
    <t>HU0000707864</t>
  </si>
  <si>
    <t>Raiffeisen Ingatlan Alap "B" sorozat</t>
  </si>
  <si>
    <t>HU0000707872</t>
  </si>
  <si>
    <t>Raiffeisen Ingatlan Alap "C" sorozat</t>
  </si>
  <si>
    <t>HU0000707880</t>
  </si>
  <si>
    <t>Raiffeisen Ingatlan Alap "D180" sorozat</t>
  </si>
  <si>
    <t>HU0000724802</t>
  </si>
  <si>
    <t>Raiffeisen Ingatlan Alap "U180" sorozat</t>
  </si>
  <si>
    <t>HU0000724810</t>
  </si>
  <si>
    <t>Raiffeisen Ingatlan Alap "U" sorozat</t>
  </si>
  <si>
    <t>HU0000719190</t>
  </si>
  <si>
    <t xml:space="preserve">Raiffeisen Kamat Prémium Rövid Kötvény Alap </t>
  </si>
  <si>
    <t>HU0000702758</t>
  </si>
  <si>
    <t>Raiffeisen Kötvény Alap</t>
  </si>
  <si>
    <t>Raiffeisen Kötvény Alap "B" sorozat</t>
  </si>
  <si>
    <t>HU0000708854</t>
  </si>
  <si>
    <t>Raiffeisen Kötvény Alap "I" sorozat</t>
  </si>
  <si>
    <t>HU0000718259</t>
  </si>
  <si>
    <t>Raiffeisen Kötvény Alap "A" sorozat</t>
  </si>
  <si>
    <t>HU0000702782</t>
  </si>
  <si>
    <t>Raiffeisen Kötvény Alap "Q" sorozat</t>
  </si>
  <si>
    <t>HU0000722848</t>
  </si>
  <si>
    <t>Raiffeisen Megatrend ESG Részvény Alapok Alapja</t>
  </si>
  <si>
    <t>Raiffeisen Megatrend ESG Részvény Alapok Alapja Q sorozat</t>
  </si>
  <si>
    <t>HU0000722897</t>
  </si>
  <si>
    <t>Raiffeisen Megatrend ESG Részvény Alapok Alapja A sorozat</t>
  </si>
  <si>
    <t>HU0000705231</t>
  </si>
  <si>
    <t>Raiffeisen Megatrend ESG Részvény Alapok Alapja U sorozat</t>
  </si>
  <si>
    <t>HU0000728225</t>
  </si>
  <si>
    <t>Raiffeisen Megatrend ESG Részvény Alapok Alapja E sorozat</t>
  </si>
  <si>
    <t>HU0000728217</t>
  </si>
  <si>
    <t>Raiffeisen Megatrend ESG Részvény Alapok Alapja B sorozat</t>
  </si>
  <si>
    <t>HU0000709407</t>
  </si>
  <si>
    <t xml:space="preserve">Raiffeisen Megoldás Plusz Alapok Alapja </t>
  </si>
  <si>
    <t>Raiffeisen Megoldás Plusz Alapok Alapja "E" sorozat</t>
  </si>
  <si>
    <t>HU0000705652</t>
  </si>
  <si>
    <t>Raiffeisen Megoldás Plusz Alapok Alapja "Q" sorozat</t>
  </si>
  <si>
    <t>HU0000722913</t>
  </si>
  <si>
    <t>Raiffeisen Megoldás Plusz Alapok Alapja "R" sorozat</t>
  </si>
  <si>
    <t>HU0000724398</t>
  </si>
  <si>
    <t>Raiffeisen Megoldás Plusz Alapok Alapja "A" sorozat</t>
  </si>
  <si>
    <t>HU0000718556</t>
  </si>
  <si>
    <t>Raiffeisen Megoldás Plusz Alapok Alapja "U" sorozat</t>
  </si>
  <si>
    <t>HU0000719943</t>
  </si>
  <si>
    <t xml:space="preserve">Raiffeisen Megoldás Pro Alapok Alapja </t>
  </si>
  <si>
    <t>Raiffeisen Megoldás Pro Alapok Alapja "R" sorozat</t>
  </si>
  <si>
    <t>HU0000724406</t>
  </si>
  <si>
    <t>Raiffeisen Megoldás Pro Alapok Alapja "E" sorozat</t>
  </si>
  <si>
    <t>HU0000718531</t>
  </si>
  <si>
    <t>Raiffeisen Megoldás Pro Alapok Alapja "U" sorozat</t>
  </si>
  <si>
    <t>HU0000719968</t>
  </si>
  <si>
    <t>Raiffeisen Megoldás Pro Alapok Alapja "B" sorozat</t>
  </si>
  <si>
    <t>HU0000708888</t>
  </si>
  <si>
    <t>Raiffeisen Megoldás Pro Alapok Alapja "A" sorozat</t>
  </si>
  <si>
    <t>HU0000702774</t>
  </si>
  <si>
    <t>Raiffeisen Megoldás Pro Alapok Alapja "Q" sorozat</t>
  </si>
  <si>
    <t>HU0000722855</t>
  </si>
  <si>
    <t xml:space="preserve">Raiffeisen Megoldás Start Alapok Alapja </t>
  </si>
  <si>
    <t>Raiffeisen Megoldás Start Alapok Alapja "E" sorozat</t>
  </si>
  <si>
    <t>HU0000718549</t>
  </si>
  <si>
    <t>Raiffeisen Megoldás Start Alapok Alapja "U" sorozat</t>
  </si>
  <si>
    <t>HU0000719950</t>
  </si>
  <si>
    <t>Raiffeisen Megoldás Start Alapok Alapja "A" sorozat</t>
  </si>
  <si>
    <t>HU0000705660</t>
  </si>
  <si>
    <t>Raiffeisen Megoldás Start Alapok Alapja "B" sorozat</t>
  </si>
  <si>
    <t>HU0000709381</t>
  </si>
  <si>
    <t>Raiffeisen Megoldás Start Alapok Alapja "R" sorozat</t>
  </si>
  <si>
    <t>HU0000724448</t>
  </si>
  <si>
    <t>Raiffeisen Megoldás Start Alapok Alapja "Q" sorozat</t>
  </si>
  <si>
    <t>HU0000722905</t>
  </si>
  <si>
    <t>Raiffeisen Nyersanyag Alapok Alapja</t>
  </si>
  <si>
    <t>Raiffeisen Nyersanyag Alapok Alapja "A" sorozat</t>
  </si>
  <si>
    <t>HU0000703715</t>
  </si>
  <si>
    <t>Raiffeisen Nyersanyag Alapok Alapja "B" sorozat</t>
  </si>
  <si>
    <t>HU0000708912</t>
  </si>
  <si>
    <t>Raiffeisen Részvény Alap</t>
  </si>
  <si>
    <t>Raiffeisen Részvény Alap "R" sorozat</t>
  </si>
  <si>
    <t>HU0000719208</t>
  </si>
  <si>
    <t>Raiffeisen Részvény Alap "A" sorozat</t>
  </si>
  <si>
    <t>HU0000702766</t>
  </si>
  <si>
    <t>Raiffeisen Részvény Alap "Q" sorozat</t>
  </si>
  <si>
    <t>HU0000722863</t>
  </si>
  <si>
    <t>Raiffeisen Részvény Alap "B" sorozat</t>
  </si>
  <si>
    <t>HU0000708862</t>
  </si>
  <si>
    <t>SIGNAL IDUNA Fund Invest Alapkezelő Zártkörűen Működő Részvénytársaság</t>
  </si>
  <si>
    <t>Alpha Norma Abszolút Hozamú Alap</t>
  </si>
  <si>
    <t>P</t>
  </si>
  <si>
    <t>HU0000719695</t>
  </si>
  <si>
    <t>Éves</t>
  </si>
  <si>
    <t>HU0000719687</t>
  </si>
  <si>
    <t>Alpha Orion Abszolút Hozamú Származtatott Alap</t>
  </si>
  <si>
    <t>HU0000719711</t>
  </si>
  <si>
    <t>HU0000719703</t>
  </si>
  <si>
    <t>VIG Befektetési Alapkezelő Magyarország Zártkörűen Működő Részvénytársaság</t>
  </si>
  <si>
    <t>VIG Alfa Abszolút Hozamú Befektetési Alap</t>
  </si>
  <si>
    <t>UI</t>
  </si>
  <si>
    <t>HU0000708318</t>
  </si>
  <si>
    <t>PLN</t>
  </si>
  <si>
    <t>HU0000703970</t>
  </si>
  <si>
    <t>HU0000716006</t>
  </si>
  <si>
    <t>R</t>
  </si>
  <si>
    <t>HU0000712286</t>
  </si>
  <si>
    <t>PI</t>
  </si>
  <si>
    <t>HU0000727383</t>
  </si>
  <si>
    <t>E</t>
  </si>
  <si>
    <t>HU0000715982</t>
  </si>
  <si>
    <t>HU0000715974</t>
  </si>
  <si>
    <t>U</t>
  </si>
  <si>
    <t>HU0000715990</t>
  </si>
  <si>
    <t>VIG BondMaxx Abszolút Hozamú Kötvény Befektetési Alap</t>
  </si>
  <si>
    <t>HU0000727045</t>
  </si>
  <si>
    <t>HU0000717400</t>
  </si>
  <si>
    <t>HU0000727391</t>
  </si>
  <si>
    <t>HU0000727037</t>
  </si>
  <si>
    <t>HU0000709597</t>
  </si>
  <si>
    <t>HU0000709605</t>
  </si>
  <si>
    <t>HU0000712401</t>
  </si>
  <si>
    <t xml:space="preserve">VIG Fejlett Piaci Államkötvény Befektetési Alap </t>
  </si>
  <si>
    <t>HU0000702477</t>
  </si>
  <si>
    <t>HU0000724224</t>
  </si>
  <si>
    <t>VIG Feltörekvő Európa Kötvény Befektetési Alap</t>
  </si>
  <si>
    <t>HU0000724232</t>
  </si>
  <si>
    <t>HU0000724265</t>
  </si>
  <si>
    <t>HU0000718408</t>
  </si>
  <si>
    <t>HU0000718416</t>
  </si>
  <si>
    <t>HU0000724273</t>
  </si>
  <si>
    <t>HU0000706114</t>
  </si>
  <si>
    <t>HU0000724240</t>
  </si>
  <si>
    <t>HU0000724257</t>
  </si>
  <si>
    <t>VIG Feltörekvő Piaci ESG Részvény Befektetési Alap</t>
  </si>
  <si>
    <t>HU0000723655</t>
  </si>
  <si>
    <t>HU0000723689</t>
  </si>
  <si>
    <t>HU0000705272</t>
  </si>
  <si>
    <t>HU0000723671</t>
  </si>
  <si>
    <t>HU0000705934</t>
  </si>
  <si>
    <t>HU0000723705</t>
  </si>
  <si>
    <t>HU0000723663</t>
  </si>
  <si>
    <t>HU0000723697</t>
  </si>
  <si>
    <t>VIG Közép-Európai Részvény Befektetési Alap</t>
  </si>
  <si>
    <t>HU0000717392</t>
  </si>
  <si>
    <t>HU0000728183</t>
  </si>
  <si>
    <t>HU0000709530</t>
  </si>
  <si>
    <t>HU0000702501</t>
  </si>
  <si>
    <t>HU0000705926</t>
  </si>
  <si>
    <t>VIG Lengyel Kötvény Befektetési Alap</t>
  </si>
  <si>
    <t>HU0000713565</t>
  </si>
  <si>
    <t>HU0000705256</t>
  </si>
  <si>
    <t>HU0000710942</t>
  </si>
  <si>
    <t>VIG Lengyel Pénzpiaci Befektetési Alap</t>
  </si>
  <si>
    <t>HU0000711601</t>
  </si>
  <si>
    <t>HU0000711619</t>
  </si>
  <si>
    <t>VIG Lengyel Részvény Befektetési Alap</t>
  </si>
  <si>
    <t>HU0000710843</t>
  </si>
  <si>
    <t>HU0000710835</t>
  </si>
  <si>
    <t>HU0000710850</t>
  </si>
  <si>
    <t>VIG Magyar Kötvény Befektetési Alap</t>
  </si>
  <si>
    <t>HU0000718127</t>
  </si>
  <si>
    <t>HU0000702493</t>
  </si>
  <si>
    <t>VIG Magyar Pénzpiaci Befektetési Alap</t>
  </si>
  <si>
    <t>HU0000702303</t>
  </si>
  <si>
    <t>HU0000718135</t>
  </si>
  <si>
    <t>VIG Maraton ESG Multi Asset Befektetési Alap</t>
  </si>
  <si>
    <t>HU0000714910</t>
  </si>
  <si>
    <t>HU0000714928</t>
  </si>
  <si>
    <t>HU0000714902</t>
  </si>
  <si>
    <t>HU0000714886</t>
  </si>
  <si>
    <t>HU0000714894</t>
  </si>
  <si>
    <t>HU0000714936</t>
  </si>
  <si>
    <t>VIG MegaTrend Részvény Befektetési Alap</t>
  </si>
  <si>
    <t>HU0000724638</t>
  </si>
  <si>
    <t>HU0000707195</t>
  </si>
  <si>
    <t>HU0000724646</t>
  </si>
  <si>
    <t>HU0000724653</t>
  </si>
  <si>
    <t>HU0000724679</t>
  </si>
  <si>
    <t>HU0000724661</t>
  </si>
  <si>
    <t>HU0000705520</t>
  </si>
  <si>
    <t>VIG MoneyMaxx Feltörekvő Piaci Total Return Befektetési Alap</t>
  </si>
  <si>
    <t>HU0000716030</t>
  </si>
  <si>
    <t>HU0000716014</t>
  </si>
  <si>
    <t>HU0000712385</t>
  </si>
  <si>
    <t>HU0000716022</t>
  </si>
  <si>
    <t>HU0000716048</t>
  </si>
  <si>
    <t>HU0000712278</t>
  </si>
  <si>
    <t>HU0000703145</t>
  </si>
  <si>
    <t>VIG Opportunity Fejlett Piaci Részvény Befektetési Alap</t>
  </si>
  <si>
    <t>HU0000705918</t>
  </si>
  <si>
    <t>HU0000712393</t>
  </si>
  <si>
    <t>HU0000702485</t>
  </si>
  <si>
    <t xml:space="preserve">VIG Ózon Éves Tőkevédett Befektetési Alap </t>
  </si>
  <si>
    <t>HU0000705157</t>
  </si>
  <si>
    <t>VIG Panoráma Total Return Befektetési Alap</t>
  </si>
  <si>
    <t>HU0000714316</t>
  </si>
  <si>
    <t>HU0000714290</t>
  </si>
  <si>
    <t>HU0000714308</t>
  </si>
  <si>
    <t>HU0000714266</t>
  </si>
  <si>
    <t>HU0000714282</t>
  </si>
  <si>
    <t>HU0000714274</t>
  </si>
  <si>
    <t>VIG Prémium Dynamic Alapokba Fektető Részalap</t>
  </si>
  <si>
    <t>HU0000716105</t>
  </si>
  <si>
    <t>VIG Prémium Everest Alapokba Fektető Részalap</t>
  </si>
  <si>
    <t>HU0000716113</t>
  </si>
  <si>
    <t>VIG Prémium Expert Alapokba Fektető Részalap</t>
  </si>
  <si>
    <t>HU0000716097</t>
  </si>
  <si>
    <t>VIG Russia Részvény Befektetési Alap</t>
  </si>
  <si>
    <t>HU0000713144</t>
  </si>
  <si>
    <t>HU0000710157</t>
  </si>
  <si>
    <t>HU0000707401</t>
  </si>
  <si>
    <t>HU0000709514</t>
  </si>
  <si>
    <t>VIG Smart Money Befektetési Alapok Alapja</t>
  </si>
  <si>
    <t>HU0000708169</t>
  </si>
  <si>
    <t>HU0000726450</t>
  </si>
  <si>
    <t>VIG Tempó Allegro 10 Alapokba Fektető Részalap</t>
  </si>
  <si>
    <t>HU0000725569</t>
  </si>
  <si>
    <t>HU0000714159</t>
  </si>
  <si>
    <t>VIG Tempó Allegro 8 Alapokba Fektető Részalap</t>
  </si>
  <si>
    <t>HU0000714134</t>
  </si>
  <si>
    <t>VIG Tempó Allegro 9 Alapokba Fektető Részalap</t>
  </si>
  <si>
    <t>HU0000714142</t>
  </si>
  <si>
    <t xml:space="preserve">VIG Tempó Andante 1 Alapokba Fektető Részalap </t>
  </si>
  <si>
    <t>HU0000714068</t>
  </si>
  <si>
    <t>VIG Tempó Andante 2 Alapokba Fektető Részalap</t>
  </si>
  <si>
    <t>HU0000725544</t>
  </si>
  <si>
    <t>HU0000714076</t>
  </si>
  <si>
    <t>VIG Tempó Andante 3 Alapokba Fektető Részalap</t>
  </si>
  <si>
    <t>HU0000714084</t>
  </si>
  <si>
    <t>VIG Tempó Maxx Alapokba Fektető Részalap</t>
  </si>
  <si>
    <t>HU0000727482</t>
  </si>
  <si>
    <t>HU0000727474</t>
  </si>
  <si>
    <t>VIG Tempó Moderato 4 Alapokba Fektető Részalap</t>
  </si>
  <si>
    <t>HU0000714092</t>
  </si>
  <si>
    <t>VIG Tempó Moderato 5 Alapokba Fektető Részalap</t>
  </si>
  <si>
    <t>HU0000714100</t>
  </si>
  <si>
    <t>VIG Tempó Moderato 6 Alapokba Fektető Részalap</t>
  </si>
  <si>
    <t>HU0000725551</t>
  </si>
  <si>
    <t>HU0000714118</t>
  </si>
  <si>
    <t>VIG Tempó Moderato 7 Alapokba Fektető Részalap</t>
  </si>
  <si>
    <t>HU0000714126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</si>
</sst>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rgb="FF000000"/>
      <name val="Arial"/>
      <family val="2"/>
      <charset val="238"/>
    </font>
    <font>
      <sz val="1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2" fillId="0" borderId="0">
      <alignment horizontal="left" vertical="center" wrapText="1"/>
    </xf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21">
    <xf numFmtId="0" fontId="0" fillId="0" borderId="0" xfId="0"/>
    <xf numFmtId="0" fontId="3" fillId="2" borderId="1" xfId="3" applyFont="1" applyFill="1" applyBorder="1" applyAlignment="1">
      <alignment horizontal="center" vertical="center" wrapText="1"/>
    </xf>
    <xf numFmtId="4" fontId="3" fillId="2" borderId="1" xfId="4" applyNumberFormat="1" applyFont="1" applyFill="1" applyBorder="1" applyAlignment="1">
      <alignment horizontal="center" vertical="center" wrapText="1"/>
    </xf>
    <xf numFmtId="0" fontId="3" fillId="2" borderId="1" xfId="5" applyNumberFormat="1" applyFont="1" applyFill="1" applyBorder="1" applyAlignment="1">
      <alignment horizontal="center" vertical="center" wrapText="1"/>
    </xf>
    <xf numFmtId="4" fontId="3" fillId="2" borderId="1" xfId="3" applyNumberFormat="1" applyFont="1" applyFill="1" applyBorder="1" applyAlignment="1">
      <alignment horizontal="center" vertical="center" wrapText="1"/>
    </xf>
    <xf numFmtId="4" fontId="3" fillId="3" borderId="1" xfId="4" applyNumberFormat="1" applyFont="1" applyFill="1" applyBorder="1" applyAlignment="1">
      <alignment horizontal="center" vertical="center" wrapText="1"/>
    </xf>
    <xf numFmtId="10" fontId="3" fillId="3" borderId="1" xfId="5" applyNumberFormat="1" applyFont="1" applyFill="1" applyBorder="1" applyAlignment="1">
      <alignment horizontal="center" vertical="center" wrapText="1"/>
    </xf>
    <xf numFmtId="0" fontId="4" fillId="0" borderId="0" xfId="6" applyFont="1" applyAlignment="1">
      <alignment vertical="center"/>
    </xf>
    <xf numFmtId="0" fontId="5" fillId="0" borderId="1" xfId="6" applyFont="1" applyBorder="1"/>
    <xf numFmtId="0" fontId="5" fillId="0" borderId="1" xfId="6" applyFont="1" applyBorder="1" applyAlignment="1">
      <alignment horizontal="center"/>
    </xf>
    <xf numFmtId="3" fontId="5" fillId="0" borderId="1" xfId="6" applyNumberFormat="1" applyFont="1" applyBorder="1"/>
    <xf numFmtId="0" fontId="5" fillId="0" borderId="1" xfId="6" applyFont="1" applyBorder="1" applyAlignment="1">
      <alignment horizontal="center" vertical="center"/>
    </xf>
    <xf numFmtId="10" fontId="5" fillId="0" borderId="1" xfId="6" applyNumberFormat="1" applyFont="1" applyBorder="1" applyAlignment="1">
      <alignment horizontal="center"/>
    </xf>
    <xf numFmtId="164" fontId="3" fillId="2" borderId="1" xfId="1" quotePrefix="1" applyNumberFormat="1" applyFont="1" applyFill="1" applyBorder="1"/>
    <xf numFmtId="10" fontId="3" fillId="0" borderId="1" xfId="2" quotePrefix="1" applyNumberFormat="1" applyFont="1" applyFill="1" applyBorder="1" applyAlignment="1">
      <alignment horizontal="center"/>
    </xf>
    <xf numFmtId="10" fontId="3" fillId="0" borderId="1" xfId="2" applyNumberFormat="1" applyFont="1" applyFill="1" applyBorder="1" applyAlignment="1">
      <alignment horizontal="center"/>
    </xf>
    <xf numFmtId="10" fontId="3" fillId="2" borderId="1" xfId="2" quotePrefix="1" applyNumberFormat="1" applyFont="1" applyFill="1" applyBorder="1" applyAlignment="1">
      <alignment horizontal="center"/>
    </xf>
    <xf numFmtId="0" fontId="5" fillId="0" borderId="0" xfId="6" applyFont="1"/>
    <xf numFmtId="0" fontId="5" fillId="0" borderId="0" xfId="6" applyFont="1" applyAlignment="1">
      <alignment horizontal="center"/>
    </xf>
    <xf numFmtId="4" fontId="5" fillId="0" borderId="0" xfId="6" applyNumberFormat="1" applyFont="1"/>
    <xf numFmtId="10" fontId="5" fillId="0" borderId="0" xfId="5" applyNumberFormat="1" applyFont="1" applyAlignment="1">
      <alignment horizontal="center"/>
    </xf>
  </cellXfs>
  <cellStyles count="7">
    <cellStyle name="Ezres" xfId="1" builtinId="3"/>
    <cellStyle name="Ezres 3" xfId="4" xr:uid="{DFCF229E-2243-4991-BDE6-D4170A9F8A17}"/>
    <cellStyle name="Normál" xfId="0" builtinId="0"/>
    <cellStyle name="Normál 2" xfId="3" xr:uid="{07715875-87F7-4EC7-85CC-248C8AB2ED41}"/>
    <cellStyle name="Normál 3" xfId="6" xr:uid="{E89F3357-097D-4077-A62C-899F55ED79B0}"/>
    <cellStyle name="Százalék" xfId="2" builtinId="5"/>
    <cellStyle name="Százalék 2" xfId="5" xr:uid="{610AA771-FA4C-409C-BB1A-D20518D45B8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f-1\akk\G\KOZOS\KIADVANY\MAGYAR\96INEV\24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ASAJAT\EXCEL\2005\51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KJHOZAM"/>
      <sheetName val="Majetok"/>
    </sheetNames>
    <sheetDataSet>
      <sheetData sheetId="0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isvállhitpubl (2)"/>
      <sheetName val="BANK 4"/>
      <sheetName val="Munka2"/>
      <sheetName val="makroössz "/>
      <sheetName val="Munka1 (2)"/>
      <sheetName val="2005 évi bankcsop."/>
      <sheetName val="vállhitelögraf (2)"/>
      <sheetName val="GDP, hitel"/>
      <sheetName val="közvtőkepublgraf"/>
      <sheetName val="ügyfvagyon névért "/>
      <sheetName val="ügyfvagyonárfé"/>
      <sheetName val="átleszk"/>
      <sheetName val="átleszkévpubl"/>
      <sheetName val="átleszkI-IIIpubl"/>
      <sheetName val="átleszkfélévpubl"/>
      <sheetName val="mfohitel"/>
      <sheetName val="háztkamlábgraf"/>
      <sheetName val="vállkamlábgraf"/>
      <sheetName val="vállhitelögraf"/>
      <sheetName val="vállbetétösszeg"/>
      <sheetName val="házthitelktg"/>
      <sheetName val="háztbankbetétgraf"/>
      <sheetName val="házthitelgraf"/>
      <sheetName val="kisvállhitpubl"/>
      <sheetName val="kisvall506"/>
      <sheetName val="kisvallMFBEXIMmel412"/>
      <sheetName val="kisváll412"/>
      <sheetName val="kisváll412 na"/>
      <sheetName val="kisvall409"/>
      <sheetName val="kivall406"/>
      <sheetName val="kivall403"/>
      <sheetName val="kisvall312aud"/>
      <sheetName val="kisvall212aud"/>
      <sheetName val="eszforrpubl"/>
      <sheetName val="módosítottegygraf"/>
      <sheetName val="módosított graf"/>
      <sheetName val="neteszkpoz bázpoz graf"/>
      <sheetName val="neteszkpoz412"/>
      <sheetName val="neteszkpoz406"/>
      <sheetName val="neteszkpoz312"/>
      <sheetName val="neteszkpoz212"/>
      <sheetName val="összefoglévespubl"/>
      <sheetName val="összefoglpubl"/>
      <sheetName val="összefoglfiókkalpubl "/>
      <sheetName val="hálózatiegys"/>
      <sheetName val="létszpubl"/>
      <sheetName val="létszám"/>
      <sheetName val="létszámhatpubl"/>
      <sheetName val="devárfoly"/>
      <sheetName val="költségekpubl"/>
      <sheetName val="költsegy412"/>
      <sheetName val="devered412"/>
      <sheetName val="kamatmévgraf"/>
      <sheetName val="kamatmarzs hnéves graf"/>
      <sheetName val="ktg_mfo"/>
      <sheetName val="costtoincomepubl"/>
      <sheetName val="costgraf"/>
      <sheetName val="costtoincome506"/>
      <sheetName val="costtoincome406"/>
      <sheetName val="costtoincome 412 graf"/>
      <sheetName val="ejövegy_éves graf"/>
      <sheetName val="ejövegy_hnévesgraf "/>
      <sheetName val="ejövegy_févesgraf"/>
      <sheetName val="ejövegy_első néves graf"/>
      <sheetName val="deveredmény509"/>
      <sheetName val="éves eredménypubl"/>
      <sheetName val="háromnévi eredpubl fiókkal"/>
      <sheetName val="háromnévi eredpubl"/>
      <sheetName val="félévi ered publ"/>
      <sheetName val="negyedévi erepubl"/>
      <sheetName val="eredváltegy503"/>
      <sheetName val="eredvált503"/>
      <sheetName val="átlkamatlábegy412"/>
      <sheetName val="kamaterepubl"/>
      <sheetName val="osztalék"/>
      <sheetName val="ejövév 2"/>
      <sheetName val="_ejöv_évpubl"/>
      <sheetName val="ejöv I.IIInévpubl fiókokkal"/>
      <sheetName val="ejöv_I IIInévpubl"/>
      <sheetName val="ejöv_févpubl"/>
      <sheetName val="ejöv_névpubl"/>
      <sheetName val="tulegy"/>
      <sheetName val="tulmegopubl fiókkal"/>
      <sheetName val="tulmegopubl"/>
      <sheetName val="értpváltegy"/>
      <sheetName val="értpegygraf409"/>
      <sheetName val="értpgraf"/>
      <sheetName val="értegy412"/>
      <sheetName val="értpegy312"/>
      <sheetName val="értpapírpubl"/>
      <sheetName val="házthitelbetétgraf"/>
      <sheetName val="háztfogyhit"/>
      <sheetName val="házthitpublfiókkal"/>
      <sheetName val="házthitpubl"/>
      <sheetName val="lakáshitarány"/>
      <sheetName val="házt. hitelpubl2"/>
      <sheetName val="házthitel"/>
      <sheetName val="hazt Fthitel"/>
      <sheetName val="háztdevhitel"/>
      <sheetName val="Munka1"/>
      <sheetName val="devlakáshitgraf "/>
      <sheetName val="devlakáshitprész"/>
      <sheetName val="devlakáshitegy"/>
      <sheetName val="Ft lakáshitelegy"/>
      <sheetName val="összes lakáshitelegy"/>
      <sheetName val="házthitelgraf2"/>
      <sheetName val="házthitvált"/>
      <sheetName val="házthitelvált%"/>
      <sheetName val="háztegyébhit Ft"/>
      <sheetName val="háztegyébhiteuro"/>
      <sheetName val="háztegyébhit egyébdev"/>
      <sheetName val="háztegyébdevbont"/>
      <sheetName val="háztegyébhit_ömego"/>
      <sheetName val="háztegyegyéb hit_mego"/>
      <sheetName val="háztegyéb hitel_ö410"/>
      <sheetName val="háztegyébhit"/>
      <sheetName val="vállalkhitgraf"/>
      <sheetName val="vállhitpubl fiókkal"/>
      <sheetName val="vállalkhitelpubl"/>
      <sheetName val="jegybet és külfbankk graf"/>
      <sheetName val="likvideszkgraf"/>
      <sheetName val="likvideszpubl"/>
      <sheetName val="pénztárvált"/>
      <sheetName val="pénztár és elsz"/>
      <sheetName val="vállházthitgraf"/>
      <sheetName val="hitelpubl"/>
      <sheetName val="hitelrészgraf"/>
      <sheetName val="hitelnövnév %publ"/>
      <sheetName val="hitelbetétgraf"/>
      <sheetName val="hitelegygraf"/>
      <sheetName val="eszkgraf1"/>
      <sheetName val="külföldikih."/>
      <sheetName val="eszkpublfontos fiókkal"/>
      <sheetName val="eszkpublfontos"/>
      <sheetName val="eszkpeerpubl2"/>
      <sheetName val="eszpeerpubl"/>
      <sheetName val="mfőgraf"/>
      <sheetName val="eszváltgrafpubl"/>
      <sheetName val="mfőöegygraf"/>
      <sheetName val="eszkdenom"/>
      <sheetName val="hitelgraf"/>
      <sheetName val="eszk"/>
      <sheetName val="eszkválthavi %"/>
      <sheetName val="közkorm. hiteleváltegy503"/>
      <sheetName val="eszváltnévi %"/>
      <sheetName val="eszkválthavi"/>
      <sheetName val="eszváltnévi"/>
      <sheetName val="eszdenomváltpubl"/>
      <sheetName val="eszkmego"/>
      <sheetName val="betétegygraf"/>
      <sheetName val="sorrendeszk412"/>
      <sheetName val="sorrendeszk409"/>
      <sheetName val="sorrendeszk406"/>
      <sheetName val="sorrendeszk403"/>
      <sheetName val="sorrendforr412"/>
      <sheetName val="sorrendforr409"/>
      <sheetName val="sorrendforr406"/>
      <sheetName val="sorrendforr403"/>
      <sheetName val="prészpubl"/>
      <sheetName val="prész506"/>
      <sheetName val="prészeszk412"/>
      <sheetName val="prészeszk409"/>
      <sheetName val="prészeszk406"/>
      <sheetName val="prészeszk403"/>
      <sheetName val="prészeszk312"/>
      <sheetName val="prészforr412"/>
      <sheetName val="prészforr409"/>
      <sheetName val="prészforr406"/>
      <sheetName val="prészforr403"/>
      <sheetName val="prészforr312"/>
      <sheetName val="sorrendesz509"/>
      <sheetName val="eszegy512"/>
      <sheetName val="eszegy509"/>
      <sheetName val="eszegy506"/>
      <sheetName val="eszegy503"/>
      <sheetName val="eszegy412"/>
      <sheetName val="eszegy409"/>
      <sheetName val="eszegy406"/>
      <sheetName val="eszegy403"/>
      <sheetName val="eszkegy312"/>
      <sheetName val="eszkegy309"/>
      <sheetName val="forrcsoppubl"/>
      <sheetName val="sorrendforr509"/>
      <sheetName val="forregy509"/>
      <sheetName val="forregy506"/>
      <sheetName val="forregy503"/>
      <sheetName val="forregy412"/>
      <sheetName val="forregy409"/>
      <sheetName val="forregy406"/>
      <sheetName val="forregy403"/>
      <sheetName val="forregy312"/>
      <sheetName val="bankcsop 2004-re prészeszk312 2"/>
      <sheetName val="külffegy312"/>
      <sheetName val="külfforregygraf"/>
      <sheetName val="külffegy412"/>
      <sheetName val="külfegy412graf"/>
      <sheetName val="külföldpubl"/>
      <sheetName val="bankkegy"/>
      <sheetName val="külfforrvált%"/>
      <sheetName val="külfforrvált"/>
      <sheetName val="külföldi forrásgraf"/>
      <sheetName val="egyébbelfügyfél"/>
      <sheetName val="belfbetegygraf"/>
      <sheetName val="belfbetétvált"/>
      <sheetName val="belf.betétgrafpubl"/>
      <sheetName val="belfbetétpubl"/>
      <sheetName val="háztpü vagyona"/>
      <sheetName val="belf.értékpforrpubl"/>
      <sheetName val="értékpapírforr"/>
      <sheetName val="belfbankkhit"/>
      <sheetName val="stőkeegy312"/>
      <sheetName val="stőke"/>
      <sheetName val="stőkepubl"/>
      <sheetName val="egyéb p. 312"/>
      <sheetName val="aktpasszelha"/>
      <sheetName val="forrdenommego%"/>
      <sheetName val="forrpublfontos fiókkal"/>
      <sheetName val="forrpublfontos"/>
      <sheetName val="jelzáloglev"/>
      <sheetName val="forrgraffontos"/>
      <sheetName val="forrdenom"/>
      <sheetName val="forr"/>
      <sheetName val="forrvált%havi"/>
      <sheetName val="forrválthavi"/>
      <sheetName val="forváltnév%"/>
      <sheetName val="forrváltnév"/>
      <sheetName val="forrmego"/>
      <sheetName val="felvett hitelek412"/>
      <sheetName val="nyitpozegy412"/>
      <sheetName val="nyitpozegy312"/>
      <sheetName val="nyitpozegy212"/>
      <sheetName val="nyitpozdevbontvapubl"/>
      <sheetName val="nyitpozgraf"/>
      <sheetName val="nyitpozpubl"/>
      <sheetName val="REP_Nyitott_pozíció_ö_506"/>
      <sheetName val="Doroszlaifélenyitpoz412"/>
      <sheetName val="Doroszlaiféle nyitpoz409"/>
      <sheetName val="Doroszlaiféle nyitpoz406"/>
      <sheetName val="Doroszl devmegoszl403"/>
      <sheetName val="Doroszlaiféle nyitpoz_405"/>
      <sheetName val="DroszlaiféleNyitott_pozíció_403"/>
      <sheetName val="3db401szárm  fed_nemfed"/>
      <sheetName val="3da403"/>
      <sheetName val="3daszárm kerkönyvi 401"/>
      <sheetName val="3da312"/>
      <sheetName val="offbgraf"/>
      <sheetName val="offpubl"/>
      <sheetName val="KH 8B vált409312"/>
      <sheetName val="offb"/>
      <sheetName val="offbvált"/>
      <sheetName val="offmfőpubl"/>
      <sheetName val="offbdevbontaspubl"/>
      <sheetName val="portvált512publ"/>
      <sheetName val="offegy"/>
      <sheetName val="portfvált509fiókkal publ"/>
      <sheetName val="portfvált509publ"/>
      <sheetName val="portfvált509506"/>
      <sheetName val="portfvált506412"/>
      <sheetName val="portfvált412312"/>
      <sheetName val="portfvált409312"/>
      <sheetName val="portfvált 406312"/>
      <sheetName val="portfvált406"/>
      <sheetName val="portfvált403"/>
      <sheetName val="portfvált312"/>
      <sheetName val="portfvált309212"/>
      <sheetName val="portfvált309"/>
      <sheetName val="portfvált 306212"/>
      <sheetName val="portfvált 306"/>
      <sheetName val="portfvált303"/>
      <sheetName val="eladott"/>
      <sheetName val="porfegyvált506_412"/>
      <sheetName val="porfegy506"/>
      <sheetName val="porfegygraf"/>
      <sheetName val="portfCIB503"/>
      <sheetName val="portfCIB412"/>
      <sheetName val="port509fiókkal"/>
      <sheetName val="port512"/>
      <sheetName val="port509"/>
      <sheetName val="port506"/>
      <sheetName val="port503"/>
      <sheetName val="port412"/>
      <sheetName val="port409"/>
      <sheetName val="port406"/>
      <sheetName val="port403"/>
      <sheetName val="portfegy312"/>
      <sheetName val="port312"/>
      <sheetName val="port309"/>
      <sheetName val="port306"/>
      <sheetName val="port303"/>
      <sheetName val="portf02"/>
      <sheetName val="problegygraf212"/>
      <sheetName val="minpubl1fiókkal"/>
      <sheetName val="minpubl1"/>
      <sheetName val="minpubl"/>
      <sheetName val="lejárt megoszl"/>
      <sheetName val="lejártminpubl"/>
      <sheetName val="lejárt 503CIB"/>
      <sheetName val="lejárt köv"/>
      <sheetName val="lejárt vált509_506"/>
      <sheetName val="lejárt vált503_412"/>
      <sheetName val="értvesztpubl "/>
      <sheetName val="értvesztszintpubl1 "/>
      <sheetName val="s. tőke SZT"/>
      <sheetName val="SZT"/>
      <sheetName val="korrmSZTpubl"/>
      <sheetName val="FMpubl"/>
      <sheetName val="m.sz. e."/>
      <sheetName val="FMgra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 refreshError="1"/>
      <sheetData sheetId="97" refreshError="1"/>
      <sheetData sheetId="98" refreshError="1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 refreshError="1">
        <row r="1">
          <cell r="A1" t="str">
            <v>Bankazonosító</v>
          </cell>
          <cell r="B1" t="str">
            <v>FT-ban van</v>
          </cell>
          <cell r="C1" t="str">
            <v>Valutanap</v>
          </cell>
          <cell r="D1" t="str">
            <v>Mérleg szerinti HOSSZÚ nettó nyitott pozíció</v>
          </cell>
          <cell r="E1" t="str">
            <v>Mérleg szerinti RÖVID nettó nyitott pozíció</v>
          </cell>
          <cell r="F1" t="str">
            <v>Mérleg szerinti TELJES nettó nyitott pozíció</v>
          </cell>
          <cell r="G1" t="str">
            <v>Devizanemenkénti HOSSZÚ nettó nyitott pozíciók</v>
          </cell>
          <cell r="H1" t="str">
            <v>Devizanemenkénti RÖVID nettó nyitott pozíciók</v>
          </cell>
          <cell r="I1" t="str">
            <v>Devizanemenkénti TELJES nettó nyitott pozíciók</v>
          </cell>
        </row>
        <row r="2">
          <cell r="A2" t="str">
            <v>10200098</v>
          </cell>
          <cell r="B2" t="str">
            <v>ÁÉB</v>
          </cell>
          <cell r="C2" t="str">
            <v>20040331</v>
          </cell>
          <cell r="D2">
            <v>91857</v>
          </cell>
          <cell r="E2">
            <v>-2263</v>
          </cell>
          <cell r="F2">
            <v>94120</v>
          </cell>
          <cell r="G2">
            <v>10127</v>
          </cell>
          <cell r="H2">
            <v>-41</v>
          </cell>
          <cell r="I2">
            <v>10168</v>
          </cell>
        </row>
        <row r="3">
          <cell r="A3" t="str">
            <v>12899986</v>
          </cell>
          <cell r="B3" t="str">
            <v>Bank of China</v>
          </cell>
          <cell r="C3" t="str">
            <v>20040331</v>
          </cell>
          <cell r="D3">
            <v>0</v>
          </cell>
          <cell r="E3">
            <v>-183</v>
          </cell>
          <cell r="F3">
            <v>183</v>
          </cell>
          <cell r="G3">
            <v>0</v>
          </cell>
          <cell r="H3">
            <v>-163</v>
          </cell>
          <cell r="I3">
            <v>163</v>
          </cell>
        </row>
        <row r="4">
          <cell r="A4" t="str">
            <v>10196445</v>
          </cell>
          <cell r="B4" t="str">
            <v>BB</v>
          </cell>
          <cell r="C4" t="str">
            <v>20040331</v>
          </cell>
          <cell r="D4">
            <v>31196</v>
          </cell>
          <cell r="E4">
            <v>-9224</v>
          </cell>
          <cell r="F4">
            <v>40420</v>
          </cell>
          <cell r="G4">
            <v>975</v>
          </cell>
          <cell r="H4">
            <v>-725</v>
          </cell>
          <cell r="I4">
            <v>1700</v>
          </cell>
        </row>
        <row r="5">
          <cell r="A5" t="str">
            <v>10541474</v>
          </cell>
          <cell r="B5" t="str">
            <v>BNP</v>
          </cell>
          <cell r="C5" t="str">
            <v>20040331</v>
          </cell>
          <cell r="D5">
            <v>1633</v>
          </cell>
          <cell r="E5">
            <v>-5085</v>
          </cell>
          <cell r="F5">
            <v>6718</v>
          </cell>
          <cell r="G5">
            <v>34.572028000000003</v>
          </cell>
          <cell r="H5">
            <v>-46.801668999999997</v>
          </cell>
          <cell r="I5">
            <v>81.373697000000007</v>
          </cell>
        </row>
        <row r="6">
          <cell r="A6" t="str">
            <v>10136915</v>
          </cell>
          <cell r="B6" t="str">
            <v>CIB</v>
          </cell>
          <cell r="C6" t="str">
            <v>20040331</v>
          </cell>
          <cell r="D6">
            <v>111038</v>
          </cell>
          <cell r="E6">
            <v>-99060</v>
          </cell>
          <cell r="F6">
            <v>210098</v>
          </cell>
          <cell r="G6">
            <v>1706</v>
          </cell>
          <cell r="H6">
            <v>-902</v>
          </cell>
          <cell r="I6">
            <v>2608</v>
          </cell>
        </row>
        <row r="7">
          <cell r="A7" t="str">
            <v>10197178</v>
          </cell>
          <cell r="B7" t="str">
            <v>CITI</v>
          </cell>
          <cell r="C7" t="str">
            <v>20040331</v>
          </cell>
          <cell r="D7">
            <v>29418</v>
          </cell>
          <cell r="E7">
            <v>-608</v>
          </cell>
          <cell r="F7">
            <v>30026</v>
          </cell>
          <cell r="G7">
            <v>2811</v>
          </cell>
          <cell r="H7">
            <v>-1324</v>
          </cell>
          <cell r="I7">
            <v>4135</v>
          </cell>
        </row>
        <row r="8">
          <cell r="A8" t="str">
            <v>10791105</v>
          </cell>
          <cell r="B8" t="str">
            <v>CLB</v>
          </cell>
          <cell r="C8" t="str">
            <v>20040331</v>
          </cell>
          <cell r="D8">
            <v>10.666666510000001</v>
          </cell>
          <cell r="E8">
            <v>-2686.12722704214</v>
          </cell>
          <cell r="F8">
            <v>2696.7938935521402</v>
          </cell>
          <cell r="G8">
            <v>10.666666510000001</v>
          </cell>
          <cell r="H8">
            <v>-433.78686199123598</v>
          </cell>
          <cell r="I8">
            <v>444.45352850123601</v>
          </cell>
        </row>
        <row r="9">
          <cell r="A9" t="str">
            <v>10816291</v>
          </cell>
          <cell r="B9" t="str">
            <v>COMMERZBANK</v>
          </cell>
          <cell r="C9" t="str">
            <v>20040331</v>
          </cell>
          <cell r="D9">
            <v>25361.8107104267</v>
          </cell>
          <cell r="E9">
            <v>-20.063851920000399</v>
          </cell>
          <cell r="F9">
            <v>25381.8745623467</v>
          </cell>
          <cell r="G9">
            <v>603.98089955950195</v>
          </cell>
          <cell r="H9">
            <v>-1337.96040888984</v>
          </cell>
          <cell r="I9">
            <v>1941.9413084493401</v>
          </cell>
        </row>
        <row r="10">
          <cell r="A10" t="str">
            <v>10326556</v>
          </cell>
          <cell r="B10" t="str">
            <v>DAEWOO</v>
          </cell>
          <cell r="C10" t="str">
            <v>20040331</v>
          </cell>
          <cell r="D10">
            <v>6467</v>
          </cell>
          <cell r="E10">
            <v>-5214</v>
          </cell>
          <cell r="F10">
            <v>11681</v>
          </cell>
          <cell r="G10">
            <v>700</v>
          </cell>
          <cell r="H10">
            <v>-3</v>
          </cell>
          <cell r="I10">
            <v>703</v>
          </cell>
        </row>
        <row r="11">
          <cell r="A11" t="str">
            <v>12130575</v>
          </cell>
          <cell r="B11" t="str">
            <v>DEUTSCHE</v>
          </cell>
          <cell r="C11" t="str">
            <v>20040331</v>
          </cell>
          <cell r="D11">
            <v>46262.237427214503</v>
          </cell>
          <cell r="E11">
            <v>-26097.059789923998</v>
          </cell>
          <cell r="F11">
            <v>72359.297217138504</v>
          </cell>
          <cell r="G11">
            <v>1566.7458907355001</v>
          </cell>
          <cell r="H11">
            <v>-2816.2718571866599</v>
          </cell>
          <cell r="I11">
            <v>4383.0177479221702</v>
          </cell>
        </row>
        <row r="12">
          <cell r="A12" t="str">
            <v>12701533</v>
          </cell>
          <cell r="B12" t="str">
            <v>DRESDNER</v>
          </cell>
          <cell r="C12" t="str">
            <v>20040331</v>
          </cell>
          <cell r="D12">
            <v>11</v>
          </cell>
          <cell r="E12">
            <v>-4</v>
          </cell>
          <cell r="F12">
            <v>15</v>
          </cell>
          <cell r="G12">
            <v>0</v>
          </cell>
          <cell r="H12">
            <v>-22</v>
          </cell>
          <cell r="I12">
            <v>22</v>
          </cell>
        </row>
        <row r="13">
          <cell r="A13" t="str">
            <v>10197879</v>
          </cell>
          <cell r="B13" t="str">
            <v>ERSTE</v>
          </cell>
          <cell r="C13" t="str">
            <v>20040331</v>
          </cell>
          <cell r="D13">
            <v>35598.9585578509</v>
          </cell>
          <cell r="E13">
            <v>-9793.3281219306391</v>
          </cell>
          <cell r="F13">
            <v>45392.2866797815</v>
          </cell>
          <cell r="G13">
            <v>3560.3183143339202</v>
          </cell>
          <cell r="H13">
            <v>-526.76989809322504</v>
          </cell>
          <cell r="I13">
            <v>4087.0882124271502</v>
          </cell>
        </row>
        <row r="14">
          <cell r="A14" t="str">
            <v>10949638</v>
          </cell>
          <cell r="B14" t="str">
            <v>EXIMBANK</v>
          </cell>
          <cell r="C14" t="str">
            <v>20040331</v>
          </cell>
          <cell r="D14">
            <v>485</v>
          </cell>
          <cell r="E14">
            <v>-486</v>
          </cell>
          <cell r="F14">
            <v>971</v>
          </cell>
          <cell r="G14">
            <v>43</v>
          </cell>
          <cell r="H14">
            <v>-41</v>
          </cell>
          <cell r="I14">
            <v>84</v>
          </cell>
        </row>
        <row r="15">
          <cell r="A15" t="str">
            <v>10343386</v>
          </cell>
          <cell r="B15" t="str">
            <v>HANWHA</v>
          </cell>
          <cell r="C15" t="str">
            <v>20040331</v>
          </cell>
          <cell r="D15">
            <v>517.14557136501003</v>
          </cell>
          <cell r="E15">
            <v>-1.3281695999999999E-3</v>
          </cell>
          <cell r="F15">
            <v>517.14689953461004</v>
          </cell>
          <cell r="G15">
            <v>525.85712136501002</v>
          </cell>
          <cell r="H15">
            <v>-1.3281695999999999E-3</v>
          </cell>
          <cell r="I15">
            <v>525.85844953461003</v>
          </cell>
        </row>
        <row r="16">
          <cell r="A16" t="str">
            <v>12399596</v>
          </cell>
          <cell r="B16" t="str">
            <v>HVB</v>
          </cell>
          <cell r="C16" t="str">
            <v>20040331</v>
          </cell>
          <cell r="D16">
            <v>430</v>
          </cell>
          <cell r="E16">
            <v>0</v>
          </cell>
          <cell r="F16">
            <v>430</v>
          </cell>
          <cell r="G16">
            <v>430</v>
          </cell>
          <cell r="H16">
            <v>0</v>
          </cell>
          <cell r="I16">
            <v>430</v>
          </cell>
        </row>
        <row r="17">
          <cell r="A17" t="str">
            <v>10325737</v>
          </cell>
          <cell r="B17" t="str">
            <v>HVB Hungary</v>
          </cell>
          <cell r="C17" t="str">
            <v>20040331</v>
          </cell>
          <cell r="D17">
            <v>34683</v>
          </cell>
          <cell r="E17">
            <v>-1057</v>
          </cell>
          <cell r="F17">
            <v>35740</v>
          </cell>
          <cell r="G17">
            <v>96</v>
          </cell>
          <cell r="H17">
            <v>-2365</v>
          </cell>
          <cell r="I17">
            <v>2461</v>
          </cell>
        </row>
        <row r="18">
          <cell r="A18" t="str">
            <v>10851742</v>
          </cell>
          <cell r="B18" t="str">
            <v>IC BANK</v>
          </cell>
          <cell r="C18" t="str">
            <v>20040331</v>
          </cell>
          <cell r="D18">
            <v>83</v>
          </cell>
          <cell r="E18">
            <v>-80</v>
          </cell>
          <cell r="F18">
            <v>163</v>
          </cell>
          <cell r="G18">
            <v>124</v>
          </cell>
          <cell r="H18">
            <v>0</v>
          </cell>
          <cell r="I18">
            <v>124</v>
          </cell>
        </row>
        <row r="19">
          <cell r="A19" t="str">
            <v>10613751</v>
          </cell>
          <cell r="B19" t="str">
            <v>ING</v>
          </cell>
          <cell r="C19" t="str">
            <v>20040331</v>
          </cell>
          <cell r="D19">
            <v>4469</v>
          </cell>
          <cell r="E19">
            <v>-21341</v>
          </cell>
          <cell r="F19">
            <v>25810</v>
          </cell>
          <cell r="G19">
            <v>103</v>
          </cell>
          <cell r="H19">
            <v>-966</v>
          </cell>
          <cell r="I19">
            <v>1069</v>
          </cell>
        </row>
        <row r="20">
          <cell r="A20" t="str">
            <v>10195664</v>
          </cell>
          <cell r="B20" t="str">
            <v>K&amp;H</v>
          </cell>
          <cell r="C20" t="str">
            <v>20040331</v>
          </cell>
          <cell r="D20">
            <v>73590</v>
          </cell>
          <cell r="E20">
            <v>-6707</v>
          </cell>
          <cell r="F20">
            <v>80297</v>
          </cell>
          <cell r="G20">
            <v>1506</v>
          </cell>
          <cell r="H20">
            <v>-26</v>
          </cell>
          <cell r="I20">
            <v>1532</v>
          </cell>
        </row>
        <row r="21">
          <cell r="A21" t="str">
            <v>10873151</v>
          </cell>
          <cell r="B21" t="str">
            <v>KELER</v>
          </cell>
          <cell r="C21" t="str">
            <v>20040331</v>
          </cell>
          <cell r="D21">
            <v>0</v>
          </cell>
          <cell r="E21">
            <v>-2</v>
          </cell>
          <cell r="F21">
            <v>2</v>
          </cell>
          <cell r="G21">
            <v>0</v>
          </cell>
          <cell r="H21">
            <v>-2</v>
          </cell>
          <cell r="I21">
            <v>2</v>
          </cell>
        </row>
        <row r="22">
          <cell r="A22" t="str">
            <v>10194924</v>
          </cell>
          <cell r="B22" t="str">
            <v>KONZUMBANK</v>
          </cell>
          <cell r="C22" t="str">
            <v>20040331</v>
          </cell>
          <cell r="D22">
            <v>116.8657558</v>
          </cell>
          <cell r="E22">
            <v>-96.673630399999197</v>
          </cell>
          <cell r="F22">
            <v>213.539386199999</v>
          </cell>
          <cell r="G22">
            <v>99.449811449999899</v>
          </cell>
          <cell r="H22">
            <v>-54.357230399999203</v>
          </cell>
          <cell r="I22">
            <v>153.807041849999</v>
          </cell>
        </row>
        <row r="23">
          <cell r="A23" t="str">
            <v>10433748</v>
          </cell>
          <cell r="B23" t="str">
            <v>MERKANTIL</v>
          </cell>
          <cell r="C23" t="str">
            <v>20040331</v>
          </cell>
          <cell r="D23">
            <v>46</v>
          </cell>
          <cell r="E23">
            <v>0</v>
          </cell>
          <cell r="F23">
            <v>46</v>
          </cell>
          <cell r="G23">
            <v>46</v>
          </cell>
          <cell r="H23">
            <v>0</v>
          </cell>
          <cell r="I23">
            <v>46</v>
          </cell>
        </row>
        <row r="24">
          <cell r="A24" t="str">
            <v>10644371</v>
          </cell>
          <cell r="B24" t="str">
            <v>MFB</v>
          </cell>
          <cell r="C24" t="str">
            <v>20040331</v>
          </cell>
          <cell r="D24">
            <v>661.65002529974504</v>
          </cell>
          <cell r="E24">
            <v>-251181.27347638601</v>
          </cell>
          <cell r="F24">
            <v>251842.92350168599</v>
          </cell>
          <cell r="G24">
            <v>54.373140196249999</v>
          </cell>
          <cell r="H24">
            <v>-239367.99659128301</v>
          </cell>
          <cell r="I24">
            <v>239422.369731479</v>
          </cell>
        </row>
        <row r="25">
          <cell r="A25" t="str">
            <v>10011922</v>
          </cell>
          <cell r="B25" t="str">
            <v>MKB</v>
          </cell>
          <cell r="C25" t="str">
            <v>20040331</v>
          </cell>
          <cell r="D25">
            <v>63724</v>
          </cell>
          <cell r="E25">
            <v>-28308</v>
          </cell>
          <cell r="F25">
            <v>92032</v>
          </cell>
          <cell r="G25">
            <v>12386</v>
          </cell>
          <cell r="H25">
            <v>-190</v>
          </cell>
          <cell r="I25">
            <v>12576</v>
          </cell>
        </row>
        <row r="26">
          <cell r="A26" t="str">
            <v>10537914</v>
          </cell>
          <cell r="B26" t="str">
            <v>OTP</v>
          </cell>
          <cell r="C26" t="str">
            <v>20040331</v>
          </cell>
          <cell r="D26">
            <v>132984.55012846299</v>
          </cell>
          <cell r="E26">
            <v>-16934.122583330402</v>
          </cell>
          <cell r="F26">
            <v>149918.67271179301</v>
          </cell>
          <cell r="G26">
            <v>56247.127838392</v>
          </cell>
          <cell r="H26">
            <v>-38721.357213012503</v>
          </cell>
          <cell r="I26">
            <v>94968.485051404496</v>
          </cell>
        </row>
        <row r="27">
          <cell r="A27" t="str">
            <v>10215418</v>
          </cell>
          <cell r="B27" t="str">
            <v>POSTA</v>
          </cell>
          <cell r="C27" t="str">
            <v>20040331</v>
          </cell>
          <cell r="D27">
            <v>23086.459719999999</v>
          </cell>
          <cell r="E27">
            <v>-21477.77770472</v>
          </cell>
          <cell r="F27">
            <v>44564.237424719999</v>
          </cell>
          <cell r="G27">
            <v>640.28183778001505</v>
          </cell>
          <cell r="H27">
            <v>-12.975772547751101</v>
          </cell>
          <cell r="I27">
            <v>653.25761032776597</v>
          </cell>
        </row>
        <row r="28">
          <cell r="A28" t="str">
            <v>10198014</v>
          </cell>
          <cell r="B28" t="str">
            <v>RAIFFEISEN</v>
          </cell>
          <cell r="C28" t="str">
            <v>20040331</v>
          </cell>
          <cell r="D28">
            <v>125917</v>
          </cell>
          <cell r="E28">
            <v>-4916</v>
          </cell>
          <cell r="F28">
            <v>130833</v>
          </cell>
          <cell r="G28">
            <v>293</v>
          </cell>
          <cell r="H28">
            <v>-1512</v>
          </cell>
          <cell r="I28">
            <v>1805</v>
          </cell>
        </row>
        <row r="29">
          <cell r="A29" t="str">
            <v>12951659</v>
          </cell>
          <cell r="B29" t="str">
            <v>Sopron Bank</v>
          </cell>
          <cell r="C29" t="str">
            <v>20040331</v>
          </cell>
          <cell r="D29">
            <v>31</v>
          </cell>
          <cell r="E29">
            <v>0</v>
          </cell>
          <cell r="F29">
            <v>31</v>
          </cell>
          <cell r="G29">
            <v>31</v>
          </cell>
          <cell r="H29">
            <v>0</v>
          </cell>
          <cell r="I29">
            <v>31</v>
          </cell>
        </row>
        <row r="30">
          <cell r="A30" t="str">
            <v>10241662</v>
          </cell>
          <cell r="B30" t="str">
            <v>TAKARÉKBANK</v>
          </cell>
          <cell r="C30" t="str">
            <v>20040331</v>
          </cell>
          <cell r="D30">
            <v>27409</v>
          </cell>
          <cell r="E30">
            <v>-333</v>
          </cell>
          <cell r="F30">
            <v>27742</v>
          </cell>
          <cell r="G30">
            <v>1163</v>
          </cell>
          <cell r="H30">
            <v>-262</v>
          </cell>
          <cell r="I30">
            <v>1425</v>
          </cell>
        </row>
        <row r="31">
          <cell r="A31" t="str">
            <v>10776999</v>
          </cell>
          <cell r="B31" t="str">
            <v>VOLKSBANK</v>
          </cell>
          <cell r="C31" t="str">
            <v>20040331</v>
          </cell>
          <cell r="D31">
            <v>7987</v>
          </cell>
          <cell r="E31">
            <v>-5391</v>
          </cell>
          <cell r="F31">
            <v>13378</v>
          </cell>
          <cell r="G31">
            <v>6</v>
          </cell>
          <cell r="H31">
            <v>-129</v>
          </cell>
          <cell r="I31">
            <v>135</v>
          </cell>
        </row>
        <row r="32">
          <cell r="A32" t="str">
            <v>10189377</v>
          </cell>
          <cell r="B32" t="str">
            <v>WLB</v>
          </cell>
          <cell r="C32" t="str">
            <v>20040331</v>
          </cell>
          <cell r="D32">
            <v>3073</v>
          </cell>
          <cell r="E32">
            <v>-38358</v>
          </cell>
          <cell r="F32">
            <v>41431</v>
          </cell>
          <cell r="G32">
            <v>1553</v>
          </cell>
          <cell r="H32">
            <v>-35</v>
          </cell>
          <cell r="I32">
            <v>1588</v>
          </cell>
        </row>
      </sheetData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98FEF3-2FAF-4860-916F-62E8EA8B169B}">
  <dimension ref="A1:AG725"/>
  <sheetViews>
    <sheetView tabSelected="1" zoomScale="115" zoomScaleNormal="115" workbookViewId="0">
      <selection activeCell="AD24" sqref="AD24"/>
    </sheetView>
  </sheetViews>
  <sheetFormatPr defaultColWidth="9.140625" defaultRowHeight="12.75" x14ac:dyDescent="0.2"/>
  <cols>
    <col min="1" max="1" width="26.7109375" style="17" customWidth="1"/>
    <col min="2" max="2" width="56.85546875" style="17" customWidth="1"/>
    <col min="3" max="3" width="70" style="17" bestFit="1" customWidth="1"/>
    <col min="4" max="4" width="13.42578125" style="17" customWidth="1"/>
    <col min="5" max="5" width="15.5703125" style="18" customWidth="1"/>
    <col min="6" max="6" width="11.28515625" style="17" customWidth="1"/>
    <col min="7" max="7" width="15.85546875" style="17" customWidth="1"/>
    <col min="8" max="8" width="37.5703125" style="17" customWidth="1"/>
    <col min="9" max="9" width="12.42578125" style="17" customWidth="1"/>
    <col min="10" max="10" width="9.28515625" style="17" customWidth="1"/>
    <col min="11" max="11" width="16.85546875" style="19" customWidth="1"/>
    <col min="12" max="12" width="19.28515625" style="18" customWidth="1"/>
    <col min="13" max="13" width="21.7109375" style="18" customWidth="1"/>
    <col min="14" max="14" width="21.7109375" style="17" customWidth="1"/>
    <col min="15" max="17" width="21.7109375" style="18" customWidth="1"/>
    <col min="18" max="22" width="17" style="19" customWidth="1"/>
    <col min="23" max="23" width="26.5703125" style="19" customWidth="1"/>
    <col min="24" max="24" width="17.7109375" style="19" customWidth="1"/>
    <col min="25" max="25" width="27.140625" style="19" customWidth="1"/>
    <col min="26" max="26" width="22" style="19" customWidth="1"/>
    <col min="27" max="27" width="31.85546875" style="18" customWidth="1"/>
    <col min="28" max="28" width="26.28515625" style="19" customWidth="1"/>
    <col min="29" max="29" width="19.28515625" style="20" customWidth="1"/>
    <col min="30" max="30" width="19.140625" style="20" customWidth="1"/>
    <col min="31" max="32" width="15.28515625" style="20" customWidth="1"/>
    <col min="33" max="33" width="26.85546875" style="20" bestFit="1" customWidth="1"/>
    <col min="34" max="16384" width="9.140625" style="17"/>
  </cols>
  <sheetData>
    <row r="1" spans="1:33" s="7" customFormat="1" ht="54.7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2" t="s">
        <v>10</v>
      </c>
      <c r="L1" s="3" t="s">
        <v>11</v>
      </c>
      <c r="M1" s="3" t="s">
        <v>12</v>
      </c>
      <c r="N1" s="1" t="s">
        <v>13</v>
      </c>
      <c r="O1" s="3" t="s">
        <v>14</v>
      </c>
      <c r="P1" s="3" t="s">
        <v>15</v>
      </c>
      <c r="Q1" s="3" t="s">
        <v>16</v>
      </c>
      <c r="R1" s="4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4" t="s">
        <v>22</v>
      </c>
      <c r="X1" s="4" t="s">
        <v>23</v>
      </c>
      <c r="Y1" s="2" t="s">
        <v>24</v>
      </c>
      <c r="Z1" s="2" t="s">
        <v>25</v>
      </c>
      <c r="AA1" s="3" t="s">
        <v>26</v>
      </c>
      <c r="AB1" s="5" t="s">
        <v>27</v>
      </c>
      <c r="AC1" s="6" t="s">
        <v>28</v>
      </c>
      <c r="AD1" s="6" t="s">
        <v>29</v>
      </c>
      <c r="AE1" s="6" t="s">
        <v>30</v>
      </c>
      <c r="AF1" s="6" t="s">
        <v>31</v>
      </c>
      <c r="AG1" s="6" t="s">
        <v>32</v>
      </c>
    </row>
    <row r="2" spans="1:33" x14ac:dyDescent="0.2">
      <c r="A2" s="8" t="s">
        <v>33</v>
      </c>
      <c r="B2" s="8" t="s">
        <v>34</v>
      </c>
      <c r="C2" s="8" t="s">
        <v>35</v>
      </c>
      <c r="D2" s="8" t="s">
        <v>36</v>
      </c>
      <c r="E2" s="9" t="s">
        <v>37</v>
      </c>
      <c r="F2" s="8" t="s">
        <v>38</v>
      </c>
      <c r="G2" s="8" t="s">
        <v>39</v>
      </c>
      <c r="H2" s="8" t="s">
        <v>40</v>
      </c>
      <c r="I2" s="8" t="s">
        <v>41</v>
      </c>
      <c r="J2" s="8" t="s">
        <v>42</v>
      </c>
      <c r="K2" s="10">
        <v>5118223741</v>
      </c>
      <c r="L2" s="9">
        <v>2</v>
      </c>
      <c r="M2" s="11">
        <v>20</v>
      </c>
      <c r="N2" s="11" t="s">
        <v>43</v>
      </c>
      <c r="O2" s="9">
        <v>0.25</v>
      </c>
      <c r="P2" s="9">
        <v>0.05</v>
      </c>
      <c r="Q2" s="9"/>
      <c r="R2" s="10">
        <v>282348078.00026304</v>
      </c>
      <c r="S2" s="10">
        <v>88483607</v>
      </c>
      <c r="T2" s="10">
        <v>167200835.96000001</v>
      </c>
      <c r="U2" s="10">
        <v>0</v>
      </c>
      <c r="V2" s="10">
        <v>3719342.4428739999</v>
      </c>
      <c r="W2" s="10">
        <v>4350359.4605989996</v>
      </c>
      <c r="X2" s="10">
        <v>18593933.13679</v>
      </c>
      <c r="Y2" s="10">
        <v>0</v>
      </c>
      <c r="Z2" s="10">
        <v>0</v>
      </c>
      <c r="AA2" s="12">
        <v>0</v>
      </c>
      <c r="AB2" s="13">
        <f t="shared" ref="AB2:AB65" si="0">S2+U2+V2+W2</f>
        <v>96553308.903473005</v>
      </c>
      <c r="AC2" s="14">
        <f t="shared" ref="AC2:AC65" si="1">S2/AB2</f>
        <v>0.91642231638544358</v>
      </c>
      <c r="AD2" s="15">
        <f t="shared" ref="AD2:AD65" si="2">V2/AB2</f>
        <v>3.8521128743421201E-2</v>
      </c>
      <c r="AE2" s="15">
        <f t="shared" ref="AE2:AE65" si="3">S2/K2</f>
        <v>1.7287952125108162E-2</v>
      </c>
      <c r="AF2" s="15">
        <f t="shared" ref="AF2:AF65" si="4">V2/K2</f>
        <v>7.2668617690154239E-4</v>
      </c>
      <c r="AG2" s="16">
        <f t="shared" ref="AG2:AG65" si="5">AB2/K2+AA2</f>
        <v>1.8864612762045527E-2</v>
      </c>
    </row>
    <row r="3" spans="1:33" x14ac:dyDescent="0.2">
      <c r="A3" s="8" t="s">
        <v>33</v>
      </c>
      <c r="B3" s="8" t="s">
        <v>45</v>
      </c>
      <c r="C3" s="8" t="s">
        <v>46</v>
      </c>
      <c r="D3" s="8" t="s">
        <v>47</v>
      </c>
      <c r="E3" s="9" t="s">
        <v>37</v>
      </c>
      <c r="F3" s="8" t="s">
        <v>38</v>
      </c>
      <c r="G3" s="8" t="s">
        <v>48</v>
      </c>
      <c r="H3" s="8" t="s">
        <v>40</v>
      </c>
      <c r="I3" s="8" t="s">
        <v>41</v>
      </c>
      <c r="J3" s="8" t="s">
        <v>42</v>
      </c>
      <c r="K3" s="10">
        <v>2062981853</v>
      </c>
      <c r="L3" s="9">
        <v>2</v>
      </c>
      <c r="M3" s="11">
        <v>20</v>
      </c>
      <c r="N3" s="11" t="s">
        <v>43</v>
      </c>
      <c r="O3" s="9">
        <v>0.2</v>
      </c>
      <c r="P3" s="9">
        <v>0.05</v>
      </c>
      <c r="Q3" s="9"/>
      <c r="R3" s="10">
        <v>130920824.37487701</v>
      </c>
      <c r="S3" s="10">
        <v>28878901</v>
      </c>
      <c r="T3" s="10">
        <v>99216104.819999993</v>
      </c>
      <c r="U3" s="10">
        <v>0</v>
      </c>
      <c r="V3" s="10">
        <v>767711.19863200001</v>
      </c>
      <c r="W3" s="10">
        <v>1765757.793301</v>
      </c>
      <c r="X3" s="10">
        <v>292349.562944</v>
      </c>
      <c r="Y3" s="10">
        <v>0</v>
      </c>
      <c r="Z3" s="10">
        <v>0</v>
      </c>
      <c r="AA3" s="12">
        <v>9.4002500000000006E-3</v>
      </c>
      <c r="AB3" s="13">
        <f t="shared" si="0"/>
        <v>31412369.991933003</v>
      </c>
      <c r="AC3" s="14">
        <f t="shared" si="1"/>
        <v>0.9193480468814158</v>
      </c>
      <c r="AD3" s="15">
        <f t="shared" si="2"/>
        <v>2.4439773211290827E-2</v>
      </c>
      <c r="AE3" s="15">
        <f t="shared" si="3"/>
        <v>1.3998620956361849E-2</v>
      </c>
      <c r="AF3" s="15">
        <f t="shared" si="4"/>
        <v>3.7213667076886305E-4</v>
      </c>
      <c r="AG3" s="16">
        <f t="shared" si="5"/>
        <v>2.4626932651741679E-2</v>
      </c>
    </row>
    <row r="4" spans="1:33" x14ac:dyDescent="0.2">
      <c r="A4" s="8" t="s">
        <v>33</v>
      </c>
      <c r="B4" s="8" t="s">
        <v>45</v>
      </c>
      <c r="C4" s="8" t="s">
        <v>49</v>
      </c>
      <c r="D4" s="8" t="s">
        <v>50</v>
      </c>
      <c r="E4" s="9" t="s">
        <v>37</v>
      </c>
      <c r="F4" s="8" t="s">
        <v>38</v>
      </c>
      <c r="G4" s="8" t="s">
        <v>48</v>
      </c>
      <c r="H4" s="8" t="s">
        <v>40</v>
      </c>
      <c r="I4" s="8" t="s">
        <v>41</v>
      </c>
      <c r="J4" s="8" t="s">
        <v>51</v>
      </c>
      <c r="K4" s="10">
        <v>670547344</v>
      </c>
      <c r="L4" s="9">
        <v>2</v>
      </c>
      <c r="M4" s="11">
        <v>20</v>
      </c>
      <c r="N4" s="11" t="s">
        <v>43</v>
      </c>
      <c r="O4" s="9">
        <v>0.2</v>
      </c>
      <c r="P4" s="9">
        <v>0.05</v>
      </c>
      <c r="Q4" s="9"/>
      <c r="R4" s="10">
        <v>32192678.605118003</v>
      </c>
      <c r="S4" s="10">
        <v>9116089</v>
      </c>
      <c r="T4" s="10">
        <v>22170803</v>
      </c>
      <c r="U4" s="10">
        <v>0</v>
      </c>
      <c r="V4" s="10">
        <v>246081.80136700001</v>
      </c>
      <c r="W4" s="10">
        <v>565995.20669699996</v>
      </c>
      <c r="X4" s="10">
        <v>93709.597053999998</v>
      </c>
      <c r="Y4" s="10">
        <v>0</v>
      </c>
      <c r="Z4" s="10">
        <v>0</v>
      </c>
      <c r="AA4" s="12">
        <v>9.4002500000000006E-3</v>
      </c>
      <c r="AB4" s="13">
        <f t="shared" si="0"/>
        <v>9928166.0080639999</v>
      </c>
      <c r="AC4" s="14">
        <f t="shared" si="1"/>
        <v>0.91820473112512391</v>
      </c>
      <c r="AD4" s="15">
        <f t="shared" si="2"/>
        <v>2.4786229517830771E-2</v>
      </c>
      <c r="AE4" s="15">
        <f t="shared" si="3"/>
        <v>1.3594996806071907E-2</v>
      </c>
      <c r="AF4" s="15">
        <f t="shared" si="4"/>
        <v>3.6698646794878663E-4</v>
      </c>
      <c r="AG4" s="16">
        <f t="shared" si="5"/>
        <v>2.4206312684313606E-2</v>
      </c>
    </row>
    <row r="5" spans="1:33" x14ac:dyDescent="0.2">
      <c r="A5" s="8" t="s">
        <v>33</v>
      </c>
      <c r="B5" s="8" t="s">
        <v>52</v>
      </c>
      <c r="C5" s="8" t="s">
        <v>53</v>
      </c>
      <c r="D5" s="8" t="s">
        <v>54</v>
      </c>
      <c r="E5" s="9" t="s">
        <v>37</v>
      </c>
      <c r="F5" s="8" t="s">
        <v>38</v>
      </c>
      <c r="G5" s="8" t="s">
        <v>55</v>
      </c>
      <c r="H5" s="8" t="s">
        <v>56</v>
      </c>
      <c r="I5" s="8" t="s">
        <v>41</v>
      </c>
      <c r="J5" s="8" t="s">
        <v>44</v>
      </c>
      <c r="K5" s="10">
        <v>1178239259</v>
      </c>
      <c r="L5" s="9">
        <v>2.1</v>
      </c>
      <c r="M5" s="11">
        <v>0</v>
      </c>
      <c r="N5" s="11" t="s">
        <v>57</v>
      </c>
      <c r="O5" s="9">
        <v>0.25</v>
      </c>
      <c r="P5" s="9">
        <v>0.05</v>
      </c>
      <c r="Q5" s="9"/>
      <c r="R5" s="10">
        <v>25543462.751417</v>
      </c>
      <c r="S5" s="10">
        <v>23109436.761599999</v>
      </c>
      <c r="T5" s="10">
        <v>0</v>
      </c>
      <c r="U5" s="10">
        <v>0</v>
      </c>
      <c r="V5" s="10">
        <v>585836.73366999999</v>
      </c>
      <c r="W5" s="10">
        <v>1138430.7814750001</v>
      </c>
      <c r="X5" s="10">
        <v>709758.47467200004</v>
      </c>
      <c r="Y5" s="10">
        <v>0</v>
      </c>
      <c r="Z5" s="10">
        <v>0</v>
      </c>
      <c r="AA5" s="12">
        <v>0</v>
      </c>
      <c r="AB5" s="13">
        <f t="shared" si="0"/>
        <v>24833704.276744999</v>
      </c>
      <c r="AC5" s="14">
        <f t="shared" si="1"/>
        <v>0.93056744592228824</v>
      </c>
      <c r="AD5" s="15">
        <f t="shared" si="2"/>
        <v>2.3590388576004526E-2</v>
      </c>
      <c r="AE5" s="15">
        <f t="shared" si="3"/>
        <v>1.9613534844538736E-2</v>
      </c>
      <c r="AF5" s="15">
        <f t="shared" si="4"/>
        <v>4.972137273436413E-4</v>
      </c>
      <c r="AG5" s="16">
        <f t="shared" si="5"/>
        <v>2.1076962159470022E-2</v>
      </c>
    </row>
    <row r="6" spans="1:33" x14ac:dyDescent="0.2">
      <c r="A6" s="8" t="s">
        <v>33</v>
      </c>
      <c r="B6" s="8" t="s">
        <v>52</v>
      </c>
      <c r="C6" s="8" t="s">
        <v>58</v>
      </c>
      <c r="D6" s="8" t="s">
        <v>59</v>
      </c>
      <c r="E6" s="9" t="s">
        <v>37</v>
      </c>
      <c r="F6" s="8" t="s">
        <v>38</v>
      </c>
      <c r="G6" s="8" t="s">
        <v>55</v>
      </c>
      <c r="H6" s="8" t="s">
        <v>56</v>
      </c>
      <c r="I6" s="8" t="s">
        <v>41</v>
      </c>
      <c r="J6" s="8" t="s">
        <v>51</v>
      </c>
      <c r="K6" s="10">
        <v>881314280</v>
      </c>
      <c r="L6" s="9">
        <v>2.1</v>
      </c>
      <c r="M6" s="11">
        <v>0</v>
      </c>
      <c r="N6" s="11" t="s">
        <v>57</v>
      </c>
      <c r="O6" s="9">
        <v>0.25</v>
      </c>
      <c r="P6" s="9">
        <v>0.05</v>
      </c>
      <c r="Q6" s="9"/>
      <c r="R6" s="10">
        <v>17871327.738178</v>
      </c>
      <c r="S6" s="10">
        <v>16193569.939200001</v>
      </c>
      <c r="T6" s="10">
        <v>0</v>
      </c>
      <c r="U6" s="10">
        <v>0</v>
      </c>
      <c r="V6" s="10">
        <v>403813.333529</v>
      </c>
      <c r="W6" s="10">
        <v>784712.70652300003</v>
      </c>
      <c r="X6" s="10">
        <v>489231.75892599998</v>
      </c>
      <c r="Y6" s="10">
        <v>0</v>
      </c>
      <c r="Z6" s="10">
        <v>0</v>
      </c>
      <c r="AA6" s="12">
        <v>0</v>
      </c>
      <c r="AB6" s="13">
        <f t="shared" si="0"/>
        <v>17382095.979251999</v>
      </c>
      <c r="AC6" s="14">
        <f t="shared" si="1"/>
        <v>0.9316235486519765</v>
      </c>
      <c r="AD6" s="15">
        <f t="shared" si="2"/>
        <v>2.3231567355916603E-2</v>
      </c>
      <c r="AE6" s="15">
        <f t="shared" si="3"/>
        <v>1.8374341942127614E-2</v>
      </c>
      <c r="AF6" s="15">
        <f t="shared" si="4"/>
        <v>4.5819447465324172E-4</v>
      </c>
      <c r="AG6" s="16">
        <f t="shared" si="5"/>
        <v>1.972292560521316E-2</v>
      </c>
    </row>
    <row r="7" spans="1:33" x14ac:dyDescent="0.2">
      <c r="A7" s="8" t="s">
        <v>33</v>
      </c>
      <c r="B7" s="8" t="s">
        <v>60</v>
      </c>
      <c r="C7" s="8" t="s">
        <v>61</v>
      </c>
      <c r="D7" s="8" t="s">
        <v>62</v>
      </c>
      <c r="E7" s="9" t="s">
        <v>37</v>
      </c>
      <c r="F7" s="8" t="s">
        <v>38</v>
      </c>
      <c r="G7" s="8" t="s">
        <v>39</v>
      </c>
      <c r="H7" s="8" t="s">
        <v>63</v>
      </c>
      <c r="I7" s="8" t="s">
        <v>41</v>
      </c>
      <c r="J7" s="8" t="s">
        <v>42</v>
      </c>
      <c r="K7" s="10">
        <v>703406838</v>
      </c>
      <c r="L7" s="9">
        <v>2.2000000000000002</v>
      </c>
      <c r="M7" s="11">
        <v>20</v>
      </c>
      <c r="N7" s="11" t="s">
        <v>43</v>
      </c>
      <c r="O7" s="9">
        <v>0.25</v>
      </c>
      <c r="P7" s="9">
        <v>0.05</v>
      </c>
      <c r="Q7" s="9"/>
      <c r="R7" s="10">
        <v>27558451.693409</v>
      </c>
      <c r="S7" s="10">
        <v>12783747</v>
      </c>
      <c r="T7" s="10">
        <v>12323035</v>
      </c>
      <c r="U7" s="10">
        <v>0</v>
      </c>
      <c r="V7" s="10">
        <v>357768.90911399998</v>
      </c>
      <c r="W7" s="10">
        <v>896325.395518</v>
      </c>
      <c r="X7" s="10">
        <v>1197575.3887769999</v>
      </c>
      <c r="Y7" s="10">
        <v>0</v>
      </c>
      <c r="Z7" s="10">
        <v>0</v>
      </c>
      <c r="AA7" s="12">
        <v>2.0591999999999997E-3</v>
      </c>
      <c r="AB7" s="13">
        <f t="shared" si="0"/>
        <v>14037841.304631999</v>
      </c>
      <c r="AC7" s="14">
        <f t="shared" si="1"/>
        <v>0.9106633080245613</v>
      </c>
      <c r="AD7" s="15">
        <f t="shared" si="2"/>
        <v>2.5486034593933522E-2</v>
      </c>
      <c r="AE7" s="15">
        <f t="shared" si="3"/>
        <v>1.8174044250619015E-2</v>
      </c>
      <c r="AF7" s="15">
        <f t="shared" si="4"/>
        <v>5.0862301841029297E-4</v>
      </c>
      <c r="AG7" s="16">
        <f t="shared" si="5"/>
        <v>2.2016130394003363E-2</v>
      </c>
    </row>
    <row r="8" spans="1:33" x14ac:dyDescent="0.2">
      <c r="A8" s="8" t="s">
        <v>33</v>
      </c>
      <c r="B8" s="8" t="s">
        <v>60</v>
      </c>
      <c r="C8" s="8" t="s">
        <v>64</v>
      </c>
      <c r="D8" s="8" t="s">
        <v>65</v>
      </c>
      <c r="E8" s="9" t="s">
        <v>37</v>
      </c>
      <c r="F8" s="8" t="s">
        <v>38</v>
      </c>
      <c r="G8" s="8" t="s">
        <v>39</v>
      </c>
      <c r="H8" s="8" t="s">
        <v>63</v>
      </c>
      <c r="I8" s="8" t="s">
        <v>41</v>
      </c>
      <c r="J8" s="8" t="s">
        <v>51</v>
      </c>
      <c r="K8" s="10">
        <v>776507867</v>
      </c>
      <c r="L8" s="9">
        <v>2.2000000000000002</v>
      </c>
      <c r="M8" s="11">
        <v>20</v>
      </c>
      <c r="N8" s="11" t="s">
        <v>43</v>
      </c>
      <c r="O8" s="9">
        <v>0.25</v>
      </c>
      <c r="P8" s="9">
        <v>0.05</v>
      </c>
      <c r="Q8" s="9"/>
      <c r="R8" s="10">
        <v>19222233.538064998</v>
      </c>
      <c r="S8" s="10">
        <v>13864552</v>
      </c>
      <c r="T8" s="10">
        <v>2828200</v>
      </c>
      <c r="U8" s="10">
        <v>0</v>
      </c>
      <c r="V8" s="10">
        <v>369123.88847900002</v>
      </c>
      <c r="W8" s="10">
        <v>924773.24582399998</v>
      </c>
      <c r="X8" s="10">
        <v>1235584.4037619999</v>
      </c>
      <c r="Y8" s="10">
        <v>0</v>
      </c>
      <c r="Z8" s="10">
        <v>0</v>
      </c>
      <c r="AA8" s="12">
        <v>2.0591999999999997E-3</v>
      </c>
      <c r="AB8" s="13">
        <f t="shared" si="0"/>
        <v>15158449.134303</v>
      </c>
      <c r="AC8" s="14">
        <f t="shared" si="1"/>
        <v>0.91464185268300568</v>
      </c>
      <c r="AD8" s="15">
        <f t="shared" si="2"/>
        <v>2.4351032563330412E-2</v>
      </c>
      <c r="AE8" s="15">
        <f t="shared" si="3"/>
        <v>1.7855005195974404E-2</v>
      </c>
      <c r="AF8" s="15">
        <f t="shared" si="4"/>
        <v>4.7536400359353989E-4</v>
      </c>
      <c r="AG8" s="16">
        <f t="shared" si="5"/>
        <v>2.1580507868865416E-2</v>
      </c>
    </row>
    <row r="9" spans="1:33" x14ac:dyDescent="0.2">
      <c r="A9" s="8" t="s">
        <v>33</v>
      </c>
      <c r="B9" s="8" t="s">
        <v>66</v>
      </c>
      <c r="C9" s="8" t="s">
        <v>67</v>
      </c>
      <c r="D9" s="8" t="s">
        <v>68</v>
      </c>
      <c r="E9" s="9" t="s">
        <v>37</v>
      </c>
      <c r="F9" s="8" t="s">
        <v>38</v>
      </c>
      <c r="G9" s="8" t="s">
        <v>48</v>
      </c>
      <c r="H9" s="8" t="s">
        <v>40</v>
      </c>
      <c r="I9" s="8" t="s">
        <v>41</v>
      </c>
      <c r="J9" s="8" t="s">
        <v>42</v>
      </c>
      <c r="K9" s="10">
        <v>2587691568</v>
      </c>
      <c r="L9" s="9">
        <v>1.2</v>
      </c>
      <c r="M9" s="11">
        <v>0</v>
      </c>
      <c r="N9" s="11" t="s">
        <v>57</v>
      </c>
      <c r="O9" s="9">
        <v>0.2</v>
      </c>
      <c r="P9" s="9">
        <v>0.05</v>
      </c>
      <c r="Q9" s="9"/>
      <c r="R9" s="10">
        <v>2185757.7778730001</v>
      </c>
      <c r="S9" s="10">
        <v>0</v>
      </c>
      <c r="T9" s="10">
        <v>0</v>
      </c>
      <c r="U9" s="10">
        <v>0</v>
      </c>
      <c r="V9" s="10">
        <v>920470.11228799995</v>
      </c>
      <c r="W9" s="10">
        <v>1189547.5617490001</v>
      </c>
      <c r="X9" s="10">
        <v>75740.103835999995</v>
      </c>
      <c r="Y9" s="10">
        <v>0</v>
      </c>
      <c r="Z9" s="10">
        <v>0</v>
      </c>
      <c r="AA9" s="12">
        <v>1.7762679999999999E-2</v>
      </c>
      <c r="AB9" s="13">
        <f t="shared" si="0"/>
        <v>2110017.6740370002</v>
      </c>
      <c r="AC9" s="14">
        <f t="shared" si="1"/>
        <v>0</v>
      </c>
      <c r="AD9" s="15">
        <f t="shared" si="2"/>
        <v>0.43623810530786061</v>
      </c>
      <c r="AE9" s="15">
        <f t="shared" si="3"/>
        <v>0</v>
      </c>
      <c r="AF9" s="15">
        <f t="shared" si="4"/>
        <v>3.5571090607194032E-4</v>
      </c>
      <c r="AG9" s="16">
        <f t="shared" si="5"/>
        <v>1.8578085398436958E-2</v>
      </c>
    </row>
    <row r="10" spans="1:33" x14ac:dyDescent="0.2">
      <c r="A10" s="8" t="s">
        <v>33</v>
      </c>
      <c r="B10" s="8" t="s">
        <v>66</v>
      </c>
      <c r="C10" s="8" t="s">
        <v>69</v>
      </c>
      <c r="D10" s="8" t="s">
        <v>70</v>
      </c>
      <c r="E10" s="9" t="s">
        <v>37</v>
      </c>
      <c r="F10" s="8" t="s">
        <v>38</v>
      </c>
      <c r="G10" s="8" t="s">
        <v>48</v>
      </c>
      <c r="H10" s="8" t="s">
        <v>40</v>
      </c>
      <c r="I10" s="8" t="s">
        <v>41</v>
      </c>
      <c r="J10" s="8" t="s">
        <v>44</v>
      </c>
      <c r="K10" s="10">
        <v>3067803425</v>
      </c>
      <c r="L10" s="9">
        <v>1.2</v>
      </c>
      <c r="M10" s="11">
        <v>0</v>
      </c>
      <c r="N10" s="11" t="s">
        <v>57</v>
      </c>
      <c r="O10" s="9">
        <v>0.2</v>
      </c>
      <c r="P10" s="9">
        <v>0.05</v>
      </c>
      <c r="Q10" s="9"/>
      <c r="R10" s="10">
        <v>2494950.876526</v>
      </c>
      <c r="S10" s="10">
        <v>0</v>
      </c>
      <c r="T10" s="10">
        <v>0</v>
      </c>
      <c r="U10" s="10">
        <v>0</v>
      </c>
      <c r="V10" s="10">
        <v>1050678.047091</v>
      </c>
      <c r="W10" s="10">
        <v>1357818.6759299999</v>
      </c>
      <c r="X10" s="10">
        <v>86454.153504999995</v>
      </c>
      <c r="Y10" s="10">
        <v>0</v>
      </c>
      <c r="Z10" s="10">
        <v>0</v>
      </c>
      <c r="AA10" s="12">
        <v>1.7762679999999999E-2</v>
      </c>
      <c r="AB10" s="13">
        <f t="shared" si="0"/>
        <v>2408496.7230209997</v>
      </c>
      <c r="AC10" s="14">
        <f t="shared" si="1"/>
        <v>0</v>
      </c>
      <c r="AD10" s="15">
        <f t="shared" si="2"/>
        <v>0.43623810530791374</v>
      </c>
      <c r="AE10" s="15">
        <f t="shared" si="3"/>
        <v>0</v>
      </c>
      <c r="AF10" s="15">
        <f t="shared" si="4"/>
        <v>3.4248545344491883E-4</v>
      </c>
      <c r="AG10" s="16">
        <f t="shared" si="5"/>
        <v>1.8547768348032272E-2</v>
      </c>
    </row>
    <row r="11" spans="1:33" x14ac:dyDescent="0.2">
      <c r="A11" s="8" t="s">
        <v>33</v>
      </c>
      <c r="B11" s="8" t="s">
        <v>66</v>
      </c>
      <c r="C11" s="8" t="s">
        <v>71</v>
      </c>
      <c r="D11" s="8" t="s">
        <v>72</v>
      </c>
      <c r="E11" s="9" t="s">
        <v>37</v>
      </c>
      <c r="F11" s="8" t="s">
        <v>38</v>
      </c>
      <c r="G11" s="8" t="s">
        <v>48</v>
      </c>
      <c r="H11" s="8" t="s">
        <v>40</v>
      </c>
      <c r="I11" s="8" t="s">
        <v>41</v>
      </c>
      <c r="J11" s="8" t="s">
        <v>51</v>
      </c>
      <c r="K11" s="10">
        <v>8145147768</v>
      </c>
      <c r="L11" s="9">
        <v>1.2</v>
      </c>
      <c r="M11" s="11">
        <v>0</v>
      </c>
      <c r="N11" s="11" t="s">
        <v>57</v>
      </c>
      <c r="O11" s="9">
        <v>0.2</v>
      </c>
      <c r="P11" s="9">
        <v>0.05</v>
      </c>
      <c r="Q11" s="9"/>
      <c r="R11" s="10">
        <v>6649881.9555919999</v>
      </c>
      <c r="S11" s="10">
        <v>0</v>
      </c>
      <c r="T11" s="10">
        <v>0</v>
      </c>
      <c r="U11" s="10">
        <v>0</v>
      </c>
      <c r="V11" s="10">
        <v>2800409.8406190001</v>
      </c>
      <c r="W11" s="10">
        <v>3619042.762317</v>
      </c>
      <c r="X11" s="10">
        <v>230429.352656</v>
      </c>
      <c r="Y11" s="10">
        <v>0</v>
      </c>
      <c r="Z11" s="10">
        <v>0</v>
      </c>
      <c r="AA11" s="12">
        <v>1.7762679999999999E-2</v>
      </c>
      <c r="AB11" s="13">
        <f t="shared" si="0"/>
        <v>6419452.6029359996</v>
      </c>
      <c r="AC11" s="14">
        <f t="shared" si="1"/>
        <v>0</v>
      </c>
      <c r="AD11" s="15">
        <f t="shared" si="2"/>
        <v>0.43623810530795182</v>
      </c>
      <c r="AE11" s="15">
        <f t="shared" si="3"/>
        <v>0</v>
      </c>
      <c r="AF11" s="15">
        <f t="shared" si="4"/>
        <v>3.4381326409092594E-4</v>
      </c>
      <c r="AG11" s="16">
        <f t="shared" si="5"/>
        <v>1.8550812123048304E-2</v>
      </c>
    </row>
    <row r="12" spans="1:33" x14ac:dyDescent="0.2">
      <c r="A12" s="8" t="s">
        <v>33</v>
      </c>
      <c r="B12" s="8" t="s">
        <v>73</v>
      </c>
      <c r="C12" s="8" t="s">
        <v>74</v>
      </c>
      <c r="D12" s="8" t="s">
        <v>75</v>
      </c>
      <c r="E12" s="9" t="s">
        <v>37</v>
      </c>
      <c r="F12" s="8" t="s">
        <v>38</v>
      </c>
      <c r="G12" s="8" t="s">
        <v>55</v>
      </c>
      <c r="H12" s="8" t="s">
        <v>56</v>
      </c>
      <c r="I12" s="8" t="s">
        <v>41</v>
      </c>
      <c r="J12" s="8" t="s">
        <v>42</v>
      </c>
      <c r="K12" s="10">
        <v>5128356774</v>
      </c>
      <c r="L12" s="9">
        <v>1.2</v>
      </c>
      <c r="M12" s="11">
        <v>20</v>
      </c>
      <c r="N12" s="11" t="s">
        <v>43</v>
      </c>
      <c r="O12" s="9">
        <v>0.25</v>
      </c>
      <c r="P12" s="9">
        <v>0.05</v>
      </c>
      <c r="Q12" s="9"/>
      <c r="R12" s="10">
        <v>115914275.150048</v>
      </c>
      <c r="S12" s="10">
        <v>45952380</v>
      </c>
      <c r="T12" s="10">
        <v>58308285.670000002</v>
      </c>
      <c r="U12" s="10">
        <v>0</v>
      </c>
      <c r="V12" s="10">
        <v>5115409.4048899999</v>
      </c>
      <c r="W12" s="10">
        <v>2529393.8242640002</v>
      </c>
      <c r="X12" s="10">
        <v>4008806.2508939998</v>
      </c>
      <c r="Y12" s="10">
        <v>0</v>
      </c>
      <c r="Z12" s="10">
        <v>0</v>
      </c>
      <c r="AA12" s="12">
        <v>0</v>
      </c>
      <c r="AB12" s="13">
        <f t="shared" si="0"/>
        <v>53597183.229153998</v>
      </c>
      <c r="AC12" s="14">
        <f t="shared" si="1"/>
        <v>0.85736557840234351</v>
      </c>
      <c r="AD12" s="15">
        <f t="shared" si="2"/>
        <v>9.5441758254704162E-2</v>
      </c>
      <c r="AE12" s="15">
        <f t="shared" si="3"/>
        <v>8.9604491311859723E-3</v>
      </c>
      <c r="AF12" s="15">
        <f t="shared" si="4"/>
        <v>9.9747533768016275E-4</v>
      </c>
      <c r="AG12" s="16">
        <f t="shared" si="5"/>
        <v>1.0451141679705999E-2</v>
      </c>
    </row>
    <row r="13" spans="1:33" x14ac:dyDescent="0.2">
      <c r="A13" s="8" t="s">
        <v>33</v>
      </c>
      <c r="B13" s="8" t="s">
        <v>73</v>
      </c>
      <c r="C13" s="8" t="s">
        <v>76</v>
      </c>
      <c r="D13" s="8" t="s">
        <v>77</v>
      </c>
      <c r="E13" s="9" t="s">
        <v>37</v>
      </c>
      <c r="F13" s="8" t="s">
        <v>38</v>
      </c>
      <c r="G13" s="8" t="s">
        <v>55</v>
      </c>
      <c r="H13" s="8" t="s">
        <v>56</v>
      </c>
      <c r="I13" s="8" t="s">
        <v>41</v>
      </c>
      <c r="J13" s="8" t="s">
        <v>42</v>
      </c>
      <c r="K13" s="10">
        <v>3063453870</v>
      </c>
      <c r="L13" s="9">
        <v>2.2000000000000002</v>
      </c>
      <c r="M13" s="11">
        <v>20</v>
      </c>
      <c r="N13" s="11" t="s">
        <v>43</v>
      </c>
      <c r="O13" s="9">
        <v>0.25</v>
      </c>
      <c r="P13" s="9">
        <v>0.05</v>
      </c>
      <c r="Q13" s="9"/>
      <c r="R13" s="10">
        <v>96568090.508333996</v>
      </c>
      <c r="S13" s="10">
        <v>60893929</v>
      </c>
      <c r="T13" s="10">
        <v>28759810</v>
      </c>
      <c r="U13" s="10">
        <v>0</v>
      </c>
      <c r="V13" s="10">
        <v>3035088.724657</v>
      </c>
      <c r="W13" s="10">
        <v>1500746.874513</v>
      </c>
      <c r="X13" s="10">
        <v>2378515.9091639998</v>
      </c>
      <c r="Y13" s="10">
        <v>0</v>
      </c>
      <c r="Z13" s="10">
        <v>0</v>
      </c>
      <c r="AA13" s="12">
        <v>0</v>
      </c>
      <c r="AB13" s="13">
        <f t="shared" si="0"/>
        <v>65429764.599169999</v>
      </c>
      <c r="AC13" s="14">
        <f t="shared" si="1"/>
        <v>0.93067626596309749</v>
      </c>
      <c r="AD13" s="15">
        <f t="shared" si="2"/>
        <v>4.6386973012210737E-2</v>
      </c>
      <c r="AE13" s="15">
        <f t="shared" si="3"/>
        <v>1.987754070538689E-2</v>
      </c>
      <c r="AF13" s="15">
        <f t="shared" si="4"/>
        <v>9.9074079566832196E-4</v>
      </c>
      <c r="AG13" s="16">
        <f t="shared" si="5"/>
        <v>2.1358168712744482E-2</v>
      </c>
    </row>
    <row r="14" spans="1:33" x14ac:dyDescent="0.2">
      <c r="A14" s="8" t="s">
        <v>33</v>
      </c>
      <c r="B14" s="8" t="s">
        <v>73</v>
      </c>
      <c r="C14" s="8" t="s">
        <v>78</v>
      </c>
      <c r="D14" s="8" t="s">
        <v>79</v>
      </c>
      <c r="E14" s="9" t="s">
        <v>37</v>
      </c>
      <c r="F14" s="8" t="s">
        <v>38</v>
      </c>
      <c r="G14" s="8" t="s">
        <v>55</v>
      </c>
      <c r="H14" s="8" t="s">
        <v>56</v>
      </c>
      <c r="I14" s="8" t="s">
        <v>41</v>
      </c>
      <c r="J14" s="8" t="s">
        <v>51</v>
      </c>
      <c r="K14" s="10">
        <v>1374472108</v>
      </c>
      <c r="L14" s="9">
        <v>2.2000000000000002</v>
      </c>
      <c r="M14" s="11">
        <v>20</v>
      </c>
      <c r="N14" s="11" t="s">
        <v>43</v>
      </c>
      <c r="O14" s="9">
        <v>0.25</v>
      </c>
      <c r="P14" s="9">
        <v>0.05</v>
      </c>
      <c r="Q14" s="9"/>
      <c r="R14" s="10">
        <v>29866488.651609998</v>
      </c>
      <c r="S14" s="10">
        <v>26812344</v>
      </c>
      <c r="T14" s="10">
        <v>0</v>
      </c>
      <c r="U14" s="10">
        <v>0</v>
      </c>
      <c r="V14" s="10">
        <v>1340631.8704510001</v>
      </c>
      <c r="W14" s="10">
        <v>662896.30122000002</v>
      </c>
      <c r="X14" s="10">
        <v>1050616.479939</v>
      </c>
      <c r="Y14" s="10">
        <v>0</v>
      </c>
      <c r="Z14" s="10">
        <v>0</v>
      </c>
      <c r="AA14" s="12">
        <v>0</v>
      </c>
      <c r="AB14" s="13">
        <f t="shared" si="0"/>
        <v>28815872.171670999</v>
      </c>
      <c r="AC14" s="14">
        <f t="shared" si="1"/>
        <v>0.93047136801083274</v>
      </c>
      <c r="AD14" s="15">
        <f t="shared" si="2"/>
        <v>4.6524077510622104E-2</v>
      </c>
      <c r="AE14" s="15">
        <f t="shared" si="3"/>
        <v>1.950737584556354E-2</v>
      </c>
      <c r="AF14" s="15">
        <f t="shared" si="4"/>
        <v>9.7537946579487811E-4</v>
      </c>
      <c r="AG14" s="16">
        <f t="shared" si="5"/>
        <v>2.0965046874324059E-2</v>
      </c>
    </row>
    <row r="15" spans="1:33" x14ac:dyDescent="0.2">
      <c r="A15" s="8" t="s">
        <v>33</v>
      </c>
      <c r="B15" s="8" t="s">
        <v>80</v>
      </c>
      <c r="C15" s="8" t="s">
        <v>81</v>
      </c>
      <c r="D15" s="8" t="s">
        <v>82</v>
      </c>
      <c r="E15" s="9" t="s">
        <v>37</v>
      </c>
      <c r="F15" s="8" t="s">
        <v>38</v>
      </c>
      <c r="G15" s="8" t="s">
        <v>48</v>
      </c>
      <c r="H15" s="8" t="s">
        <v>40</v>
      </c>
      <c r="I15" s="8" t="s">
        <v>41</v>
      </c>
      <c r="J15" s="8" t="s">
        <v>44</v>
      </c>
      <c r="K15" s="10">
        <v>314673536</v>
      </c>
      <c r="L15" s="9">
        <v>1.2</v>
      </c>
      <c r="M15" s="11">
        <v>0</v>
      </c>
      <c r="N15" s="11" t="s">
        <v>57</v>
      </c>
      <c r="O15" s="9">
        <v>0.2</v>
      </c>
      <c r="P15" s="9">
        <v>0.05</v>
      </c>
      <c r="Q15" s="9"/>
      <c r="R15" s="10">
        <v>471411.00293399999</v>
      </c>
      <c r="S15" s="10">
        <v>0</v>
      </c>
      <c r="T15" s="10">
        <v>0</v>
      </c>
      <c r="U15" s="10">
        <v>0</v>
      </c>
      <c r="V15" s="10">
        <v>108736.712553</v>
      </c>
      <c r="W15" s="10">
        <v>334807.67968399997</v>
      </c>
      <c r="X15" s="10">
        <v>27866.610697</v>
      </c>
      <c r="Y15" s="10">
        <v>0</v>
      </c>
      <c r="Z15" s="10">
        <v>0</v>
      </c>
      <c r="AA15" s="12">
        <v>6.0562699999999999E-3</v>
      </c>
      <c r="AB15" s="13">
        <f t="shared" si="0"/>
        <v>443544.39223699999</v>
      </c>
      <c r="AC15" s="14">
        <f t="shared" si="1"/>
        <v>0</v>
      </c>
      <c r="AD15" s="15">
        <f t="shared" si="2"/>
        <v>0.24515406903149053</v>
      </c>
      <c r="AE15" s="15">
        <f t="shared" si="3"/>
        <v>0</v>
      </c>
      <c r="AF15" s="15">
        <f t="shared" si="4"/>
        <v>3.455540428827164E-4</v>
      </c>
      <c r="AG15" s="16">
        <f t="shared" si="5"/>
        <v>7.4658082721888626E-3</v>
      </c>
    </row>
    <row r="16" spans="1:33" x14ac:dyDescent="0.2">
      <c r="A16" s="8" t="s">
        <v>33</v>
      </c>
      <c r="B16" s="8" t="s">
        <v>80</v>
      </c>
      <c r="C16" s="8" t="s">
        <v>83</v>
      </c>
      <c r="D16" s="8" t="s">
        <v>84</v>
      </c>
      <c r="E16" s="9" t="s">
        <v>37</v>
      </c>
      <c r="F16" s="8" t="s">
        <v>38</v>
      </c>
      <c r="G16" s="8" t="s">
        <v>48</v>
      </c>
      <c r="H16" s="8" t="s">
        <v>40</v>
      </c>
      <c r="I16" s="8" t="s">
        <v>41</v>
      </c>
      <c r="J16" s="8" t="s">
        <v>42</v>
      </c>
      <c r="K16" s="10">
        <v>360466728</v>
      </c>
      <c r="L16" s="9">
        <v>1.2</v>
      </c>
      <c r="M16" s="11">
        <v>0</v>
      </c>
      <c r="N16" s="11" t="s">
        <v>57</v>
      </c>
      <c r="O16" s="9">
        <v>0.2</v>
      </c>
      <c r="P16" s="9">
        <v>0.05</v>
      </c>
      <c r="Q16" s="9"/>
      <c r="R16" s="10">
        <v>551767.75832599995</v>
      </c>
      <c r="S16" s="10">
        <v>0</v>
      </c>
      <c r="T16" s="10">
        <v>0</v>
      </c>
      <c r="U16" s="10">
        <v>0</v>
      </c>
      <c r="V16" s="10">
        <v>127271.980839</v>
      </c>
      <c r="W16" s="10">
        <v>391879.02221199998</v>
      </c>
      <c r="X16" s="10">
        <v>32616.755275</v>
      </c>
      <c r="Y16" s="10">
        <v>0</v>
      </c>
      <c r="Z16" s="10">
        <v>0</v>
      </c>
      <c r="AA16" s="12">
        <v>6.0562699999999999E-3</v>
      </c>
      <c r="AB16" s="13">
        <f t="shared" si="0"/>
        <v>519151.00305099995</v>
      </c>
      <c r="AC16" s="14">
        <f t="shared" si="1"/>
        <v>0</v>
      </c>
      <c r="AD16" s="15">
        <f t="shared" si="2"/>
        <v>0.24515406903007977</v>
      </c>
      <c r="AE16" s="15">
        <f t="shared" si="3"/>
        <v>0</v>
      </c>
      <c r="AF16" s="15">
        <f t="shared" si="4"/>
        <v>3.5307552945358108E-4</v>
      </c>
      <c r="AG16" s="16">
        <f t="shared" si="5"/>
        <v>7.4964889237587552E-3</v>
      </c>
    </row>
    <row r="17" spans="1:33" x14ac:dyDescent="0.2">
      <c r="A17" s="8" t="s">
        <v>33</v>
      </c>
      <c r="B17" s="8" t="s">
        <v>80</v>
      </c>
      <c r="C17" s="8" t="s">
        <v>85</v>
      </c>
      <c r="D17" s="8" t="s">
        <v>86</v>
      </c>
      <c r="E17" s="9" t="s">
        <v>37</v>
      </c>
      <c r="F17" s="8" t="s">
        <v>38</v>
      </c>
      <c r="G17" s="8" t="s">
        <v>48</v>
      </c>
      <c r="H17" s="8" t="s">
        <v>40</v>
      </c>
      <c r="I17" s="8" t="s">
        <v>41</v>
      </c>
      <c r="J17" s="8" t="s">
        <v>51</v>
      </c>
      <c r="K17" s="10">
        <v>1254127545</v>
      </c>
      <c r="L17" s="9">
        <v>1.2</v>
      </c>
      <c r="M17" s="11">
        <v>0</v>
      </c>
      <c r="N17" s="11" t="s">
        <v>57</v>
      </c>
      <c r="O17" s="9">
        <v>0.2</v>
      </c>
      <c r="P17" s="9">
        <v>0.05</v>
      </c>
      <c r="Q17" s="9"/>
      <c r="R17" s="10">
        <v>1854895.398734</v>
      </c>
      <c r="S17" s="10">
        <v>0</v>
      </c>
      <c r="T17" s="10">
        <v>0</v>
      </c>
      <c r="U17" s="10">
        <v>0</v>
      </c>
      <c r="V17" s="10">
        <v>427854.30660700001</v>
      </c>
      <c r="W17" s="10">
        <v>1317392.298102</v>
      </c>
      <c r="X17" s="10">
        <v>109648.794025</v>
      </c>
      <c r="Y17" s="10">
        <v>0</v>
      </c>
      <c r="Z17" s="10">
        <v>0</v>
      </c>
      <c r="AA17" s="12">
        <v>6.0562699999999999E-3</v>
      </c>
      <c r="AB17" s="13">
        <f t="shared" si="0"/>
        <v>1745246.6047090001</v>
      </c>
      <c r="AC17" s="14">
        <f t="shared" si="1"/>
        <v>0</v>
      </c>
      <c r="AD17" s="15">
        <f t="shared" si="2"/>
        <v>0.24515406903102946</v>
      </c>
      <c r="AE17" s="15">
        <f t="shared" si="3"/>
        <v>0</v>
      </c>
      <c r="AF17" s="15">
        <f t="shared" si="4"/>
        <v>3.4115693281180584E-4</v>
      </c>
      <c r="AG17" s="16">
        <f t="shared" si="5"/>
        <v>7.4478721633262192E-3</v>
      </c>
    </row>
    <row r="18" spans="1:33" x14ac:dyDescent="0.2">
      <c r="A18" s="8" t="s">
        <v>33</v>
      </c>
      <c r="B18" s="8" t="s">
        <v>87</v>
      </c>
      <c r="C18" s="8" t="s">
        <v>88</v>
      </c>
      <c r="D18" s="8" t="s">
        <v>89</v>
      </c>
      <c r="E18" s="9" t="s">
        <v>37</v>
      </c>
      <c r="F18" s="8" t="s">
        <v>38</v>
      </c>
      <c r="G18" s="8" t="s">
        <v>55</v>
      </c>
      <c r="H18" s="8" t="s">
        <v>56</v>
      </c>
      <c r="I18" s="8" t="s">
        <v>41</v>
      </c>
      <c r="J18" s="8" t="s">
        <v>51</v>
      </c>
      <c r="K18" s="10">
        <v>1430556425</v>
      </c>
      <c r="L18" s="9">
        <v>2.2000000000000002</v>
      </c>
      <c r="M18" s="11">
        <v>20</v>
      </c>
      <c r="N18" s="11" t="s">
        <v>43</v>
      </c>
      <c r="O18" s="9">
        <v>0.25</v>
      </c>
      <c r="P18" s="9">
        <v>0.05</v>
      </c>
      <c r="Q18" s="9"/>
      <c r="R18" s="10">
        <v>33746226.816195004</v>
      </c>
      <c r="S18" s="10">
        <v>27823803</v>
      </c>
      <c r="T18" s="10">
        <v>0</v>
      </c>
      <c r="U18" s="10">
        <v>0</v>
      </c>
      <c r="V18" s="10">
        <v>696035.37085599999</v>
      </c>
      <c r="W18" s="10">
        <v>1020069.3410979999</v>
      </c>
      <c r="X18" s="10">
        <v>4206319.1042409996</v>
      </c>
      <c r="Y18" s="10">
        <v>0</v>
      </c>
      <c r="Z18" s="10">
        <v>0</v>
      </c>
      <c r="AA18" s="12">
        <v>0</v>
      </c>
      <c r="AB18" s="13">
        <f t="shared" si="0"/>
        <v>29539907.711953998</v>
      </c>
      <c r="AC18" s="14">
        <f t="shared" si="1"/>
        <v>0.94190554931017823</v>
      </c>
      <c r="AD18" s="15">
        <f t="shared" si="2"/>
        <v>2.3562543852306397E-2</v>
      </c>
      <c r="AE18" s="15">
        <f t="shared" si="3"/>
        <v>1.944963687818186E-2</v>
      </c>
      <c r="AF18" s="15">
        <f t="shared" si="4"/>
        <v>4.8654870139498344E-4</v>
      </c>
      <c r="AG18" s="16">
        <f t="shared" si="5"/>
        <v>2.0649243326388889E-2</v>
      </c>
    </row>
    <row r="19" spans="1:33" x14ac:dyDescent="0.2">
      <c r="A19" s="8" t="s">
        <v>33</v>
      </c>
      <c r="B19" s="8" t="s">
        <v>87</v>
      </c>
      <c r="C19" s="8" t="s">
        <v>90</v>
      </c>
      <c r="D19" s="8" t="s">
        <v>91</v>
      </c>
      <c r="E19" s="9" t="s">
        <v>37</v>
      </c>
      <c r="F19" s="8" t="s">
        <v>38</v>
      </c>
      <c r="G19" s="8" t="s">
        <v>55</v>
      </c>
      <c r="H19" s="8" t="s">
        <v>56</v>
      </c>
      <c r="I19" s="8" t="s">
        <v>41</v>
      </c>
      <c r="J19" s="8" t="s">
        <v>42</v>
      </c>
      <c r="K19" s="10">
        <v>2108352766</v>
      </c>
      <c r="L19" s="9">
        <v>2.2000000000000002</v>
      </c>
      <c r="M19" s="11">
        <v>20</v>
      </c>
      <c r="N19" s="11" t="s">
        <v>43</v>
      </c>
      <c r="O19" s="9">
        <v>0.25</v>
      </c>
      <c r="P19" s="9">
        <v>0.05</v>
      </c>
      <c r="Q19" s="9"/>
      <c r="R19" s="10">
        <v>50983699.368313998</v>
      </c>
      <c r="S19" s="10">
        <v>42043843</v>
      </c>
      <c r="T19" s="10">
        <v>0</v>
      </c>
      <c r="U19" s="10">
        <v>0</v>
      </c>
      <c r="V19" s="10">
        <v>1050660.4113169999</v>
      </c>
      <c r="W19" s="10">
        <v>1539787.370536</v>
      </c>
      <c r="X19" s="10">
        <v>6349408.5864610001</v>
      </c>
      <c r="Y19" s="10">
        <v>0</v>
      </c>
      <c r="Z19" s="10">
        <v>0</v>
      </c>
      <c r="AA19" s="12">
        <v>0</v>
      </c>
      <c r="AB19" s="13">
        <f t="shared" si="0"/>
        <v>44634290.781852998</v>
      </c>
      <c r="AC19" s="14">
        <f t="shared" si="1"/>
        <v>0.94196283313845774</v>
      </c>
      <c r="AD19" s="15">
        <f t="shared" si="2"/>
        <v>2.3539310089008243E-2</v>
      </c>
      <c r="AE19" s="15">
        <f t="shared" si="3"/>
        <v>1.994155991255972E-2</v>
      </c>
      <c r="AF19" s="15">
        <f t="shared" si="4"/>
        <v>4.9833236081755399E-4</v>
      </c>
      <c r="AG19" s="16">
        <f t="shared" si="5"/>
        <v>2.1170219472585641E-2</v>
      </c>
    </row>
    <row r="20" spans="1:33" x14ac:dyDescent="0.2">
      <c r="A20" s="8" t="s">
        <v>33</v>
      </c>
      <c r="B20" s="8" t="s">
        <v>87</v>
      </c>
      <c r="C20" s="8" t="s">
        <v>92</v>
      </c>
      <c r="D20" s="8" t="s">
        <v>93</v>
      </c>
      <c r="E20" s="9" t="s">
        <v>37</v>
      </c>
      <c r="F20" s="8" t="s">
        <v>38</v>
      </c>
      <c r="G20" s="8" t="s">
        <v>55</v>
      </c>
      <c r="H20" s="8" t="s">
        <v>56</v>
      </c>
      <c r="I20" s="8" t="s">
        <v>41</v>
      </c>
      <c r="J20" s="8" t="s">
        <v>42</v>
      </c>
      <c r="K20" s="10">
        <v>34481565</v>
      </c>
      <c r="L20" s="9">
        <v>1.2</v>
      </c>
      <c r="M20" s="11">
        <v>20</v>
      </c>
      <c r="N20" s="11" t="s">
        <v>43</v>
      </c>
      <c r="O20" s="9">
        <v>0.25</v>
      </c>
      <c r="P20" s="9">
        <v>0.05</v>
      </c>
      <c r="Q20" s="9"/>
      <c r="R20" s="10">
        <v>457080.39548499999</v>
      </c>
      <c r="S20" s="10">
        <v>310021</v>
      </c>
      <c r="T20" s="10">
        <v>0</v>
      </c>
      <c r="U20" s="10">
        <v>0</v>
      </c>
      <c r="V20" s="10">
        <v>17283.217826</v>
      </c>
      <c r="W20" s="10">
        <v>25329.288364</v>
      </c>
      <c r="X20" s="10">
        <v>104446.889295</v>
      </c>
      <c r="Y20" s="10">
        <v>0</v>
      </c>
      <c r="Z20" s="10">
        <v>0</v>
      </c>
      <c r="AA20" s="12">
        <v>0</v>
      </c>
      <c r="AB20" s="13">
        <f t="shared" si="0"/>
        <v>352633.50618999999</v>
      </c>
      <c r="AC20" s="14">
        <f t="shared" si="1"/>
        <v>0.87915922496871235</v>
      </c>
      <c r="AD20" s="15">
        <f t="shared" si="2"/>
        <v>4.9011842387682102E-2</v>
      </c>
      <c r="AE20" s="15">
        <f t="shared" si="3"/>
        <v>8.9909202207034394E-3</v>
      </c>
      <c r="AF20" s="15">
        <f t="shared" si="4"/>
        <v>5.0123066705354009E-4</v>
      </c>
      <c r="AG20" s="16">
        <f t="shared" si="5"/>
        <v>1.0226725677619331E-2</v>
      </c>
    </row>
    <row r="21" spans="1:33" x14ac:dyDescent="0.2">
      <c r="A21" s="8" t="s">
        <v>33</v>
      </c>
      <c r="B21" s="8" t="s">
        <v>94</v>
      </c>
      <c r="C21" s="8" t="s">
        <v>95</v>
      </c>
      <c r="D21" s="8" t="s">
        <v>96</v>
      </c>
      <c r="E21" s="9" t="s">
        <v>37</v>
      </c>
      <c r="F21" s="8" t="s">
        <v>38</v>
      </c>
      <c r="G21" s="8" t="s">
        <v>55</v>
      </c>
      <c r="H21" s="8" t="s">
        <v>56</v>
      </c>
      <c r="I21" s="8" t="s">
        <v>41</v>
      </c>
      <c r="J21" s="8" t="s">
        <v>42</v>
      </c>
      <c r="K21" s="10">
        <v>77979513</v>
      </c>
      <c r="L21" s="9">
        <v>1.2</v>
      </c>
      <c r="M21" s="11">
        <v>20</v>
      </c>
      <c r="N21" s="11" t="s">
        <v>43</v>
      </c>
      <c r="O21" s="9">
        <v>0.25</v>
      </c>
      <c r="P21" s="9">
        <v>0.05</v>
      </c>
      <c r="Q21" s="9"/>
      <c r="R21" s="10">
        <v>1344157.6687380001</v>
      </c>
      <c r="S21" s="10">
        <v>701921</v>
      </c>
      <c r="T21" s="10">
        <v>330415.96999999997</v>
      </c>
      <c r="U21" s="10">
        <v>0</v>
      </c>
      <c r="V21" s="10">
        <v>69625.733340999999</v>
      </c>
      <c r="W21" s="10">
        <v>101166.659956</v>
      </c>
      <c r="X21" s="10">
        <v>141028.305441</v>
      </c>
      <c r="Y21" s="10">
        <v>0</v>
      </c>
      <c r="Z21" s="10">
        <v>0</v>
      </c>
      <c r="AA21" s="12">
        <v>0</v>
      </c>
      <c r="AB21" s="13">
        <f t="shared" si="0"/>
        <v>872713.39329700009</v>
      </c>
      <c r="AC21" s="14">
        <f t="shared" si="1"/>
        <v>0.80429727031944798</v>
      </c>
      <c r="AD21" s="15">
        <f t="shared" si="2"/>
        <v>7.9780754914236904E-2</v>
      </c>
      <c r="AE21" s="15">
        <f t="shared" si="3"/>
        <v>9.001351419057977E-3</v>
      </c>
      <c r="AF21" s="15">
        <f t="shared" si="4"/>
        <v>8.9287212323318815E-4</v>
      </c>
      <c r="AG21" s="16">
        <f t="shared" si="5"/>
        <v>1.1191572757026581E-2</v>
      </c>
    </row>
    <row r="22" spans="1:33" x14ac:dyDescent="0.2">
      <c r="A22" s="8" t="s">
        <v>33</v>
      </c>
      <c r="B22" s="8" t="s">
        <v>94</v>
      </c>
      <c r="C22" s="8" t="s">
        <v>97</v>
      </c>
      <c r="D22" s="8" t="s">
        <v>98</v>
      </c>
      <c r="E22" s="9" t="s">
        <v>37</v>
      </c>
      <c r="F22" s="8" t="s">
        <v>38</v>
      </c>
      <c r="G22" s="8" t="s">
        <v>55</v>
      </c>
      <c r="H22" s="8" t="s">
        <v>56</v>
      </c>
      <c r="I22" s="8" t="s">
        <v>41</v>
      </c>
      <c r="J22" s="8" t="s">
        <v>42</v>
      </c>
      <c r="K22" s="10">
        <v>465828752</v>
      </c>
      <c r="L22" s="9">
        <v>2.2000000000000002</v>
      </c>
      <c r="M22" s="11">
        <v>20</v>
      </c>
      <c r="N22" s="11" t="s">
        <v>43</v>
      </c>
      <c r="O22" s="9">
        <v>0.25</v>
      </c>
      <c r="P22" s="9">
        <v>0.05</v>
      </c>
      <c r="Q22" s="9"/>
      <c r="R22" s="10">
        <v>14278322.713234</v>
      </c>
      <c r="S22" s="10">
        <v>9312263</v>
      </c>
      <c r="T22" s="10">
        <v>3043549.18</v>
      </c>
      <c r="U22" s="10">
        <v>0</v>
      </c>
      <c r="V22" s="10">
        <v>429272.99654399999</v>
      </c>
      <c r="W22" s="10">
        <v>623736.55810499995</v>
      </c>
      <c r="X22" s="10">
        <v>869500.97858500003</v>
      </c>
      <c r="Y22" s="10">
        <v>0</v>
      </c>
      <c r="Z22" s="10">
        <v>0</v>
      </c>
      <c r="AA22" s="12">
        <v>0</v>
      </c>
      <c r="AB22" s="13">
        <f t="shared" si="0"/>
        <v>10365272.554648999</v>
      </c>
      <c r="AC22" s="14">
        <f t="shared" si="1"/>
        <v>0.89840985375954185</v>
      </c>
      <c r="AD22" s="15">
        <f t="shared" si="2"/>
        <v>4.1414540165802378E-2</v>
      </c>
      <c r="AE22" s="15">
        <f t="shared" si="3"/>
        <v>1.999074329357841E-2</v>
      </c>
      <c r="AF22" s="15">
        <f t="shared" si="4"/>
        <v>9.21525334580464E-4</v>
      </c>
      <c r="AG22" s="16">
        <f t="shared" si="5"/>
        <v>2.2251251152159451E-2</v>
      </c>
    </row>
    <row r="23" spans="1:33" x14ac:dyDescent="0.2">
      <c r="A23" s="8" t="s">
        <v>33</v>
      </c>
      <c r="B23" s="8" t="s">
        <v>94</v>
      </c>
      <c r="C23" s="8" t="s">
        <v>99</v>
      </c>
      <c r="D23" s="8" t="s">
        <v>100</v>
      </c>
      <c r="E23" s="9" t="s">
        <v>37</v>
      </c>
      <c r="F23" s="8" t="s">
        <v>38</v>
      </c>
      <c r="G23" s="8" t="s">
        <v>55</v>
      </c>
      <c r="H23" s="8" t="s">
        <v>56</v>
      </c>
      <c r="I23" s="8" t="s">
        <v>41</v>
      </c>
      <c r="J23" s="8" t="s">
        <v>51</v>
      </c>
      <c r="K23" s="10">
        <v>824892557</v>
      </c>
      <c r="L23" s="9">
        <v>2.2000000000000002</v>
      </c>
      <c r="M23" s="11">
        <v>20</v>
      </c>
      <c r="N23" s="11" t="s">
        <v>43</v>
      </c>
      <c r="O23" s="9">
        <v>0.25</v>
      </c>
      <c r="P23" s="9">
        <v>0.05</v>
      </c>
      <c r="Q23" s="9"/>
      <c r="R23" s="10">
        <v>19334177.62802</v>
      </c>
      <c r="S23" s="10">
        <v>15987893</v>
      </c>
      <c r="T23" s="10">
        <v>0</v>
      </c>
      <c r="U23" s="10">
        <v>0</v>
      </c>
      <c r="V23" s="10">
        <v>747184.27011299995</v>
      </c>
      <c r="W23" s="10">
        <v>1085663.7819360001</v>
      </c>
      <c r="X23" s="10">
        <v>1513436.5759709999</v>
      </c>
      <c r="Y23" s="10">
        <v>0</v>
      </c>
      <c r="Z23" s="10">
        <v>0</v>
      </c>
      <c r="AA23" s="12">
        <v>0</v>
      </c>
      <c r="AB23" s="13">
        <f t="shared" si="0"/>
        <v>17820741.052049</v>
      </c>
      <c r="AC23" s="14">
        <f t="shared" si="1"/>
        <v>0.897150850983368</v>
      </c>
      <c r="AD23" s="15">
        <f t="shared" si="2"/>
        <v>4.1927788969645004E-2</v>
      </c>
      <c r="AE23" s="15">
        <f t="shared" si="3"/>
        <v>1.9381788409081255E-2</v>
      </c>
      <c r="AF23" s="15">
        <f t="shared" si="4"/>
        <v>9.0579586853151823E-4</v>
      </c>
      <c r="AG23" s="16">
        <f t="shared" si="5"/>
        <v>2.16037117813987E-2</v>
      </c>
    </row>
    <row r="24" spans="1:33" x14ac:dyDescent="0.2">
      <c r="A24" s="8" t="s">
        <v>33</v>
      </c>
      <c r="B24" s="8" t="s">
        <v>101</v>
      </c>
      <c r="C24" s="8" t="s">
        <v>102</v>
      </c>
      <c r="D24" s="8" t="s">
        <v>103</v>
      </c>
      <c r="E24" s="9" t="s">
        <v>37</v>
      </c>
      <c r="F24" s="8" t="s">
        <v>38</v>
      </c>
      <c r="G24" s="8" t="s">
        <v>48</v>
      </c>
      <c r="H24" s="8" t="s">
        <v>40</v>
      </c>
      <c r="I24" s="8" t="s">
        <v>41</v>
      </c>
      <c r="J24" s="8" t="s">
        <v>42</v>
      </c>
      <c r="K24" s="10">
        <v>2523615092</v>
      </c>
      <c r="L24" s="9">
        <v>1.2</v>
      </c>
      <c r="M24" s="11">
        <v>0</v>
      </c>
      <c r="N24" s="11" t="s">
        <v>57</v>
      </c>
      <c r="O24" s="9">
        <v>0.2</v>
      </c>
      <c r="P24" s="9">
        <v>0.05</v>
      </c>
      <c r="Q24" s="9"/>
      <c r="R24" s="10">
        <v>10833846.978148</v>
      </c>
      <c r="S24" s="10">
        <v>8243117</v>
      </c>
      <c r="T24" s="10">
        <v>0</v>
      </c>
      <c r="U24" s="10">
        <v>0</v>
      </c>
      <c r="V24" s="10">
        <v>894332.82624099997</v>
      </c>
      <c r="W24" s="10">
        <v>1617369.9851599999</v>
      </c>
      <c r="X24" s="10">
        <v>79027.166746999996</v>
      </c>
      <c r="Y24" s="10">
        <v>0</v>
      </c>
      <c r="Z24" s="10">
        <v>0</v>
      </c>
      <c r="AA24" s="12">
        <v>1.8385370000000002E-2</v>
      </c>
      <c r="AB24" s="13">
        <f t="shared" si="0"/>
        <v>10754819.811401</v>
      </c>
      <c r="AC24" s="14">
        <f t="shared" si="1"/>
        <v>0.76645793649295857</v>
      </c>
      <c r="AD24" s="15">
        <f t="shared" si="2"/>
        <v>8.3156467697667338E-2</v>
      </c>
      <c r="AE24" s="15">
        <f t="shared" si="3"/>
        <v>3.2663923377741475E-3</v>
      </c>
      <c r="AF24" s="15">
        <f t="shared" si="4"/>
        <v>3.5438559116090433E-4</v>
      </c>
      <c r="AG24" s="16">
        <f t="shared" si="5"/>
        <v>2.2647042013887689E-2</v>
      </c>
    </row>
    <row r="25" spans="1:33" x14ac:dyDescent="0.2">
      <c r="A25" s="8" t="s">
        <v>33</v>
      </c>
      <c r="B25" s="8" t="s">
        <v>101</v>
      </c>
      <c r="C25" s="8" t="s">
        <v>104</v>
      </c>
      <c r="D25" s="8" t="s">
        <v>105</v>
      </c>
      <c r="E25" s="9" t="s">
        <v>37</v>
      </c>
      <c r="F25" s="8" t="s">
        <v>38</v>
      </c>
      <c r="G25" s="8" t="s">
        <v>48</v>
      </c>
      <c r="H25" s="8" t="s">
        <v>40</v>
      </c>
      <c r="I25" s="8" t="s">
        <v>41</v>
      </c>
      <c r="J25" s="8" t="s">
        <v>51</v>
      </c>
      <c r="K25" s="10">
        <v>1108737277</v>
      </c>
      <c r="L25" s="9">
        <v>1.2</v>
      </c>
      <c r="M25" s="11">
        <v>0</v>
      </c>
      <c r="N25" s="11" t="s">
        <v>57</v>
      </c>
      <c r="O25" s="9">
        <v>0.2</v>
      </c>
      <c r="P25" s="9">
        <v>0.05</v>
      </c>
      <c r="Q25" s="9"/>
      <c r="R25" s="10">
        <v>4578223.4418120002</v>
      </c>
      <c r="S25" s="10">
        <v>3492364</v>
      </c>
      <c r="T25" s="10">
        <v>0</v>
      </c>
      <c r="U25" s="10">
        <v>0</v>
      </c>
      <c r="V25" s="10">
        <v>374844.06004800001</v>
      </c>
      <c r="W25" s="10">
        <v>677892.51836500003</v>
      </c>
      <c r="X25" s="10">
        <v>33122.863399000002</v>
      </c>
      <c r="Y25" s="10">
        <v>0</v>
      </c>
      <c r="Z25" s="10">
        <v>0</v>
      </c>
      <c r="AA25" s="12">
        <v>1.8385370000000002E-2</v>
      </c>
      <c r="AB25" s="13">
        <f t="shared" si="0"/>
        <v>4545100.5784130003</v>
      </c>
      <c r="AC25" s="14">
        <f t="shared" si="1"/>
        <v>0.76837991585643162</v>
      </c>
      <c r="AD25" s="15">
        <f t="shared" si="2"/>
        <v>8.2472115540924554E-2</v>
      </c>
      <c r="AE25" s="15">
        <f t="shared" si="3"/>
        <v>3.1498571144370391E-3</v>
      </c>
      <c r="AF25" s="15">
        <f t="shared" si="4"/>
        <v>3.3808194946078284E-4</v>
      </c>
      <c r="AG25" s="16">
        <f t="shared" si="5"/>
        <v>2.2484718576707953E-2</v>
      </c>
    </row>
    <row r="26" spans="1:33" x14ac:dyDescent="0.2">
      <c r="A26" s="8" t="s">
        <v>33</v>
      </c>
      <c r="B26" s="8" t="s">
        <v>101</v>
      </c>
      <c r="C26" s="8" t="s">
        <v>106</v>
      </c>
      <c r="D26" s="8" t="s">
        <v>107</v>
      </c>
      <c r="E26" s="9" t="s">
        <v>37</v>
      </c>
      <c r="F26" s="8" t="s">
        <v>38</v>
      </c>
      <c r="G26" s="8" t="s">
        <v>48</v>
      </c>
      <c r="H26" s="8" t="s">
        <v>40</v>
      </c>
      <c r="I26" s="8" t="s">
        <v>41</v>
      </c>
      <c r="J26" s="8" t="s">
        <v>44</v>
      </c>
      <c r="K26" s="10">
        <v>1624900601</v>
      </c>
      <c r="L26" s="9">
        <v>1.2</v>
      </c>
      <c r="M26" s="11">
        <v>0</v>
      </c>
      <c r="N26" s="11" t="s">
        <v>57</v>
      </c>
      <c r="O26" s="9">
        <v>0.2</v>
      </c>
      <c r="P26" s="9">
        <v>0.05</v>
      </c>
      <c r="Q26" s="9"/>
      <c r="R26" s="10">
        <v>6588651.8100330001</v>
      </c>
      <c r="S26" s="10">
        <v>5038610</v>
      </c>
      <c r="T26" s="10">
        <v>0</v>
      </c>
      <c r="U26" s="10">
        <v>0</v>
      </c>
      <c r="V26" s="10">
        <v>535082.11370999995</v>
      </c>
      <c r="W26" s="10">
        <v>967677.49647200003</v>
      </c>
      <c r="X26" s="10">
        <v>47282.199850999998</v>
      </c>
      <c r="Y26" s="10">
        <v>0</v>
      </c>
      <c r="Z26" s="10">
        <v>0</v>
      </c>
      <c r="AA26" s="12">
        <v>1.8385370000000002E-2</v>
      </c>
      <c r="AB26" s="13">
        <f t="shared" si="0"/>
        <v>6541369.6101820003</v>
      </c>
      <c r="AC26" s="14">
        <f t="shared" si="1"/>
        <v>0.77026835361162393</v>
      </c>
      <c r="AD26" s="15">
        <f t="shared" si="2"/>
        <v>8.1799706421896004E-2</v>
      </c>
      <c r="AE26" s="15">
        <f t="shared" si="3"/>
        <v>3.1008727530158629E-3</v>
      </c>
      <c r="AF26" s="15">
        <f t="shared" si="4"/>
        <v>3.2930144365796805E-4</v>
      </c>
      <c r="AG26" s="16">
        <f t="shared" si="5"/>
        <v>2.2411074468418744E-2</v>
      </c>
    </row>
    <row r="27" spans="1:33" x14ac:dyDescent="0.2">
      <c r="A27" s="8" t="s">
        <v>33</v>
      </c>
      <c r="B27" s="8" t="s">
        <v>108</v>
      </c>
      <c r="C27" s="8" t="s">
        <v>109</v>
      </c>
      <c r="D27" s="8" t="s">
        <v>110</v>
      </c>
      <c r="E27" s="9" t="s">
        <v>37</v>
      </c>
      <c r="F27" s="8" t="s">
        <v>38</v>
      </c>
      <c r="G27" s="8" t="s">
        <v>39</v>
      </c>
      <c r="H27" s="8" t="s">
        <v>40</v>
      </c>
      <c r="I27" s="8" t="s">
        <v>41</v>
      </c>
      <c r="J27" s="8" t="s">
        <v>42</v>
      </c>
      <c r="K27" s="10">
        <v>7982497064</v>
      </c>
      <c r="L27" s="9">
        <v>2</v>
      </c>
      <c r="M27" s="11">
        <v>20</v>
      </c>
      <c r="N27" s="11" t="s">
        <v>43</v>
      </c>
      <c r="O27" s="9">
        <v>0.25</v>
      </c>
      <c r="P27" s="9">
        <v>0.05</v>
      </c>
      <c r="Q27" s="9"/>
      <c r="R27" s="10">
        <v>284365531.41342098</v>
      </c>
      <c r="S27" s="10">
        <v>137918823</v>
      </c>
      <c r="T27" s="10">
        <v>117931938.81</v>
      </c>
      <c r="U27" s="10">
        <v>0</v>
      </c>
      <c r="V27" s="10">
        <v>5408835.9355549999</v>
      </c>
      <c r="W27" s="10">
        <v>9359913.0835650004</v>
      </c>
      <c r="X27" s="10">
        <v>13746020.584301</v>
      </c>
      <c r="Y27" s="10">
        <v>0</v>
      </c>
      <c r="Z27" s="10">
        <v>0</v>
      </c>
      <c r="AA27" s="12">
        <v>0</v>
      </c>
      <c r="AB27" s="13">
        <f t="shared" si="0"/>
        <v>152687572.01912001</v>
      </c>
      <c r="AC27" s="14">
        <f t="shared" si="1"/>
        <v>0.90327471434760509</v>
      </c>
      <c r="AD27" s="15">
        <f t="shared" si="2"/>
        <v>3.5424205546196574E-2</v>
      </c>
      <c r="AE27" s="15">
        <f t="shared" si="3"/>
        <v>1.7277654084208255E-2</v>
      </c>
      <c r="AF27" s="15">
        <f t="shared" si="4"/>
        <v>6.7758696209838023E-4</v>
      </c>
      <c r="AG27" s="16">
        <f t="shared" si="5"/>
        <v>1.9127795575111534E-2</v>
      </c>
    </row>
    <row r="28" spans="1:33" x14ac:dyDescent="0.2">
      <c r="A28" s="8" t="s">
        <v>33</v>
      </c>
      <c r="B28" s="8" t="s">
        <v>108</v>
      </c>
      <c r="C28" s="8" t="s">
        <v>111</v>
      </c>
      <c r="D28" s="8" t="s">
        <v>112</v>
      </c>
      <c r="E28" s="9" t="s">
        <v>37</v>
      </c>
      <c r="F28" s="8" t="s">
        <v>38</v>
      </c>
      <c r="G28" s="8" t="s">
        <v>39</v>
      </c>
      <c r="H28" s="8" t="s">
        <v>40</v>
      </c>
      <c r="I28" s="8" t="s">
        <v>41</v>
      </c>
      <c r="J28" s="8" t="s">
        <v>51</v>
      </c>
      <c r="K28" s="10">
        <v>1656688347</v>
      </c>
      <c r="L28" s="9">
        <v>2</v>
      </c>
      <c r="M28" s="11">
        <v>20</v>
      </c>
      <c r="N28" s="11" t="s">
        <v>43</v>
      </c>
      <c r="O28" s="9">
        <v>0.25</v>
      </c>
      <c r="P28" s="9">
        <v>0.05</v>
      </c>
      <c r="Q28" s="9"/>
      <c r="R28" s="10">
        <v>39472852.593656003</v>
      </c>
      <c r="S28" s="10">
        <v>31278186</v>
      </c>
      <c r="T28" s="10">
        <v>2444174.12</v>
      </c>
      <c r="U28" s="10">
        <v>0</v>
      </c>
      <c r="V28" s="10">
        <v>1090784.5573090001</v>
      </c>
      <c r="W28" s="10">
        <v>1887587.046632</v>
      </c>
      <c r="X28" s="10">
        <v>2772120.869715</v>
      </c>
      <c r="Y28" s="10">
        <v>0</v>
      </c>
      <c r="Z28" s="10">
        <v>0</v>
      </c>
      <c r="AA28" s="12">
        <v>0</v>
      </c>
      <c r="AB28" s="13">
        <f t="shared" si="0"/>
        <v>34256557.603941001</v>
      </c>
      <c r="AC28" s="14">
        <f t="shared" si="1"/>
        <v>0.91305689151911873</v>
      </c>
      <c r="AD28" s="15">
        <f t="shared" si="2"/>
        <v>3.1841627810948292E-2</v>
      </c>
      <c r="AE28" s="15">
        <f t="shared" si="3"/>
        <v>1.8879945679970429E-2</v>
      </c>
      <c r="AF28" s="15">
        <f t="shared" si="4"/>
        <v>6.5841264549499484E-4</v>
      </c>
      <c r="AG28" s="16">
        <f t="shared" si="5"/>
        <v>2.0677731974136353E-2</v>
      </c>
    </row>
    <row r="29" spans="1:33" x14ac:dyDescent="0.2">
      <c r="A29" s="8" t="s">
        <v>33</v>
      </c>
      <c r="B29" s="8" t="s">
        <v>108</v>
      </c>
      <c r="C29" s="8" t="s">
        <v>113</v>
      </c>
      <c r="D29" s="8" t="s">
        <v>114</v>
      </c>
      <c r="E29" s="9" t="s">
        <v>37</v>
      </c>
      <c r="F29" s="8" t="s">
        <v>38</v>
      </c>
      <c r="G29" s="8" t="s">
        <v>39</v>
      </c>
      <c r="H29" s="8" t="s">
        <v>40</v>
      </c>
      <c r="I29" s="8" t="s">
        <v>41</v>
      </c>
      <c r="J29" s="8" t="s">
        <v>42</v>
      </c>
      <c r="K29" s="10">
        <v>1064702541</v>
      </c>
      <c r="L29" s="9">
        <v>1</v>
      </c>
      <c r="M29" s="11">
        <v>20</v>
      </c>
      <c r="N29" s="11" t="s">
        <v>43</v>
      </c>
      <c r="O29" s="9">
        <v>0.25</v>
      </c>
      <c r="P29" s="9">
        <v>0.05</v>
      </c>
      <c r="Q29" s="9"/>
      <c r="R29" s="10">
        <v>26171848.042913999</v>
      </c>
      <c r="S29" s="10">
        <v>4155762</v>
      </c>
      <c r="T29" s="10">
        <v>18278842.969999999</v>
      </c>
      <c r="U29" s="10">
        <v>0</v>
      </c>
      <c r="V29" s="10">
        <v>708900.50713399996</v>
      </c>
      <c r="W29" s="10">
        <v>1226742.169799</v>
      </c>
      <c r="X29" s="10">
        <v>1801600.395981</v>
      </c>
      <c r="Y29" s="10">
        <v>0</v>
      </c>
      <c r="Z29" s="10">
        <v>0</v>
      </c>
      <c r="AA29" s="12">
        <v>0</v>
      </c>
      <c r="AB29" s="13">
        <f t="shared" si="0"/>
        <v>6091404.6769329999</v>
      </c>
      <c r="AC29" s="14">
        <f t="shared" si="1"/>
        <v>0.68223377372005611</v>
      </c>
      <c r="AD29" s="15">
        <f t="shared" si="2"/>
        <v>0.11637718141079552</v>
      </c>
      <c r="AE29" s="15">
        <f t="shared" si="3"/>
        <v>3.9032141278603372E-3</v>
      </c>
      <c r="AF29" s="15">
        <f t="shared" si="4"/>
        <v>6.6582024540692809E-4</v>
      </c>
      <c r="AG29" s="16">
        <f t="shared" si="5"/>
        <v>5.7212267674422689E-3</v>
      </c>
    </row>
    <row r="30" spans="1:33" x14ac:dyDescent="0.2">
      <c r="A30" s="8" t="s">
        <v>33</v>
      </c>
      <c r="B30" s="8" t="s">
        <v>115</v>
      </c>
      <c r="C30" s="8" t="s">
        <v>115</v>
      </c>
      <c r="D30" s="8" t="s">
        <v>116</v>
      </c>
      <c r="E30" s="9" t="s">
        <v>37</v>
      </c>
      <c r="F30" s="8" t="s">
        <v>38</v>
      </c>
      <c r="G30" s="8" t="s">
        <v>39</v>
      </c>
      <c r="H30" s="8" t="s">
        <v>117</v>
      </c>
      <c r="I30" s="8" t="s">
        <v>41</v>
      </c>
      <c r="J30" s="8" t="s">
        <v>42</v>
      </c>
      <c r="K30" s="10">
        <v>1086105833</v>
      </c>
      <c r="L30" s="9">
        <v>2</v>
      </c>
      <c r="M30" s="11">
        <v>20</v>
      </c>
      <c r="N30" s="11" t="s">
        <v>43</v>
      </c>
      <c r="O30" s="9">
        <v>0.2</v>
      </c>
      <c r="P30" s="9">
        <v>0.05</v>
      </c>
      <c r="Q30" s="9"/>
      <c r="R30" s="10">
        <v>23914004.199999999</v>
      </c>
      <c r="S30" s="10">
        <v>20820197</v>
      </c>
      <c r="T30" s="10">
        <v>0</v>
      </c>
      <c r="U30" s="10">
        <v>0</v>
      </c>
      <c r="V30" s="10">
        <v>738564</v>
      </c>
      <c r="W30" s="10">
        <v>1767225</v>
      </c>
      <c r="X30" s="10">
        <v>588018.19999999995</v>
      </c>
      <c r="Y30" s="10">
        <v>0</v>
      </c>
      <c r="Z30" s="10">
        <v>0</v>
      </c>
      <c r="AA30" s="12">
        <v>0</v>
      </c>
      <c r="AB30" s="13">
        <f t="shared" si="0"/>
        <v>23325986</v>
      </c>
      <c r="AC30" s="14">
        <f t="shared" si="1"/>
        <v>0.89257521632740411</v>
      </c>
      <c r="AD30" s="15">
        <f t="shared" si="2"/>
        <v>3.1662712993139927E-2</v>
      </c>
      <c r="AE30" s="15">
        <f t="shared" si="3"/>
        <v>1.9169584001304227E-2</v>
      </c>
      <c r="AF30" s="15">
        <f t="shared" si="4"/>
        <v>6.8001107954642577E-4</v>
      </c>
      <c r="AG30" s="16">
        <f t="shared" si="5"/>
        <v>2.1476715520042697E-2</v>
      </c>
    </row>
    <row r="31" spans="1:33" x14ac:dyDescent="0.2">
      <c r="A31" s="8" t="s">
        <v>33</v>
      </c>
      <c r="B31" s="8" t="s">
        <v>118</v>
      </c>
      <c r="C31" s="8" t="s">
        <v>119</v>
      </c>
      <c r="D31" s="8" t="s">
        <v>120</v>
      </c>
      <c r="E31" s="9" t="s">
        <v>37</v>
      </c>
      <c r="F31" s="8" t="s">
        <v>38</v>
      </c>
      <c r="G31" s="8" t="s">
        <v>55</v>
      </c>
      <c r="H31" s="8" t="s">
        <v>56</v>
      </c>
      <c r="I31" s="8" t="s">
        <v>41</v>
      </c>
      <c r="J31" s="8" t="s">
        <v>44</v>
      </c>
      <c r="K31" s="10">
        <v>246096368</v>
      </c>
      <c r="L31" s="9">
        <v>2.2000000000000002</v>
      </c>
      <c r="M31" s="11">
        <v>0</v>
      </c>
      <c r="N31" s="11" t="s">
        <v>57</v>
      </c>
      <c r="O31" s="9">
        <v>0.25</v>
      </c>
      <c r="P31" s="9">
        <v>0.05</v>
      </c>
      <c r="Q31" s="9"/>
      <c r="R31" s="10">
        <v>5528935.5912589999</v>
      </c>
      <c r="S31" s="10">
        <v>4812647</v>
      </c>
      <c r="T31" s="10">
        <v>0</v>
      </c>
      <c r="U31" s="10">
        <v>0</v>
      </c>
      <c r="V31" s="10">
        <v>176679.07475999999</v>
      </c>
      <c r="W31" s="10">
        <v>220123.55161900001</v>
      </c>
      <c r="X31" s="10">
        <v>319485.96487999998</v>
      </c>
      <c r="Y31" s="10">
        <v>0</v>
      </c>
      <c r="Z31" s="10">
        <v>0</v>
      </c>
      <c r="AA31" s="12">
        <v>0</v>
      </c>
      <c r="AB31" s="13">
        <f t="shared" si="0"/>
        <v>5209449.626379</v>
      </c>
      <c r="AC31" s="14">
        <f t="shared" si="1"/>
        <v>0.92383022107177748</v>
      </c>
      <c r="AD31" s="15">
        <f t="shared" si="2"/>
        <v>3.3915113386518453E-2</v>
      </c>
      <c r="AE31" s="15">
        <f t="shared" si="3"/>
        <v>1.9555944848401827E-2</v>
      </c>
      <c r="AF31" s="15">
        <f t="shared" si="4"/>
        <v>7.1792638061200472E-4</v>
      </c>
      <c r="AG31" s="16">
        <f t="shared" si="5"/>
        <v>2.1168332018532673E-2</v>
      </c>
    </row>
    <row r="32" spans="1:33" x14ac:dyDescent="0.2">
      <c r="A32" s="8" t="s">
        <v>33</v>
      </c>
      <c r="B32" s="8" t="s">
        <v>118</v>
      </c>
      <c r="C32" s="8" t="s">
        <v>121</v>
      </c>
      <c r="D32" s="8" t="s">
        <v>122</v>
      </c>
      <c r="E32" s="9" t="s">
        <v>37</v>
      </c>
      <c r="F32" s="8" t="s">
        <v>38</v>
      </c>
      <c r="G32" s="8" t="s">
        <v>55</v>
      </c>
      <c r="H32" s="8" t="s">
        <v>56</v>
      </c>
      <c r="I32" s="8" t="s">
        <v>41</v>
      </c>
      <c r="J32" s="8" t="s">
        <v>51</v>
      </c>
      <c r="K32" s="10">
        <v>358762243</v>
      </c>
      <c r="L32" s="9">
        <v>2.2000000000000002</v>
      </c>
      <c r="M32" s="11">
        <v>0</v>
      </c>
      <c r="N32" s="11" t="s">
        <v>57</v>
      </c>
      <c r="O32" s="9">
        <v>0.25</v>
      </c>
      <c r="P32" s="9">
        <v>0.05</v>
      </c>
      <c r="Q32" s="9"/>
      <c r="R32" s="10">
        <v>8042277.5548090003</v>
      </c>
      <c r="S32" s="10">
        <v>7006960</v>
      </c>
      <c r="T32" s="10">
        <v>0</v>
      </c>
      <c r="U32" s="10">
        <v>0</v>
      </c>
      <c r="V32" s="10">
        <v>255370.46087099999</v>
      </c>
      <c r="W32" s="10">
        <v>318164.74532699998</v>
      </c>
      <c r="X32" s="10">
        <v>461782.34861099999</v>
      </c>
      <c r="Y32" s="10">
        <v>0</v>
      </c>
      <c r="Z32" s="10">
        <v>0</v>
      </c>
      <c r="AA32" s="12">
        <v>0</v>
      </c>
      <c r="AB32" s="13">
        <f t="shared" si="0"/>
        <v>7580495.2061979994</v>
      </c>
      <c r="AC32" s="14">
        <f t="shared" si="1"/>
        <v>0.924340667648063</v>
      </c>
      <c r="AD32" s="15">
        <f t="shared" si="2"/>
        <v>3.3687833568208425E-2</v>
      </c>
      <c r="AE32" s="15">
        <f t="shared" si="3"/>
        <v>1.9530929290125995E-2</v>
      </c>
      <c r="AF32" s="15">
        <f t="shared" si="4"/>
        <v>7.1180974546142522E-4</v>
      </c>
      <c r="AG32" s="16">
        <f t="shared" si="5"/>
        <v>2.1129579140796037E-2</v>
      </c>
    </row>
    <row r="33" spans="1:33" x14ac:dyDescent="0.2">
      <c r="A33" s="8" t="s">
        <v>33</v>
      </c>
      <c r="B33" s="8" t="s">
        <v>118</v>
      </c>
      <c r="C33" s="8" t="s">
        <v>123</v>
      </c>
      <c r="D33" s="8" t="s">
        <v>124</v>
      </c>
      <c r="E33" s="9" t="s">
        <v>37</v>
      </c>
      <c r="F33" s="8" t="s">
        <v>38</v>
      </c>
      <c r="G33" s="8" t="s">
        <v>55</v>
      </c>
      <c r="H33" s="8" t="s">
        <v>56</v>
      </c>
      <c r="I33" s="8" t="s">
        <v>41</v>
      </c>
      <c r="J33" s="8" t="s">
        <v>42</v>
      </c>
      <c r="K33" s="10">
        <v>1379938470</v>
      </c>
      <c r="L33" s="9">
        <v>2.2000000000000002</v>
      </c>
      <c r="M33" s="11">
        <v>0</v>
      </c>
      <c r="N33" s="11" t="s">
        <v>57</v>
      </c>
      <c r="O33" s="9">
        <v>0.25</v>
      </c>
      <c r="P33" s="9">
        <v>0.05</v>
      </c>
      <c r="Q33" s="9"/>
      <c r="R33" s="10">
        <v>31806263.706504997</v>
      </c>
      <c r="S33" s="10">
        <v>27620825</v>
      </c>
      <c r="T33" s="10">
        <v>0</v>
      </c>
      <c r="U33" s="10">
        <v>0</v>
      </c>
      <c r="V33" s="10">
        <v>1032376.40129</v>
      </c>
      <c r="W33" s="10">
        <v>1286232.4549139999</v>
      </c>
      <c r="X33" s="10">
        <v>1866829.8503010001</v>
      </c>
      <c r="Y33" s="10">
        <v>0</v>
      </c>
      <c r="Z33" s="10">
        <v>0</v>
      </c>
      <c r="AA33" s="12">
        <v>0</v>
      </c>
      <c r="AB33" s="13">
        <f t="shared" si="0"/>
        <v>29939433.856203999</v>
      </c>
      <c r="AC33" s="14">
        <f t="shared" si="1"/>
        <v>0.9225566900382941</v>
      </c>
      <c r="AD33" s="15">
        <f t="shared" si="2"/>
        <v>3.4482161761922314E-2</v>
      </c>
      <c r="AE33" s="15">
        <f t="shared" si="3"/>
        <v>2.001598303147531E-2</v>
      </c>
      <c r="AF33" s="15">
        <f t="shared" si="4"/>
        <v>7.4813219845229766E-4</v>
      </c>
      <c r="AG33" s="16">
        <f t="shared" si="5"/>
        <v>2.1696209292725928E-2</v>
      </c>
    </row>
    <row r="34" spans="1:33" x14ac:dyDescent="0.2">
      <c r="A34" s="8" t="s">
        <v>33</v>
      </c>
      <c r="B34" s="8" t="s">
        <v>125</v>
      </c>
      <c r="C34" s="8" t="s">
        <v>126</v>
      </c>
      <c r="D34" s="8" t="s">
        <v>127</v>
      </c>
      <c r="E34" s="9" t="s">
        <v>37</v>
      </c>
      <c r="F34" s="8" t="s">
        <v>38</v>
      </c>
      <c r="G34" s="8" t="s">
        <v>39</v>
      </c>
      <c r="H34" s="8" t="s">
        <v>117</v>
      </c>
      <c r="I34" s="8" t="s">
        <v>41</v>
      </c>
      <c r="J34" s="8" t="s">
        <v>42</v>
      </c>
      <c r="K34" s="10">
        <v>178387655</v>
      </c>
      <c r="L34" s="9">
        <v>1</v>
      </c>
      <c r="M34" s="11">
        <v>20</v>
      </c>
      <c r="N34" s="11" t="s">
        <v>43</v>
      </c>
      <c r="O34" s="9">
        <v>0.2</v>
      </c>
      <c r="P34" s="9">
        <v>0.05</v>
      </c>
      <c r="Q34" s="9"/>
      <c r="R34" s="10">
        <v>2248243.907865</v>
      </c>
      <c r="S34" s="10">
        <v>1248694</v>
      </c>
      <c r="T34" s="10">
        <v>0</v>
      </c>
      <c r="U34" s="10">
        <v>0</v>
      </c>
      <c r="V34" s="10">
        <v>121768.620106</v>
      </c>
      <c r="W34" s="10">
        <v>170116.106038</v>
      </c>
      <c r="X34" s="10">
        <v>707665.181721</v>
      </c>
      <c r="Y34" s="10">
        <v>0</v>
      </c>
      <c r="Z34" s="10">
        <v>0</v>
      </c>
      <c r="AA34" s="12">
        <v>0</v>
      </c>
      <c r="AB34" s="13">
        <f t="shared" si="0"/>
        <v>1540578.726144</v>
      </c>
      <c r="AC34" s="14">
        <f t="shared" si="1"/>
        <v>0.81053566352004969</v>
      </c>
      <c r="AD34" s="15">
        <f t="shared" si="2"/>
        <v>7.9040829293275675E-2</v>
      </c>
      <c r="AE34" s="15">
        <f t="shared" si="3"/>
        <v>6.9998902110126396E-3</v>
      </c>
      <c r="AF34" s="15">
        <f t="shared" si="4"/>
        <v>6.8260676505893861E-4</v>
      </c>
      <c r="AG34" s="16">
        <f t="shared" si="5"/>
        <v>8.6361285826869576E-3</v>
      </c>
    </row>
    <row r="35" spans="1:33" x14ac:dyDescent="0.2">
      <c r="A35" s="8" t="s">
        <v>33</v>
      </c>
      <c r="B35" s="8" t="s">
        <v>125</v>
      </c>
      <c r="C35" s="8" t="s">
        <v>128</v>
      </c>
      <c r="D35" s="8" t="s">
        <v>129</v>
      </c>
      <c r="E35" s="9" t="s">
        <v>37</v>
      </c>
      <c r="F35" s="8" t="s">
        <v>38</v>
      </c>
      <c r="G35" s="8" t="s">
        <v>39</v>
      </c>
      <c r="H35" s="8" t="s">
        <v>117</v>
      </c>
      <c r="I35" s="8" t="s">
        <v>41</v>
      </c>
      <c r="J35" s="8" t="s">
        <v>42</v>
      </c>
      <c r="K35" s="10">
        <v>5220661589</v>
      </c>
      <c r="L35" s="9">
        <v>2.5</v>
      </c>
      <c r="M35" s="11">
        <v>20</v>
      </c>
      <c r="N35" s="11" t="s">
        <v>43</v>
      </c>
      <c r="O35" s="9">
        <v>0.2</v>
      </c>
      <c r="P35" s="9">
        <v>0.05</v>
      </c>
      <c r="Q35" s="9"/>
      <c r="R35" s="10">
        <v>119367273.54763199</v>
      </c>
      <c r="S35" s="10">
        <v>90190149</v>
      </c>
      <c r="T35" s="10">
        <v>0</v>
      </c>
      <c r="U35" s="10">
        <v>0</v>
      </c>
      <c r="V35" s="10">
        <v>3554458.0284250001</v>
      </c>
      <c r="W35" s="10">
        <v>4965733.8512159996</v>
      </c>
      <c r="X35" s="10">
        <v>20656932.667991001</v>
      </c>
      <c r="Y35" s="10">
        <v>0</v>
      </c>
      <c r="Z35" s="10">
        <v>0</v>
      </c>
      <c r="AA35" s="12">
        <v>0</v>
      </c>
      <c r="AB35" s="13">
        <f t="shared" si="0"/>
        <v>98710340.879640996</v>
      </c>
      <c r="AC35" s="14">
        <f t="shared" si="1"/>
        <v>0.91368491078326031</v>
      </c>
      <c r="AD35" s="15">
        <f t="shared" si="2"/>
        <v>3.60089732924639E-2</v>
      </c>
      <c r="AE35" s="15">
        <f t="shared" si="3"/>
        <v>1.7275616789648229E-2</v>
      </c>
      <c r="AF35" s="15">
        <f t="shared" si="4"/>
        <v>6.8084436576281598E-4</v>
      </c>
      <c r="AG35" s="16">
        <f t="shared" si="5"/>
        <v>1.8907630612875759E-2</v>
      </c>
    </row>
    <row r="36" spans="1:33" x14ac:dyDescent="0.2">
      <c r="A36" s="8" t="s">
        <v>33</v>
      </c>
      <c r="B36" s="8" t="s">
        <v>125</v>
      </c>
      <c r="C36" s="8" t="s">
        <v>130</v>
      </c>
      <c r="D36" s="8" t="s">
        <v>131</v>
      </c>
      <c r="E36" s="9" t="s">
        <v>37</v>
      </c>
      <c r="F36" s="8" t="s">
        <v>38</v>
      </c>
      <c r="G36" s="8" t="s">
        <v>39</v>
      </c>
      <c r="H36" s="8" t="s">
        <v>117</v>
      </c>
      <c r="I36" s="8" t="s">
        <v>41</v>
      </c>
      <c r="J36" s="8" t="s">
        <v>51</v>
      </c>
      <c r="K36" s="10">
        <v>469967297</v>
      </c>
      <c r="L36" s="9">
        <v>2.5</v>
      </c>
      <c r="M36" s="11">
        <v>20</v>
      </c>
      <c r="N36" s="11" t="s">
        <v>43</v>
      </c>
      <c r="O36" s="9">
        <v>0.2</v>
      </c>
      <c r="P36" s="9">
        <v>0.05</v>
      </c>
      <c r="Q36" s="9"/>
      <c r="R36" s="10">
        <v>10467809.144493001</v>
      </c>
      <c r="S36" s="10">
        <v>7900780</v>
      </c>
      <c r="T36" s="10">
        <v>0</v>
      </c>
      <c r="U36" s="10">
        <v>0</v>
      </c>
      <c r="V36" s="10">
        <v>312724.35146699997</v>
      </c>
      <c r="W36" s="10">
        <v>436889.642742</v>
      </c>
      <c r="X36" s="10">
        <v>1817415.150284</v>
      </c>
      <c r="Y36" s="10">
        <v>0</v>
      </c>
      <c r="Z36" s="10">
        <v>0</v>
      </c>
      <c r="AA36" s="12">
        <v>0</v>
      </c>
      <c r="AB36" s="13">
        <f t="shared" si="0"/>
        <v>8650393.9942090008</v>
      </c>
      <c r="AC36" s="14">
        <f t="shared" si="1"/>
        <v>0.91334336971115659</v>
      </c>
      <c r="AD36" s="15">
        <f t="shared" si="2"/>
        <v>3.6151457572493578E-2</v>
      </c>
      <c r="AE36" s="15">
        <f t="shared" si="3"/>
        <v>1.6811339960107904E-2</v>
      </c>
      <c r="AF36" s="15">
        <f t="shared" si="4"/>
        <v>6.654172608674088E-4</v>
      </c>
      <c r="AG36" s="16">
        <f t="shared" si="5"/>
        <v>1.8406374335891294E-2</v>
      </c>
    </row>
    <row r="37" spans="1:33" x14ac:dyDescent="0.2">
      <c r="A37" s="8" t="s">
        <v>33</v>
      </c>
      <c r="B37" s="8" t="s">
        <v>132</v>
      </c>
      <c r="C37" s="8" t="s">
        <v>133</v>
      </c>
      <c r="D37" s="8" t="s">
        <v>134</v>
      </c>
      <c r="E37" s="9" t="s">
        <v>37</v>
      </c>
      <c r="F37" s="8" t="s">
        <v>38</v>
      </c>
      <c r="G37" s="8" t="s">
        <v>55</v>
      </c>
      <c r="H37" s="8" t="s">
        <v>56</v>
      </c>
      <c r="I37" s="8" t="s">
        <v>41</v>
      </c>
      <c r="J37" s="8" t="s">
        <v>42</v>
      </c>
      <c r="K37" s="10">
        <v>1216030128</v>
      </c>
      <c r="L37" s="9">
        <v>2.2000000000000002</v>
      </c>
      <c r="M37" s="11">
        <v>20</v>
      </c>
      <c r="N37" s="11" t="s">
        <v>43</v>
      </c>
      <c r="O37" s="9">
        <v>0.4</v>
      </c>
      <c r="P37" s="9">
        <v>0.05</v>
      </c>
      <c r="Q37" s="9"/>
      <c r="R37" s="10">
        <v>32890559.372768998</v>
      </c>
      <c r="S37" s="10">
        <v>24246816</v>
      </c>
      <c r="T37" s="10">
        <v>6032888.4000000004</v>
      </c>
      <c r="U37" s="10">
        <v>0</v>
      </c>
      <c r="V37" s="10">
        <v>734528.92370599997</v>
      </c>
      <c r="W37" s="10">
        <v>829618.93876599998</v>
      </c>
      <c r="X37" s="10">
        <v>1046707.110297</v>
      </c>
      <c r="Y37" s="10">
        <v>0</v>
      </c>
      <c r="Z37" s="10">
        <v>0</v>
      </c>
      <c r="AA37" s="12">
        <v>0</v>
      </c>
      <c r="AB37" s="13">
        <f t="shared" si="0"/>
        <v>25810963.862471998</v>
      </c>
      <c r="AC37" s="14">
        <f t="shared" si="1"/>
        <v>0.93939986624264737</v>
      </c>
      <c r="AD37" s="15">
        <f t="shared" si="2"/>
        <v>2.845801991819347E-2</v>
      </c>
      <c r="AE37" s="15">
        <f t="shared" si="3"/>
        <v>1.9939321766540969E-2</v>
      </c>
      <c r="AF37" s="15">
        <f t="shared" si="4"/>
        <v>6.0403842535881641E-4</v>
      </c>
      <c r="AG37" s="16">
        <f t="shared" si="5"/>
        <v>2.1225595705365613E-2</v>
      </c>
    </row>
    <row r="38" spans="1:33" x14ac:dyDescent="0.2">
      <c r="A38" s="8" t="s">
        <v>33</v>
      </c>
      <c r="B38" s="8" t="s">
        <v>132</v>
      </c>
      <c r="C38" s="8" t="s">
        <v>135</v>
      </c>
      <c r="D38" s="8" t="s">
        <v>136</v>
      </c>
      <c r="E38" s="9" t="s">
        <v>37</v>
      </c>
      <c r="F38" s="8" t="s">
        <v>38</v>
      </c>
      <c r="G38" s="8" t="s">
        <v>55</v>
      </c>
      <c r="H38" s="8" t="s">
        <v>56</v>
      </c>
      <c r="I38" s="8" t="s">
        <v>41</v>
      </c>
      <c r="J38" s="8" t="s">
        <v>42</v>
      </c>
      <c r="K38" s="10">
        <v>1668224993</v>
      </c>
      <c r="L38" s="9">
        <v>0.9</v>
      </c>
      <c r="M38" s="11">
        <v>20</v>
      </c>
      <c r="N38" s="11" t="s">
        <v>43</v>
      </c>
      <c r="O38" s="9">
        <v>0.4</v>
      </c>
      <c r="P38" s="9">
        <v>0.05</v>
      </c>
      <c r="Q38" s="9"/>
      <c r="R38" s="10">
        <v>27915891.855546001</v>
      </c>
      <c r="S38" s="10">
        <v>11833055</v>
      </c>
      <c r="T38" s="10">
        <v>12579120.67</v>
      </c>
      <c r="U38" s="10">
        <v>0</v>
      </c>
      <c r="V38" s="10">
        <v>985723.41458400001</v>
      </c>
      <c r="W38" s="10">
        <v>1113332.350478</v>
      </c>
      <c r="X38" s="10">
        <v>1404660.4204839999</v>
      </c>
      <c r="Y38" s="10">
        <v>0</v>
      </c>
      <c r="Z38" s="10">
        <v>0</v>
      </c>
      <c r="AA38" s="12">
        <v>0</v>
      </c>
      <c r="AB38" s="13">
        <f t="shared" si="0"/>
        <v>13932110.765062001</v>
      </c>
      <c r="AC38" s="14">
        <f t="shared" si="1"/>
        <v>0.84933684490035277</v>
      </c>
      <c r="AD38" s="15">
        <f t="shared" si="2"/>
        <v>7.0751907676181419E-2</v>
      </c>
      <c r="AE38" s="15">
        <f t="shared" si="3"/>
        <v>7.093200886962134E-3</v>
      </c>
      <c r="AF38" s="15">
        <f t="shared" si="4"/>
        <v>5.9088157695764726E-4</v>
      </c>
      <c r="AG38" s="16">
        <f t="shared" si="5"/>
        <v>8.3514578809945929E-3</v>
      </c>
    </row>
    <row r="39" spans="1:33" x14ac:dyDescent="0.2">
      <c r="A39" s="8" t="s">
        <v>33</v>
      </c>
      <c r="B39" s="8" t="s">
        <v>132</v>
      </c>
      <c r="C39" s="8" t="s">
        <v>137</v>
      </c>
      <c r="D39" s="8" t="s">
        <v>138</v>
      </c>
      <c r="E39" s="9" t="s">
        <v>37</v>
      </c>
      <c r="F39" s="8" t="s">
        <v>38</v>
      </c>
      <c r="G39" s="8" t="s">
        <v>55</v>
      </c>
      <c r="H39" s="8" t="s">
        <v>56</v>
      </c>
      <c r="I39" s="8" t="s">
        <v>41</v>
      </c>
      <c r="J39" s="8" t="s">
        <v>51</v>
      </c>
      <c r="K39" s="10">
        <v>1181881161</v>
      </c>
      <c r="L39" s="9">
        <v>2.2000000000000002</v>
      </c>
      <c r="M39" s="11">
        <v>20</v>
      </c>
      <c r="N39" s="11" t="s">
        <v>43</v>
      </c>
      <c r="O39" s="9">
        <v>0.4</v>
      </c>
      <c r="P39" s="9">
        <v>0.05</v>
      </c>
      <c r="Q39" s="9"/>
      <c r="R39" s="10">
        <v>25464987.031677</v>
      </c>
      <c r="S39" s="10">
        <v>23010085</v>
      </c>
      <c r="T39" s="10">
        <v>0</v>
      </c>
      <c r="U39" s="10">
        <v>0</v>
      </c>
      <c r="V39" s="10">
        <v>690653.661708</v>
      </c>
      <c r="W39" s="10">
        <v>780063.71075299999</v>
      </c>
      <c r="X39" s="10">
        <v>984184.659216</v>
      </c>
      <c r="Y39" s="10">
        <v>0</v>
      </c>
      <c r="Z39" s="10">
        <v>0</v>
      </c>
      <c r="AA39" s="12">
        <v>0</v>
      </c>
      <c r="AB39" s="13">
        <f t="shared" si="0"/>
        <v>24480802.372461002</v>
      </c>
      <c r="AC39" s="14">
        <f t="shared" si="1"/>
        <v>0.93992364506338877</v>
      </c>
      <c r="AD39" s="15">
        <f t="shared" si="2"/>
        <v>2.8212051680337556E-2</v>
      </c>
      <c r="AE39" s="15">
        <f t="shared" si="3"/>
        <v>1.9469034416735236E-2</v>
      </c>
      <c r="AF39" s="15">
        <f t="shared" si="4"/>
        <v>5.8436811119286463E-4</v>
      </c>
      <c r="AG39" s="16">
        <f t="shared" si="5"/>
        <v>2.071342126457755E-2</v>
      </c>
    </row>
    <row r="40" spans="1:33" x14ac:dyDescent="0.2">
      <c r="A40" s="8" t="s">
        <v>33</v>
      </c>
      <c r="B40" s="8" t="s">
        <v>139</v>
      </c>
      <c r="C40" s="8" t="s">
        <v>139</v>
      </c>
      <c r="D40" s="8" t="s">
        <v>140</v>
      </c>
      <c r="E40" s="9" t="s">
        <v>37</v>
      </c>
      <c r="F40" s="8" t="s">
        <v>38</v>
      </c>
      <c r="G40" s="8" t="s">
        <v>39</v>
      </c>
      <c r="H40" s="8" t="s">
        <v>117</v>
      </c>
      <c r="I40" s="8" t="s">
        <v>41</v>
      </c>
      <c r="J40" s="8" t="s">
        <v>51</v>
      </c>
      <c r="K40" s="10">
        <v>989521620</v>
      </c>
      <c r="L40" s="9">
        <v>2.75</v>
      </c>
      <c r="M40" s="11">
        <v>20</v>
      </c>
      <c r="N40" s="11" t="s">
        <v>43</v>
      </c>
      <c r="O40" s="9">
        <v>0.2</v>
      </c>
      <c r="P40" s="9">
        <v>0.05</v>
      </c>
      <c r="Q40" s="9"/>
      <c r="R40" s="10">
        <v>27125582.899999999</v>
      </c>
      <c r="S40" s="10">
        <v>17169856.4575</v>
      </c>
      <c r="T40" s="10">
        <v>0</v>
      </c>
      <c r="U40" s="10">
        <v>0</v>
      </c>
      <c r="V40" s="10">
        <v>738305.15249999997</v>
      </c>
      <c r="W40" s="10">
        <v>1651059.2675000001</v>
      </c>
      <c r="X40" s="10">
        <v>7566362.0225</v>
      </c>
      <c r="Y40" s="10">
        <v>0</v>
      </c>
      <c r="Z40" s="10">
        <v>0</v>
      </c>
      <c r="AA40" s="12">
        <v>0</v>
      </c>
      <c r="AB40" s="13">
        <f t="shared" si="0"/>
        <v>19559220.877499998</v>
      </c>
      <c r="AC40" s="14">
        <f t="shared" si="1"/>
        <v>0.87783948885466034</v>
      </c>
      <c r="AD40" s="15">
        <f t="shared" si="2"/>
        <v>3.7747165754915692E-2</v>
      </c>
      <c r="AE40" s="15">
        <f t="shared" si="3"/>
        <v>1.7351673890157144E-2</v>
      </c>
      <c r="AF40" s="15">
        <f t="shared" si="4"/>
        <v>7.4612331613330488E-4</v>
      </c>
      <c r="AG40" s="16">
        <f t="shared" si="5"/>
        <v>1.9766340100279969E-2</v>
      </c>
    </row>
    <row r="41" spans="1:33" x14ac:dyDescent="0.2">
      <c r="A41" s="8" t="s">
        <v>33</v>
      </c>
      <c r="B41" s="8" t="s">
        <v>142</v>
      </c>
      <c r="C41" s="8" t="s">
        <v>142</v>
      </c>
      <c r="D41" s="8" t="s">
        <v>143</v>
      </c>
      <c r="E41" s="9" t="s">
        <v>37</v>
      </c>
      <c r="F41" s="8" t="s">
        <v>38</v>
      </c>
      <c r="G41" s="8" t="s">
        <v>55</v>
      </c>
      <c r="H41" s="8" t="s">
        <v>141</v>
      </c>
      <c r="I41" s="8" t="s">
        <v>41</v>
      </c>
      <c r="J41" s="8" t="s">
        <v>44</v>
      </c>
      <c r="K41" s="10">
        <v>5290631574</v>
      </c>
      <c r="L41" s="9">
        <v>1</v>
      </c>
      <c r="M41" s="11">
        <v>0</v>
      </c>
      <c r="N41" s="11" t="s">
        <v>57</v>
      </c>
      <c r="O41" s="9">
        <v>0.1</v>
      </c>
      <c r="P41" s="9">
        <v>0.05</v>
      </c>
      <c r="Q41" s="9"/>
      <c r="R41" s="10">
        <v>39139285.356799997</v>
      </c>
      <c r="S41" s="10">
        <v>34082087.820799999</v>
      </c>
      <c r="T41" s="10">
        <v>0</v>
      </c>
      <c r="U41" s="10">
        <v>0</v>
      </c>
      <c r="V41" s="10">
        <v>1760447.7504</v>
      </c>
      <c r="W41" s="10">
        <v>2661249.4975999999</v>
      </c>
      <c r="X41" s="10">
        <v>635500.28799999994</v>
      </c>
      <c r="Y41" s="10">
        <v>0</v>
      </c>
      <c r="Z41" s="10">
        <v>0</v>
      </c>
      <c r="AA41" s="12">
        <v>0</v>
      </c>
      <c r="AB41" s="13">
        <f t="shared" si="0"/>
        <v>38503785.068799995</v>
      </c>
      <c r="AC41" s="14">
        <f t="shared" si="1"/>
        <v>0.88516201095297142</v>
      </c>
      <c r="AD41" s="15">
        <f t="shared" si="2"/>
        <v>4.5721420563052867E-2</v>
      </c>
      <c r="AE41" s="15">
        <f t="shared" si="3"/>
        <v>6.4419696106399107E-3</v>
      </c>
      <c r="AF41" s="15">
        <f t="shared" si="4"/>
        <v>3.3274812766238561E-4</v>
      </c>
      <c r="AG41" s="16">
        <f t="shared" si="5"/>
        <v>7.27772942232851E-3</v>
      </c>
    </row>
    <row r="42" spans="1:33" x14ac:dyDescent="0.2">
      <c r="A42" s="8" t="s">
        <v>33</v>
      </c>
      <c r="B42" s="8" t="s">
        <v>144</v>
      </c>
      <c r="C42" s="8" t="s">
        <v>144</v>
      </c>
      <c r="D42" s="8" t="s">
        <v>145</v>
      </c>
      <c r="E42" s="9" t="s">
        <v>37</v>
      </c>
      <c r="F42" s="8" t="s">
        <v>38</v>
      </c>
      <c r="G42" s="8" t="s">
        <v>39</v>
      </c>
      <c r="H42" s="8" t="s">
        <v>117</v>
      </c>
      <c r="I42" s="8" t="s">
        <v>41</v>
      </c>
      <c r="J42" s="8" t="s">
        <v>42</v>
      </c>
      <c r="K42" s="10">
        <v>1556901571</v>
      </c>
      <c r="L42" s="9">
        <v>2</v>
      </c>
      <c r="M42" s="11">
        <v>0</v>
      </c>
      <c r="N42" s="11" t="s">
        <v>57</v>
      </c>
      <c r="O42" s="9">
        <v>0.2</v>
      </c>
      <c r="P42" s="9">
        <v>0.05</v>
      </c>
      <c r="Q42" s="9"/>
      <c r="R42" s="10">
        <v>18277323.75</v>
      </c>
      <c r="S42" s="10">
        <v>0</v>
      </c>
      <c r="T42" s="10">
        <v>0</v>
      </c>
      <c r="U42" s="10">
        <v>0</v>
      </c>
      <c r="V42" s="10">
        <v>1150101</v>
      </c>
      <c r="W42" s="10">
        <v>1872528</v>
      </c>
      <c r="X42" s="10">
        <v>15254694.75</v>
      </c>
      <c r="Y42" s="10">
        <v>0</v>
      </c>
      <c r="Z42" s="10">
        <v>0</v>
      </c>
      <c r="AA42" s="12">
        <v>0</v>
      </c>
      <c r="AB42" s="13">
        <f t="shared" si="0"/>
        <v>3022629</v>
      </c>
      <c r="AC42" s="14">
        <f t="shared" si="1"/>
        <v>0</v>
      </c>
      <c r="AD42" s="15">
        <f t="shared" si="2"/>
        <v>0.38049691179433531</v>
      </c>
      <c r="AE42" s="15">
        <f t="shared" si="3"/>
        <v>0</v>
      </c>
      <c r="AF42" s="15">
        <f t="shared" si="4"/>
        <v>7.387114390675889E-4</v>
      </c>
      <c r="AG42" s="16">
        <f t="shared" si="5"/>
        <v>1.9414387243880558E-3</v>
      </c>
    </row>
    <row r="43" spans="1:33" x14ac:dyDescent="0.2">
      <c r="A43" s="8" t="s">
        <v>33</v>
      </c>
      <c r="B43" s="8" t="s">
        <v>146</v>
      </c>
      <c r="C43" s="8" t="s">
        <v>146</v>
      </c>
      <c r="D43" s="8" t="s">
        <v>147</v>
      </c>
      <c r="E43" s="9" t="s">
        <v>37</v>
      </c>
      <c r="F43" s="8" t="s">
        <v>38</v>
      </c>
      <c r="G43" s="8" t="s">
        <v>39</v>
      </c>
      <c r="H43" s="8" t="s">
        <v>117</v>
      </c>
      <c r="I43" s="8" t="s">
        <v>41</v>
      </c>
      <c r="J43" s="8" t="s">
        <v>42</v>
      </c>
      <c r="K43" s="10">
        <v>1417976075</v>
      </c>
      <c r="L43" s="9">
        <v>2.1</v>
      </c>
      <c r="M43" s="11">
        <v>20</v>
      </c>
      <c r="N43" s="11" t="s">
        <v>43</v>
      </c>
      <c r="O43" s="9">
        <v>0.2</v>
      </c>
      <c r="P43" s="9">
        <v>0.05</v>
      </c>
      <c r="Q43" s="9"/>
      <c r="R43" s="10">
        <v>37476393.439999998</v>
      </c>
      <c r="S43" s="10">
        <v>16859461</v>
      </c>
      <c r="T43" s="10">
        <v>17379425.98</v>
      </c>
      <c r="U43" s="10">
        <v>0</v>
      </c>
      <c r="V43" s="10">
        <v>1025607</v>
      </c>
      <c r="W43" s="10">
        <v>1908390</v>
      </c>
      <c r="X43" s="10">
        <v>303509.46000000002</v>
      </c>
      <c r="Y43" s="10">
        <v>0</v>
      </c>
      <c r="Z43" s="10">
        <v>0</v>
      </c>
      <c r="AA43" s="12">
        <v>0</v>
      </c>
      <c r="AB43" s="13">
        <f t="shared" si="0"/>
        <v>19793458</v>
      </c>
      <c r="AC43" s="14">
        <f t="shared" si="1"/>
        <v>0.85176935733008352</v>
      </c>
      <c r="AD43" s="15">
        <f t="shared" si="2"/>
        <v>5.1815453368481645E-2</v>
      </c>
      <c r="AE43" s="15">
        <f t="shared" si="3"/>
        <v>1.1889806391832104E-2</v>
      </c>
      <c r="AF43" s="15">
        <f t="shared" si="4"/>
        <v>7.2328935451185239E-4</v>
      </c>
      <c r="AG43" s="16">
        <f t="shared" si="5"/>
        <v>1.395895061205458E-2</v>
      </c>
    </row>
    <row r="44" spans="1:33" x14ac:dyDescent="0.2">
      <c r="A44" s="8" t="s">
        <v>148</v>
      </c>
      <c r="B44" s="8" t="s">
        <v>149</v>
      </c>
      <c r="C44" s="8" t="s">
        <v>149</v>
      </c>
      <c r="D44" s="8" t="s">
        <v>150</v>
      </c>
      <c r="E44" s="9" t="s">
        <v>151</v>
      </c>
      <c r="F44" s="8" t="s">
        <v>152</v>
      </c>
      <c r="G44" s="8" t="s">
        <v>153</v>
      </c>
      <c r="H44" s="8" t="s">
        <v>56</v>
      </c>
      <c r="I44" s="8" t="s">
        <v>154</v>
      </c>
      <c r="J44" s="8" t="s">
        <v>42</v>
      </c>
      <c r="K44" s="10">
        <v>2521374687</v>
      </c>
      <c r="L44" s="9">
        <v>1.5</v>
      </c>
      <c r="M44" s="11">
        <v>0</v>
      </c>
      <c r="N44" s="11">
        <v>0</v>
      </c>
      <c r="O44" s="9">
        <v>0.15</v>
      </c>
      <c r="P44" s="9">
        <v>8.5000000000000006E-2</v>
      </c>
      <c r="Q44" s="9">
        <v>2</v>
      </c>
      <c r="R44" s="10">
        <v>44832554</v>
      </c>
      <c r="S44" s="10">
        <v>37884889</v>
      </c>
      <c r="T44" s="10"/>
      <c r="U44" s="10"/>
      <c r="V44" s="10">
        <v>4125959</v>
      </c>
      <c r="W44" s="10">
        <v>1831660</v>
      </c>
      <c r="X44" s="10">
        <v>990046</v>
      </c>
      <c r="Y44" s="10">
        <v>0</v>
      </c>
      <c r="Z44" s="10">
        <v>0</v>
      </c>
      <c r="AA44" s="12">
        <v>0</v>
      </c>
      <c r="AB44" s="13">
        <f t="shared" si="0"/>
        <v>43842508</v>
      </c>
      <c r="AC44" s="14">
        <f t="shared" si="1"/>
        <v>0.8641131798390731</v>
      </c>
      <c r="AD44" s="15">
        <f t="shared" si="2"/>
        <v>9.4108644514588446E-2</v>
      </c>
      <c r="AE44" s="15">
        <f t="shared" si="3"/>
        <v>1.5025489545576611E-2</v>
      </c>
      <c r="AF44" s="15">
        <f t="shared" si="4"/>
        <v>1.6363926477381979E-3</v>
      </c>
      <c r="AG44" s="16">
        <f t="shared" si="5"/>
        <v>1.7388335111813549E-2</v>
      </c>
    </row>
    <row r="45" spans="1:33" x14ac:dyDescent="0.2">
      <c r="A45" s="8" t="s">
        <v>148</v>
      </c>
      <c r="B45" s="8" t="s">
        <v>155</v>
      </c>
      <c r="C45" s="8" t="s">
        <v>155</v>
      </c>
      <c r="D45" s="8" t="s">
        <v>156</v>
      </c>
      <c r="E45" s="9" t="s">
        <v>151</v>
      </c>
      <c r="F45" s="8" t="s">
        <v>152</v>
      </c>
      <c r="G45" s="8" t="s">
        <v>157</v>
      </c>
      <c r="H45" s="8" t="s">
        <v>158</v>
      </c>
      <c r="I45" s="8" t="s">
        <v>154</v>
      </c>
      <c r="J45" s="8" t="s">
        <v>42</v>
      </c>
      <c r="K45" s="10">
        <v>291532318</v>
      </c>
      <c r="L45" s="9">
        <v>1.5</v>
      </c>
      <c r="M45" s="11">
        <v>0</v>
      </c>
      <c r="N45" s="11">
        <v>0</v>
      </c>
      <c r="O45" s="9">
        <v>0.1</v>
      </c>
      <c r="P45" s="9">
        <v>8.5000000000000006E-2</v>
      </c>
      <c r="Q45" s="9">
        <v>2</v>
      </c>
      <c r="R45" s="10">
        <v>3836606</v>
      </c>
      <c r="S45" s="10">
        <v>2625080</v>
      </c>
      <c r="T45" s="10"/>
      <c r="U45" s="10"/>
      <c r="V45" s="10">
        <v>522647</v>
      </c>
      <c r="W45" s="10">
        <v>687206</v>
      </c>
      <c r="X45" s="10">
        <v>1673</v>
      </c>
      <c r="Y45" s="10">
        <v>0</v>
      </c>
      <c r="Z45" s="10">
        <v>0</v>
      </c>
      <c r="AA45" s="12">
        <v>0</v>
      </c>
      <c r="AB45" s="13">
        <f t="shared" si="0"/>
        <v>3834933</v>
      </c>
      <c r="AC45" s="14">
        <f t="shared" si="1"/>
        <v>0.68451782599591704</v>
      </c>
      <c r="AD45" s="15">
        <f t="shared" si="2"/>
        <v>0.13628582298569492</v>
      </c>
      <c r="AE45" s="15">
        <f t="shared" si="3"/>
        <v>9.004421938565316E-3</v>
      </c>
      <c r="AF45" s="15">
        <f t="shared" si="4"/>
        <v>1.7927583589549066E-3</v>
      </c>
      <c r="AG45" s="16">
        <f t="shared" si="5"/>
        <v>1.3154400947067556E-2</v>
      </c>
    </row>
    <row r="46" spans="1:33" x14ac:dyDescent="0.2">
      <c r="A46" s="8" t="s">
        <v>148</v>
      </c>
      <c r="B46" s="8" t="s">
        <v>159</v>
      </c>
      <c r="C46" s="8" t="s">
        <v>159</v>
      </c>
      <c r="D46" s="8" t="s">
        <v>160</v>
      </c>
      <c r="E46" s="9" t="s">
        <v>151</v>
      </c>
      <c r="F46" s="8" t="s">
        <v>152</v>
      </c>
      <c r="G46" s="8" t="s">
        <v>157</v>
      </c>
      <c r="H46" s="8" t="s">
        <v>141</v>
      </c>
      <c r="I46" s="8" t="s">
        <v>154</v>
      </c>
      <c r="J46" s="8" t="s">
        <v>42</v>
      </c>
      <c r="K46" s="10">
        <v>147755574</v>
      </c>
      <c r="L46" s="9">
        <v>1.5</v>
      </c>
      <c r="M46" s="11">
        <v>0</v>
      </c>
      <c r="N46" s="11">
        <v>0</v>
      </c>
      <c r="O46" s="9">
        <v>0.1</v>
      </c>
      <c r="P46" s="9">
        <v>8.5000000000000006E-2</v>
      </c>
      <c r="Q46" s="9">
        <v>2</v>
      </c>
      <c r="R46" s="10">
        <v>826142</v>
      </c>
      <c r="S46" s="10">
        <v>0</v>
      </c>
      <c r="T46" s="10"/>
      <c r="U46" s="10"/>
      <c r="V46" s="10">
        <v>255499</v>
      </c>
      <c r="W46" s="10">
        <v>568933</v>
      </c>
      <c r="X46" s="10">
        <v>1710</v>
      </c>
      <c r="Y46" s="10">
        <v>0</v>
      </c>
      <c r="Z46" s="10">
        <v>0</v>
      </c>
      <c r="AA46" s="12">
        <v>0</v>
      </c>
      <c r="AB46" s="13">
        <f t="shared" si="0"/>
        <v>824432</v>
      </c>
      <c r="AC46" s="14">
        <f t="shared" si="1"/>
        <v>0</v>
      </c>
      <c r="AD46" s="15">
        <f t="shared" si="2"/>
        <v>0.30990912531294273</v>
      </c>
      <c r="AE46" s="15">
        <f t="shared" si="3"/>
        <v>0</v>
      </c>
      <c r="AF46" s="15">
        <f t="shared" si="4"/>
        <v>1.729200415816462E-3</v>
      </c>
      <c r="AG46" s="16">
        <f t="shared" si="5"/>
        <v>5.5797015143401628E-3</v>
      </c>
    </row>
    <row r="47" spans="1:33" x14ac:dyDescent="0.2">
      <c r="A47" s="8" t="s">
        <v>161</v>
      </c>
      <c r="B47" s="8" t="s">
        <v>162</v>
      </c>
      <c r="C47" s="8" t="s">
        <v>163</v>
      </c>
      <c r="D47" s="8" t="s">
        <v>164</v>
      </c>
      <c r="E47" s="9" t="s">
        <v>151</v>
      </c>
      <c r="F47" s="8" t="s">
        <v>152</v>
      </c>
      <c r="G47" s="8" t="s">
        <v>165</v>
      </c>
      <c r="H47" s="8" t="s">
        <v>63</v>
      </c>
      <c r="I47" s="8" t="s">
        <v>166</v>
      </c>
      <c r="J47" s="8" t="s">
        <v>42</v>
      </c>
      <c r="K47" s="10">
        <v>6012767691</v>
      </c>
      <c r="L47" s="9">
        <v>1.4</v>
      </c>
      <c r="M47" s="11">
        <v>0</v>
      </c>
      <c r="N47" s="11">
        <v>0</v>
      </c>
      <c r="O47" s="9">
        <v>0.05</v>
      </c>
      <c r="P47" s="9">
        <v>1.2849999999999999</v>
      </c>
      <c r="Q47" s="9"/>
      <c r="R47" s="10">
        <v>95017129</v>
      </c>
      <c r="S47" s="10">
        <v>84278232</v>
      </c>
      <c r="T47" s="10">
        <v>0</v>
      </c>
      <c r="U47" s="10">
        <v>3009937</v>
      </c>
      <c r="V47" s="10">
        <v>3020241</v>
      </c>
      <c r="W47" s="10">
        <v>4599213</v>
      </c>
      <c r="X47" s="10">
        <v>109506</v>
      </c>
      <c r="Y47" s="10">
        <v>0</v>
      </c>
      <c r="Z47" s="10">
        <v>0</v>
      </c>
      <c r="AA47" s="12">
        <v>6.4819999999999999E-3</v>
      </c>
      <c r="AB47" s="13">
        <f t="shared" si="0"/>
        <v>94907623</v>
      </c>
      <c r="AC47" s="14">
        <f t="shared" si="1"/>
        <v>0.88800276875546658</v>
      </c>
      <c r="AD47" s="15">
        <f t="shared" si="2"/>
        <v>3.1822954832616553E-2</v>
      </c>
      <c r="AE47" s="15">
        <f t="shared" si="3"/>
        <v>1.4016545513000429E-2</v>
      </c>
      <c r="AF47" s="15">
        <f t="shared" si="4"/>
        <v>5.0230462163385113E-4</v>
      </c>
      <c r="AG47" s="16">
        <f t="shared" si="5"/>
        <v>2.2266348885133069E-2</v>
      </c>
    </row>
    <row r="48" spans="1:33" x14ac:dyDescent="0.2">
      <c r="A48" s="8" t="s">
        <v>161</v>
      </c>
      <c r="B48" s="8" t="s">
        <v>167</v>
      </c>
      <c r="C48" s="8" t="s">
        <v>168</v>
      </c>
      <c r="D48" s="8" t="s">
        <v>169</v>
      </c>
      <c r="E48" s="9" t="s">
        <v>151</v>
      </c>
      <c r="F48" s="8" t="s">
        <v>152</v>
      </c>
      <c r="G48" s="8" t="s">
        <v>157</v>
      </c>
      <c r="H48" s="8" t="s">
        <v>40</v>
      </c>
      <c r="I48" s="8" t="s">
        <v>154</v>
      </c>
      <c r="J48" s="8" t="s">
        <v>42</v>
      </c>
      <c r="K48" s="10">
        <v>648802866</v>
      </c>
      <c r="L48" s="9">
        <v>0.28499999999999998</v>
      </c>
      <c r="M48" s="11">
        <v>0</v>
      </c>
      <c r="N48" s="11">
        <v>0</v>
      </c>
      <c r="O48" s="9">
        <v>0.28499999999999998</v>
      </c>
      <c r="P48" s="9">
        <v>1.2849999999999999</v>
      </c>
      <c r="Q48" s="9"/>
      <c r="R48" s="10">
        <v>3987844</v>
      </c>
      <c r="S48" s="10">
        <v>1848933</v>
      </c>
      <c r="T48" s="10">
        <v>0</v>
      </c>
      <c r="U48" s="10">
        <v>97312</v>
      </c>
      <c r="V48" s="10">
        <v>321928</v>
      </c>
      <c r="W48" s="10">
        <v>1189241</v>
      </c>
      <c r="X48" s="10">
        <v>530430</v>
      </c>
      <c r="Y48" s="10">
        <v>0</v>
      </c>
      <c r="Z48" s="10">
        <v>0</v>
      </c>
      <c r="AA48" s="12">
        <v>0</v>
      </c>
      <c r="AB48" s="13">
        <f t="shared" si="0"/>
        <v>3457414</v>
      </c>
      <c r="AC48" s="14">
        <f t="shared" si="1"/>
        <v>0.53477338843424593</v>
      </c>
      <c r="AD48" s="15">
        <f t="shared" si="2"/>
        <v>9.3112366641657604E-2</v>
      </c>
      <c r="AE48" s="15">
        <f t="shared" si="3"/>
        <v>2.8497608393733575E-3</v>
      </c>
      <c r="AF48" s="15">
        <f t="shared" si="4"/>
        <v>4.9618769717333527E-4</v>
      </c>
      <c r="AG48" s="16">
        <f t="shared" si="5"/>
        <v>5.3289129582852366E-3</v>
      </c>
    </row>
    <row r="49" spans="1:33" x14ac:dyDescent="0.2">
      <c r="A49" s="8" t="s">
        <v>161</v>
      </c>
      <c r="B49" s="8" t="s">
        <v>167</v>
      </c>
      <c r="C49" s="8" t="s">
        <v>170</v>
      </c>
      <c r="D49" s="8" t="s">
        <v>171</v>
      </c>
      <c r="E49" s="9" t="s">
        <v>151</v>
      </c>
      <c r="F49" s="8" t="s">
        <v>152</v>
      </c>
      <c r="G49" s="8" t="s">
        <v>157</v>
      </c>
      <c r="H49" s="8" t="s">
        <v>40</v>
      </c>
      <c r="I49" s="8" t="s">
        <v>154</v>
      </c>
      <c r="J49" s="8" t="s">
        <v>42</v>
      </c>
      <c r="K49" s="10">
        <v>2797172657</v>
      </c>
      <c r="L49" s="9">
        <v>1.8</v>
      </c>
      <c r="M49" s="11">
        <v>0</v>
      </c>
      <c r="N49" s="11">
        <v>0</v>
      </c>
      <c r="O49" s="9">
        <v>0.05</v>
      </c>
      <c r="P49" s="9">
        <v>1.2849999999999999</v>
      </c>
      <c r="Q49" s="9"/>
      <c r="R49" s="10">
        <v>50243331</v>
      </c>
      <c r="S49" s="10">
        <v>40043319</v>
      </c>
      <c r="T49" s="10">
        <v>0</v>
      </c>
      <c r="U49" s="10">
        <v>1398096</v>
      </c>
      <c r="V49" s="10">
        <v>1387924</v>
      </c>
      <c r="W49" s="10">
        <v>5127157</v>
      </c>
      <c r="X49" s="10">
        <v>2286835</v>
      </c>
      <c r="Y49" s="10">
        <v>0</v>
      </c>
      <c r="Z49" s="10">
        <v>0</v>
      </c>
      <c r="AA49" s="12">
        <v>0</v>
      </c>
      <c r="AB49" s="13">
        <f t="shared" si="0"/>
        <v>47956496</v>
      </c>
      <c r="AC49" s="14">
        <f t="shared" si="1"/>
        <v>0.83499259412113847</v>
      </c>
      <c r="AD49" s="15">
        <f t="shared" si="2"/>
        <v>2.8941313810750477E-2</v>
      </c>
      <c r="AE49" s="15">
        <f t="shared" si="3"/>
        <v>1.4315640795283234E-2</v>
      </c>
      <c r="AF49" s="15">
        <f t="shared" si="4"/>
        <v>4.9618817648838472E-4</v>
      </c>
      <c r="AG49" s="16">
        <f t="shared" si="5"/>
        <v>1.7144632055510617E-2</v>
      </c>
    </row>
    <row r="50" spans="1:33" x14ac:dyDescent="0.2">
      <c r="A50" s="8" t="s">
        <v>161</v>
      </c>
      <c r="B50" s="8" t="s">
        <v>172</v>
      </c>
      <c r="C50" s="8" t="s">
        <v>173</v>
      </c>
      <c r="D50" s="8" t="s">
        <v>174</v>
      </c>
      <c r="E50" s="9" t="s">
        <v>151</v>
      </c>
      <c r="F50" s="8" t="s">
        <v>152</v>
      </c>
      <c r="G50" s="8" t="s">
        <v>165</v>
      </c>
      <c r="H50" s="8" t="s">
        <v>175</v>
      </c>
      <c r="I50" s="8" t="s">
        <v>166</v>
      </c>
      <c r="J50" s="8" t="s">
        <v>42</v>
      </c>
      <c r="K50" s="10">
        <v>1771181187</v>
      </c>
      <c r="L50" s="9">
        <v>1.9</v>
      </c>
      <c r="M50" s="11">
        <v>0</v>
      </c>
      <c r="N50" s="11">
        <v>0</v>
      </c>
      <c r="O50" s="9">
        <v>0.1</v>
      </c>
      <c r="P50" s="9">
        <v>1.2849999999999999</v>
      </c>
      <c r="Q50" s="9"/>
      <c r="R50" s="10">
        <v>34880404</v>
      </c>
      <c r="S50" s="10">
        <v>29248878</v>
      </c>
      <c r="T50" s="10">
        <v>0</v>
      </c>
      <c r="U50" s="10">
        <v>886286</v>
      </c>
      <c r="V50" s="10">
        <v>1772572</v>
      </c>
      <c r="W50" s="10">
        <v>2727126</v>
      </c>
      <c r="X50" s="10">
        <v>245542</v>
      </c>
      <c r="Y50" s="10">
        <v>0</v>
      </c>
      <c r="Z50" s="10">
        <v>0</v>
      </c>
      <c r="AA50" s="12">
        <v>1.949E-3</v>
      </c>
      <c r="AB50" s="13">
        <f t="shared" si="0"/>
        <v>34634862</v>
      </c>
      <c r="AC50" s="14">
        <f t="shared" si="1"/>
        <v>0.84449240767871403</v>
      </c>
      <c r="AD50" s="15">
        <f t="shared" si="2"/>
        <v>5.1178838246850815E-2</v>
      </c>
      <c r="AE50" s="15">
        <f t="shared" si="3"/>
        <v>1.6513769576302528E-2</v>
      </c>
      <c r="AF50" s="15">
        <f t="shared" si="4"/>
        <v>1.0007852460325393E-3</v>
      </c>
      <c r="AG50" s="16">
        <f t="shared" si="5"/>
        <v>2.1503669084230737E-2</v>
      </c>
    </row>
    <row r="51" spans="1:33" x14ac:dyDescent="0.2">
      <c r="A51" s="8" t="s">
        <v>161</v>
      </c>
      <c r="B51" s="8" t="s">
        <v>176</v>
      </c>
      <c r="C51" s="8" t="s">
        <v>177</v>
      </c>
      <c r="D51" s="8" t="s">
        <v>178</v>
      </c>
      <c r="E51" s="9" t="s">
        <v>151</v>
      </c>
      <c r="F51" s="8" t="s">
        <v>152</v>
      </c>
      <c r="G51" s="8" t="s">
        <v>165</v>
      </c>
      <c r="H51" s="8" t="s">
        <v>63</v>
      </c>
      <c r="I51" s="8" t="s">
        <v>166</v>
      </c>
      <c r="J51" s="8" t="s">
        <v>42</v>
      </c>
      <c r="K51" s="10">
        <v>3951148494</v>
      </c>
      <c r="L51" s="9">
        <v>1.4</v>
      </c>
      <c r="M51" s="11">
        <v>0</v>
      </c>
      <c r="N51" s="11">
        <v>0</v>
      </c>
      <c r="O51" s="9">
        <v>0.06</v>
      </c>
      <c r="P51" s="9">
        <v>1.2849999999999999</v>
      </c>
      <c r="Q51" s="9"/>
      <c r="R51" s="10">
        <v>63652922</v>
      </c>
      <c r="S51" s="10">
        <v>55316575</v>
      </c>
      <c r="T51" s="10">
        <v>0</v>
      </c>
      <c r="U51" s="10">
        <v>1975592</v>
      </c>
      <c r="V51" s="10">
        <v>2206063</v>
      </c>
      <c r="W51" s="10">
        <v>4045640</v>
      </c>
      <c r="X51" s="10">
        <v>109052</v>
      </c>
      <c r="Y51" s="10">
        <v>0</v>
      </c>
      <c r="Z51" s="10">
        <v>0</v>
      </c>
      <c r="AA51" s="12">
        <v>4.0390000000000001E-3</v>
      </c>
      <c r="AB51" s="13">
        <f t="shared" si="0"/>
        <v>63543870</v>
      </c>
      <c r="AC51" s="14">
        <f t="shared" si="1"/>
        <v>0.87052574858912435</v>
      </c>
      <c r="AD51" s="15">
        <f t="shared" si="2"/>
        <v>3.4717164692676099E-2</v>
      </c>
      <c r="AE51" s="15">
        <f t="shared" si="3"/>
        <v>1.4000125554380139E-2</v>
      </c>
      <c r="AF51" s="15">
        <f t="shared" si="4"/>
        <v>5.5833462178149159E-4</v>
      </c>
      <c r="AG51" s="16">
        <f t="shared" si="5"/>
        <v>2.0121379616077271E-2</v>
      </c>
    </row>
    <row r="52" spans="1:33" x14ac:dyDescent="0.2">
      <c r="A52" s="8" t="s">
        <v>161</v>
      </c>
      <c r="B52" s="8" t="s">
        <v>179</v>
      </c>
      <c r="C52" s="8" t="s">
        <v>180</v>
      </c>
      <c r="D52" s="8" t="s">
        <v>181</v>
      </c>
      <c r="E52" s="9" t="s">
        <v>151</v>
      </c>
      <c r="F52" s="8" t="s">
        <v>152</v>
      </c>
      <c r="G52" s="8" t="s">
        <v>165</v>
      </c>
      <c r="H52" s="8" t="s">
        <v>63</v>
      </c>
      <c r="I52" s="8" t="s">
        <v>166</v>
      </c>
      <c r="J52" s="8" t="s">
        <v>42</v>
      </c>
      <c r="K52" s="10">
        <v>3907710248</v>
      </c>
      <c r="L52" s="9">
        <v>1.4</v>
      </c>
      <c r="M52" s="11">
        <v>0</v>
      </c>
      <c r="N52" s="11">
        <v>0</v>
      </c>
      <c r="O52" s="9">
        <v>0.05</v>
      </c>
      <c r="P52" s="9">
        <v>1.2849999999999999</v>
      </c>
      <c r="Q52" s="9"/>
      <c r="R52" s="10">
        <v>62112842</v>
      </c>
      <c r="S52" s="10">
        <v>54736414</v>
      </c>
      <c r="T52" s="10">
        <v>0</v>
      </c>
      <c r="U52" s="10">
        <v>1954872</v>
      </c>
      <c r="V52" s="10">
        <v>1963990</v>
      </c>
      <c r="W52" s="10">
        <v>3347047</v>
      </c>
      <c r="X52" s="10">
        <v>110519</v>
      </c>
      <c r="Y52" s="10">
        <v>0</v>
      </c>
      <c r="Z52" s="10">
        <v>0</v>
      </c>
      <c r="AA52" s="12">
        <v>4.5929999999999999E-3</v>
      </c>
      <c r="AB52" s="13">
        <f t="shared" si="0"/>
        <v>62002323</v>
      </c>
      <c r="AC52" s="14">
        <f t="shared" si="1"/>
        <v>0.88281231011296146</v>
      </c>
      <c r="AD52" s="15">
        <f t="shared" si="2"/>
        <v>3.1676071233653617E-2</v>
      </c>
      <c r="AE52" s="15">
        <f t="shared" si="3"/>
        <v>1.4007285731590404E-2</v>
      </c>
      <c r="AF52" s="15">
        <f t="shared" si="4"/>
        <v>5.0259355872283185E-4</v>
      </c>
      <c r="AG52" s="16">
        <f t="shared" si="5"/>
        <v>2.0459663356561127E-2</v>
      </c>
    </row>
    <row r="53" spans="1:33" x14ac:dyDescent="0.2">
      <c r="A53" s="8" t="s">
        <v>161</v>
      </c>
      <c r="B53" s="8" t="s">
        <v>182</v>
      </c>
      <c r="C53" s="8" t="s">
        <v>183</v>
      </c>
      <c r="D53" s="8" t="s">
        <v>184</v>
      </c>
      <c r="E53" s="9" t="s">
        <v>151</v>
      </c>
      <c r="F53" s="8" t="s">
        <v>152</v>
      </c>
      <c r="G53" s="8" t="s">
        <v>157</v>
      </c>
      <c r="H53" s="8" t="s">
        <v>56</v>
      </c>
      <c r="I53" s="8" t="s">
        <v>166</v>
      </c>
      <c r="J53" s="8" t="s">
        <v>42</v>
      </c>
      <c r="K53" s="10">
        <v>4766594700</v>
      </c>
      <c r="L53" s="9">
        <v>0.7</v>
      </c>
      <c r="M53" s="11">
        <v>0</v>
      </c>
      <c r="N53" s="11">
        <v>0</v>
      </c>
      <c r="O53" s="9">
        <v>0.17</v>
      </c>
      <c r="P53" s="9">
        <v>1.2849999999999999</v>
      </c>
      <c r="Q53" s="9"/>
      <c r="R53" s="10">
        <v>51472864</v>
      </c>
      <c r="S53" s="10">
        <v>33391884</v>
      </c>
      <c r="T53" s="10">
        <v>0</v>
      </c>
      <c r="U53" s="10">
        <v>2383917</v>
      </c>
      <c r="V53" s="10">
        <v>8307368</v>
      </c>
      <c r="W53" s="10">
        <v>5719093</v>
      </c>
      <c r="X53" s="10">
        <v>1670602</v>
      </c>
      <c r="Y53" s="10">
        <v>0</v>
      </c>
      <c r="Z53" s="10">
        <v>0</v>
      </c>
      <c r="AA53" s="12">
        <v>0</v>
      </c>
      <c r="AB53" s="13">
        <f t="shared" si="0"/>
        <v>49802262</v>
      </c>
      <c r="AC53" s="14">
        <f t="shared" si="1"/>
        <v>0.67048930428099829</v>
      </c>
      <c r="AD53" s="15">
        <f t="shared" si="2"/>
        <v>0.16680704181669501</v>
      </c>
      <c r="AE53" s="15">
        <f t="shared" si="3"/>
        <v>7.0053961164350722E-3</v>
      </c>
      <c r="AF53" s="15">
        <f t="shared" si="4"/>
        <v>1.7428307886130953E-3</v>
      </c>
      <c r="AG53" s="16">
        <f t="shared" si="5"/>
        <v>1.0448184738677278E-2</v>
      </c>
    </row>
    <row r="54" spans="1:33" x14ac:dyDescent="0.2">
      <c r="A54" s="8" t="s">
        <v>161</v>
      </c>
      <c r="B54" s="8" t="s">
        <v>182</v>
      </c>
      <c r="C54" s="8" t="s">
        <v>185</v>
      </c>
      <c r="D54" s="8" t="s">
        <v>186</v>
      </c>
      <c r="E54" s="9" t="s">
        <v>151</v>
      </c>
      <c r="F54" s="8" t="s">
        <v>152</v>
      </c>
      <c r="G54" s="8" t="s">
        <v>157</v>
      </c>
      <c r="H54" s="8" t="s">
        <v>56</v>
      </c>
      <c r="I54" s="8" t="s">
        <v>166</v>
      </c>
      <c r="J54" s="8" t="s">
        <v>42</v>
      </c>
      <c r="K54" s="10">
        <v>119545839</v>
      </c>
      <c r="L54" s="9">
        <v>1.9</v>
      </c>
      <c r="M54" s="11">
        <v>0</v>
      </c>
      <c r="N54" s="11">
        <v>0</v>
      </c>
      <c r="O54" s="9">
        <v>0.17</v>
      </c>
      <c r="P54" s="9">
        <v>1.2849999999999999</v>
      </c>
      <c r="Q54" s="9"/>
      <c r="R54" s="10">
        <v>2671280</v>
      </c>
      <c r="S54" s="10">
        <v>2217812</v>
      </c>
      <c r="T54" s="10">
        <v>0</v>
      </c>
      <c r="U54" s="10">
        <v>59788</v>
      </c>
      <c r="V54" s="10">
        <v>208348</v>
      </c>
      <c r="W54" s="10">
        <v>143434</v>
      </c>
      <c r="X54" s="10">
        <v>41898</v>
      </c>
      <c r="Y54" s="10">
        <v>0</v>
      </c>
      <c r="Z54" s="10">
        <v>0</v>
      </c>
      <c r="AA54" s="12">
        <v>0</v>
      </c>
      <c r="AB54" s="13">
        <f t="shared" si="0"/>
        <v>2629382</v>
      </c>
      <c r="AC54" s="14">
        <f t="shared" si="1"/>
        <v>0.8434727247695466</v>
      </c>
      <c r="AD54" s="15">
        <f t="shared" si="2"/>
        <v>7.9238391378658554E-2</v>
      </c>
      <c r="AE54" s="15">
        <f t="shared" si="3"/>
        <v>1.8551979881123257E-2</v>
      </c>
      <c r="AF54" s="15">
        <f t="shared" si="4"/>
        <v>1.7428293761023335E-3</v>
      </c>
      <c r="AG54" s="16">
        <f t="shared" si="5"/>
        <v>2.199475968377285E-2</v>
      </c>
    </row>
    <row r="55" spans="1:33" x14ac:dyDescent="0.2">
      <c r="A55" s="8" t="s">
        <v>161</v>
      </c>
      <c r="B55" s="8" t="s">
        <v>182</v>
      </c>
      <c r="C55" s="8" t="s">
        <v>187</v>
      </c>
      <c r="D55" s="8" t="s">
        <v>188</v>
      </c>
      <c r="E55" s="9" t="s">
        <v>151</v>
      </c>
      <c r="F55" s="8" t="s">
        <v>152</v>
      </c>
      <c r="G55" s="8" t="s">
        <v>157</v>
      </c>
      <c r="H55" s="8" t="s">
        <v>56</v>
      </c>
      <c r="I55" s="8" t="s">
        <v>166</v>
      </c>
      <c r="J55" s="8" t="s">
        <v>42</v>
      </c>
      <c r="K55" s="10">
        <v>3026047937</v>
      </c>
      <c r="L55" s="9">
        <v>2</v>
      </c>
      <c r="M55" s="11">
        <v>0</v>
      </c>
      <c r="N55" s="11">
        <v>0</v>
      </c>
      <c r="O55" s="9">
        <v>0.17</v>
      </c>
      <c r="P55" s="9">
        <v>1.2849999999999999</v>
      </c>
      <c r="Q55" s="9"/>
      <c r="R55" s="10">
        <v>71994688</v>
      </c>
      <c r="S55" s="10">
        <v>60516073</v>
      </c>
      <c r="T55" s="10">
        <v>0</v>
      </c>
      <c r="U55" s="10">
        <v>1513417</v>
      </c>
      <c r="V55" s="10">
        <v>5273890</v>
      </c>
      <c r="W55" s="10">
        <v>3630736</v>
      </c>
      <c r="X55" s="10">
        <v>1060572</v>
      </c>
      <c r="Y55" s="10">
        <v>0</v>
      </c>
      <c r="Z55" s="10">
        <v>0</v>
      </c>
      <c r="AA55" s="12">
        <v>0</v>
      </c>
      <c r="AB55" s="13">
        <f t="shared" si="0"/>
        <v>70934116</v>
      </c>
      <c r="AC55" s="14">
        <f t="shared" si="1"/>
        <v>0.85313071357652503</v>
      </c>
      <c r="AD55" s="15">
        <f t="shared" si="2"/>
        <v>7.4349132651487473E-2</v>
      </c>
      <c r="AE55" s="15">
        <f t="shared" si="3"/>
        <v>1.9998385438663988E-2</v>
      </c>
      <c r="AF55" s="15">
        <f t="shared" si="4"/>
        <v>1.7428309497398422E-3</v>
      </c>
      <c r="AG55" s="16">
        <f t="shared" si="5"/>
        <v>2.3441173926122109E-2</v>
      </c>
    </row>
    <row r="56" spans="1:33" x14ac:dyDescent="0.2">
      <c r="A56" s="8" t="s">
        <v>161</v>
      </c>
      <c r="B56" s="8" t="s">
        <v>189</v>
      </c>
      <c r="C56" s="8" t="s">
        <v>190</v>
      </c>
      <c r="D56" s="8" t="s">
        <v>191</v>
      </c>
      <c r="E56" s="9" t="s">
        <v>151</v>
      </c>
      <c r="F56" s="8" t="s">
        <v>152</v>
      </c>
      <c r="G56" s="8" t="s">
        <v>153</v>
      </c>
      <c r="H56" s="8" t="s">
        <v>56</v>
      </c>
      <c r="I56" s="8" t="s">
        <v>154</v>
      </c>
      <c r="J56" s="8" t="s">
        <v>42</v>
      </c>
      <c r="K56" s="10">
        <v>995501236</v>
      </c>
      <c r="L56" s="9">
        <v>0.7</v>
      </c>
      <c r="M56" s="11">
        <v>0</v>
      </c>
      <c r="N56" s="11">
        <v>0</v>
      </c>
      <c r="O56" s="9">
        <v>0.1</v>
      </c>
      <c r="P56" s="9">
        <v>1.2849999999999999</v>
      </c>
      <c r="Q56" s="9"/>
      <c r="R56" s="10">
        <v>9736106</v>
      </c>
      <c r="S56" s="10">
        <v>6972506</v>
      </c>
      <c r="T56" s="10">
        <v>0</v>
      </c>
      <c r="U56" s="10">
        <v>497758</v>
      </c>
      <c r="V56" s="10">
        <v>995517</v>
      </c>
      <c r="W56" s="10">
        <v>1039926</v>
      </c>
      <c r="X56" s="10">
        <v>230399</v>
      </c>
      <c r="Y56" s="10">
        <v>0</v>
      </c>
      <c r="Z56" s="10">
        <v>0</v>
      </c>
      <c r="AA56" s="12">
        <v>0</v>
      </c>
      <c r="AB56" s="13">
        <f t="shared" si="0"/>
        <v>9505707</v>
      </c>
      <c r="AC56" s="14">
        <f t="shared" si="1"/>
        <v>0.73350735510783149</v>
      </c>
      <c r="AD56" s="15">
        <f t="shared" si="2"/>
        <v>0.10472834898024945</v>
      </c>
      <c r="AE56" s="15">
        <f t="shared" si="3"/>
        <v>7.0040154123927178E-3</v>
      </c>
      <c r="AF56" s="15">
        <f t="shared" si="4"/>
        <v>1.0000158352390031E-3</v>
      </c>
      <c r="AG56" s="16">
        <f t="shared" si="5"/>
        <v>9.5486641866911748E-3</v>
      </c>
    </row>
    <row r="57" spans="1:33" x14ac:dyDescent="0.2">
      <c r="A57" s="8" t="s">
        <v>161</v>
      </c>
      <c r="B57" s="8" t="s">
        <v>189</v>
      </c>
      <c r="C57" s="8" t="s">
        <v>192</v>
      </c>
      <c r="D57" s="8" t="s">
        <v>193</v>
      </c>
      <c r="E57" s="9" t="s">
        <v>151</v>
      </c>
      <c r="F57" s="8" t="s">
        <v>152</v>
      </c>
      <c r="G57" s="8" t="s">
        <v>153</v>
      </c>
      <c r="H57" s="8" t="s">
        <v>56</v>
      </c>
      <c r="I57" s="8" t="s">
        <v>154</v>
      </c>
      <c r="J57" s="8" t="s">
        <v>42</v>
      </c>
      <c r="K57" s="10">
        <v>4188579892</v>
      </c>
      <c r="L57" s="9">
        <v>1.95</v>
      </c>
      <c r="M57" s="11">
        <v>0</v>
      </c>
      <c r="N57" s="11">
        <v>0</v>
      </c>
      <c r="O57" s="9">
        <v>0.1</v>
      </c>
      <c r="P57" s="9">
        <v>1.2849999999999999</v>
      </c>
      <c r="Q57" s="9"/>
      <c r="R57" s="10">
        <v>90808187</v>
      </c>
      <c r="S57" s="10">
        <v>79180323</v>
      </c>
      <c r="T57" s="10">
        <v>0</v>
      </c>
      <c r="U57" s="10">
        <v>2094322</v>
      </c>
      <c r="V57" s="10">
        <v>4188644</v>
      </c>
      <c r="W57" s="10">
        <v>4375497</v>
      </c>
      <c r="X57" s="10">
        <v>969401</v>
      </c>
      <c r="Y57" s="10">
        <v>0</v>
      </c>
      <c r="Z57" s="10">
        <v>0</v>
      </c>
      <c r="AA57" s="12">
        <v>0</v>
      </c>
      <c r="AB57" s="13">
        <f t="shared" si="0"/>
        <v>89838786</v>
      </c>
      <c r="AC57" s="14">
        <f t="shared" si="1"/>
        <v>0.88136011766677258</v>
      </c>
      <c r="AD57" s="15">
        <f t="shared" si="2"/>
        <v>4.6624004914759203E-2</v>
      </c>
      <c r="AE57" s="15">
        <f t="shared" si="3"/>
        <v>1.8903858835599835E-2</v>
      </c>
      <c r="AF57" s="15">
        <f t="shared" si="4"/>
        <v>1.0000153054260997E-3</v>
      </c>
      <c r="AG57" s="16">
        <f t="shared" si="5"/>
        <v>2.1448507206843076E-2</v>
      </c>
    </row>
    <row r="58" spans="1:33" x14ac:dyDescent="0.2">
      <c r="A58" s="8" t="s">
        <v>161</v>
      </c>
      <c r="B58" s="8" t="s">
        <v>189</v>
      </c>
      <c r="C58" s="8" t="s">
        <v>194</v>
      </c>
      <c r="D58" s="8" t="s">
        <v>195</v>
      </c>
      <c r="E58" s="9" t="s">
        <v>151</v>
      </c>
      <c r="F58" s="8" t="s">
        <v>152</v>
      </c>
      <c r="G58" s="8" t="s">
        <v>153</v>
      </c>
      <c r="H58" s="8" t="s">
        <v>56</v>
      </c>
      <c r="I58" s="8" t="s">
        <v>154</v>
      </c>
      <c r="J58" s="8" t="s">
        <v>42</v>
      </c>
      <c r="K58" s="10">
        <v>2060333328</v>
      </c>
      <c r="L58" s="9">
        <v>2</v>
      </c>
      <c r="M58" s="11">
        <v>0</v>
      </c>
      <c r="N58" s="11">
        <v>0</v>
      </c>
      <c r="O58" s="9">
        <v>0.1</v>
      </c>
      <c r="P58" s="9">
        <v>1.2849999999999999</v>
      </c>
      <c r="Q58" s="9"/>
      <c r="R58" s="10">
        <v>46919477</v>
      </c>
      <c r="S58" s="10">
        <v>41199810</v>
      </c>
      <c r="T58" s="10">
        <v>0</v>
      </c>
      <c r="U58" s="10">
        <v>1030183</v>
      </c>
      <c r="V58" s="10">
        <v>2060365</v>
      </c>
      <c r="W58" s="10">
        <v>2152277</v>
      </c>
      <c r="X58" s="10">
        <v>476842</v>
      </c>
      <c r="Y58" s="10">
        <v>0</v>
      </c>
      <c r="Z58" s="10">
        <v>0</v>
      </c>
      <c r="AA58" s="12">
        <v>0</v>
      </c>
      <c r="AB58" s="13">
        <f t="shared" si="0"/>
        <v>46442635</v>
      </c>
      <c r="AC58" s="14">
        <f t="shared" si="1"/>
        <v>0.88711181008571116</v>
      </c>
      <c r="AD58" s="15">
        <f t="shared" si="2"/>
        <v>4.4363654215571535E-2</v>
      </c>
      <c r="AE58" s="15">
        <f t="shared" si="3"/>
        <v>1.9996672111300236E-2</v>
      </c>
      <c r="AF58" s="15">
        <f t="shared" si="4"/>
        <v>1.0000153722698991E-3</v>
      </c>
      <c r="AG58" s="16">
        <f t="shared" si="5"/>
        <v>2.2541321042009569E-2</v>
      </c>
    </row>
    <row r="59" spans="1:33" x14ac:dyDescent="0.2">
      <c r="A59" s="8" t="s">
        <v>161</v>
      </c>
      <c r="B59" s="8" t="s">
        <v>196</v>
      </c>
      <c r="C59" s="8" t="s">
        <v>197</v>
      </c>
      <c r="D59" s="8" t="s">
        <v>198</v>
      </c>
      <c r="E59" s="9" t="s">
        <v>151</v>
      </c>
      <c r="F59" s="8" t="s">
        <v>152</v>
      </c>
      <c r="G59" s="8" t="s">
        <v>157</v>
      </c>
      <c r="H59" s="8" t="s">
        <v>158</v>
      </c>
      <c r="I59" s="8" t="s">
        <v>154</v>
      </c>
      <c r="J59" s="8" t="s">
        <v>42</v>
      </c>
      <c r="K59" s="10">
        <v>4334497844</v>
      </c>
      <c r="L59" s="9">
        <v>0.6</v>
      </c>
      <c r="M59" s="11">
        <v>0</v>
      </c>
      <c r="N59" s="11">
        <v>0</v>
      </c>
      <c r="O59" s="9">
        <v>0.1</v>
      </c>
      <c r="P59" s="9">
        <v>0.88500000000000001</v>
      </c>
      <c r="Q59" s="9"/>
      <c r="R59" s="10">
        <v>36689622</v>
      </c>
      <c r="S59" s="10">
        <v>25987496</v>
      </c>
      <c r="T59" s="10">
        <v>0</v>
      </c>
      <c r="U59" s="10">
        <v>2167624</v>
      </c>
      <c r="V59" s="10">
        <v>4335249</v>
      </c>
      <c r="W59" s="10">
        <v>4132753</v>
      </c>
      <c r="X59" s="10">
        <v>66500</v>
      </c>
      <c r="Y59" s="10">
        <v>0</v>
      </c>
      <c r="Z59" s="10">
        <v>0</v>
      </c>
      <c r="AA59" s="12">
        <v>0</v>
      </c>
      <c r="AB59" s="13">
        <f t="shared" si="0"/>
        <v>36623122</v>
      </c>
      <c r="AC59" s="14">
        <f t="shared" si="1"/>
        <v>0.70959259016749032</v>
      </c>
      <c r="AD59" s="15">
        <f t="shared" si="2"/>
        <v>0.11837464321037404</v>
      </c>
      <c r="AE59" s="15">
        <f t="shared" si="3"/>
        <v>5.9955032705744727E-3</v>
      </c>
      <c r="AF59" s="15">
        <f t="shared" si="4"/>
        <v>1.0001732971216123E-3</v>
      </c>
      <c r="AG59" s="16">
        <f t="shared" si="5"/>
        <v>8.4492191063597639E-3</v>
      </c>
    </row>
    <row r="60" spans="1:33" x14ac:dyDescent="0.2">
      <c r="A60" s="8" t="s">
        <v>161</v>
      </c>
      <c r="B60" s="8" t="s">
        <v>196</v>
      </c>
      <c r="C60" s="8" t="s">
        <v>199</v>
      </c>
      <c r="D60" s="8" t="s">
        <v>200</v>
      </c>
      <c r="E60" s="9" t="s">
        <v>151</v>
      </c>
      <c r="F60" s="8" t="s">
        <v>152</v>
      </c>
      <c r="G60" s="8" t="s">
        <v>157</v>
      </c>
      <c r="H60" s="8" t="s">
        <v>158</v>
      </c>
      <c r="I60" s="8" t="s">
        <v>154</v>
      </c>
      <c r="J60" s="8" t="s">
        <v>42</v>
      </c>
      <c r="K60" s="10">
        <v>6054720181</v>
      </c>
      <c r="L60" s="9">
        <v>1.3</v>
      </c>
      <c r="M60" s="11">
        <v>0</v>
      </c>
      <c r="N60" s="11">
        <v>0</v>
      </c>
      <c r="O60" s="9">
        <v>0.1</v>
      </c>
      <c r="P60" s="9">
        <v>0.88500000000000001</v>
      </c>
      <c r="Q60" s="9"/>
      <c r="R60" s="10">
        <v>88751480</v>
      </c>
      <c r="S60" s="10">
        <v>73802025</v>
      </c>
      <c r="T60" s="10">
        <v>0</v>
      </c>
      <c r="U60" s="10">
        <v>3027884</v>
      </c>
      <c r="V60" s="10">
        <v>6055769</v>
      </c>
      <c r="W60" s="10">
        <v>5772911</v>
      </c>
      <c r="X60" s="10">
        <v>92891</v>
      </c>
      <c r="Y60" s="10">
        <v>0</v>
      </c>
      <c r="Z60" s="10">
        <v>0</v>
      </c>
      <c r="AA60" s="12">
        <v>0</v>
      </c>
      <c r="AB60" s="13">
        <f t="shared" si="0"/>
        <v>88658589</v>
      </c>
      <c r="AC60" s="14">
        <f t="shared" si="1"/>
        <v>0.83242950099284796</v>
      </c>
      <c r="AD60" s="15">
        <f t="shared" si="2"/>
        <v>6.830436924729312E-2</v>
      </c>
      <c r="AE60" s="15">
        <f t="shared" si="3"/>
        <v>1.2189171884704806E-2</v>
      </c>
      <c r="AF60" s="15">
        <f t="shared" si="4"/>
        <v>1.0001732233643581E-3</v>
      </c>
      <c r="AG60" s="16">
        <f t="shared" si="5"/>
        <v>1.4642887920438483E-2</v>
      </c>
    </row>
    <row r="61" spans="1:33" x14ac:dyDescent="0.2">
      <c r="A61" s="8" t="s">
        <v>161</v>
      </c>
      <c r="B61" s="8" t="s">
        <v>201</v>
      </c>
      <c r="C61" s="8" t="s">
        <v>201</v>
      </c>
      <c r="D61" s="8" t="s">
        <v>202</v>
      </c>
      <c r="E61" s="9" t="s">
        <v>151</v>
      </c>
      <c r="F61" s="8" t="s">
        <v>152</v>
      </c>
      <c r="G61" s="8" t="s">
        <v>165</v>
      </c>
      <c r="H61" s="8" t="s">
        <v>63</v>
      </c>
      <c r="I61" s="8" t="s">
        <v>166</v>
      </c>
      <c r="J61" s="8" t="s">
        <v>42</v>
      </c>
      <c r="K61" s="10">
        <v>3378139306</v>
      </c>
      <c r="L61" s="9">
        <v>1.5</v>
      </c>
      <c r="M61" s="11">
        <v>0</v>
      </c>
      <c r="N61" s="11">
        <v>0</v>
      </c>
      <c r="O61" s="9">
        <v>0.08</v>
      </c>
      <c r="P61" s="9">
        <v>1.2849999999999999</v>
      </c>
      <c r="Q61" s="9"/>
      <c r="R61" s="10">
        <v>52888142</v>
      </c>
      <c r="S61" s="10">
        <v>45085575</v>
      </c>
      <c r="T61" s="10">
        <v>0</v>
      </c>
      <c r="U61" s="10">
        <v>1689808</v>
      </c>
      <c r="V61" s="10">
        <v>2703693</v>
      </c>
      <c r="W61" s="10">
        <v>3296314</v>
      </c>
      <c r="X61" s="10">
        <v>112752</v>
      </c>
      <c r="Y61" s="10">
        <v>0</v>
      </c>
      <c r="Z61" s="10">
        <v>0</v>
      </c>
      <c r="AA61" s="12">
        <v>2.0990000000000002E-3</v>
      </c>
      <c r="AB61" s="13">
        <f t="shared" si="0"/>
        <v>52775390</v>
      </c>
      <c r="AC61" s="14">
        <f t="shared" si="1"/>
        <v>0.85429164995275264</v>
      </c>
      <c r="AD61" s="15">
        <f t="shared" si="2"/>
        <v>5.1230185129849351E-2</v>
      </c>
      <c r="AE61" s="15">
        <f t="shared" si="3"/>
        <v>1.3346274654784766E-2</v>
      </c>
      <c r="AF61" s="15">
        <f t="shared" si="4"/>
        <v>8.0034976509047492E-4</v>
      </c>
      <c r="AG61" s="16">
        <f t="shared" si="5"/>
        <v>1.7721620981397741E-2</v>
      </c>
    </row>
    <row r="62" spans="1:33" x14ac:dyDescent="0.2">
      <c r="A62" s="8" t="s">
        <v>161</v>
      </c>
      <c r="B62" s="8" t="s">
        <v>203</v>
      </c>
      <c r="C62" s="8" t="s">
        <v>204</v>
      </c>
      <c r="D62" s="8" t="s">
        <v>205</v>
      </c>
      <c r="E62" s="9" t="s">
        <v>151</v>
      </c>
      <c r="F62" s="8" t="s">
        <v>152</v>
      </c>
      <c r="G62" s="8" t="s">
        <v>165</v>
      </c>
      <c r="H62" s="8" t="s">
        <v>63</v>
      </c>
      <c r="I62" s="8" t="s">
        <v>166</v>
      </c>
      <c r="J62" s="8" t="s">
        <v>42</v>
      </c>
      <c r="K62" s="10">
        <v>1043958308</v>
      </c>
      <c r="L62" s="9">
        <v>1</v>
      </c>
      <c r="M62" s="11">
        <v>0</v>
      </c>
      <c r="N62" s="11">
        <v>0</v>
      </c>
      <c r="O62" s="9">
        <v>0.15</v>
      </c>
      <c r="P62" s="9">
        <v>1.2849999999999999</v>
      </c>
      <c r="Q62" s="9"/>
      <c r="R62" s="10">
        <v>13474219</v>
      </c>
      <c r="S62" s="10">
        <v>10439065</v>
      </c>
      <c r="T62" s="10">
        <v>0</v>
      </c>
      <c r="U62" s="10">
        <v>522222</v>
      </c>
      <c r="V62" s="10">
        <v>1566665</v>
      </c>
      <c r="W62" s="10">
        <v>845497</v>
      </c>
      <c r="X62" s="10">
        <v>100770</v>
      </c>
      <c r="Y62" s="10">
        <v>0</v>
      </c>
      <c r="Z62" s="10">
        <v>0</v>
      </c>
      <c r="AA62" s="12">
        <v>1.091E-3</v>
      </c>
      <c r="AB62" s="13">
        <f t="shared" si="0"/>
        <v>13373449</v>
      </c>
      <c r="AC62" s="14">
        <f t="shared" si="1"/>
        <v>0.78058135937857165</v>
      </c>
      <c r="AD62" s="15">
        <f t="shared" si="2"/>
        <v>0.11714741649667187</v>
      </c>
      <c r="AE62" s="15">
        <f t="shared" si="3"/>
        <v>9.9995037349709954E-3</v>
      </c>
      <c r="AF62" s="15">
        <f t="shared" si="4"/>
        <v>1.5006969033096674E-3</v>
      </c>
      <c r="AG62" s="16">
        <f t="shared" si="5"/>
        <v>1.3901328628564351E-2</v>
      </c>
    </row>
    <row r="63" spans="1:33" x14ac:dyDescent="0.2">
      <c r="A63" s="8" t="s">
        <v>161</v>
      </c>
      <c r="B63" s="8" t="s">
        <v>203</v>
      </c>
      <c r="C63" s="8" t="s">
        <v>206</v>
      </c>
      <c r="D63" s="8" t="s">
        <v>207</v>
      </c>
      <c r="E63" s="9" t="s">
        <v>151</v>
      </c>
      <c r="F63" s="8" t="s">
        <v>152</v>
      </c>
      <c r="G63" s="8" t="s">
        <v>165</v>
      </c>
      <c r="H63" s="8" t="s">
        <v>63</v>
      </c>
      <c r="I63" s="8" t="s">
        <v>166</v>
      </c>
      <c r="J63" s="8" t="s">
        <v>42</v>
      </c>
      <c r="K63" s="10">
        <v>26112451039</v>
      </c>
      <c r="L63" s="9">
        <v>1.5</v>
      </c>
      <c r="M63" s="11">
        <v>0</v>
      </c>
      <c r="N63" s="11">
        <v>0</v>
      </c>
      <c r="O63" s="9">
        <v>0.15</v>
      </c>
      <c r="P63" s="9">
        <v>1.2849999999999999</v>
      </c>
      <c r="Q63" s="9"/>
      <c r="R63" s="10">
        <v>456700537</v>
      </c>
      <c r="S63" s="10">
        <v>380782488</v>
      </c>
      <c r="T63" s="10">
        <v>0</v>
      </c>
      <c r="U63" s="10">
        <v>13062293</v>
      </c>
      <c r="V63" s="10">
        <v>39186880</v>
      </c>
      <c r="W63" s="10">
        <v>21148334</v>
      </c>
      <c r="X63" s="10">
        <v>2520542</v>
      </c>
      <c r="Y63" s="10">
        <v>0</v>
      </c>
      <c r="Z63" s="10">
        <v>0</v>
      </c>
      <c r="AA63" s="12">
        <v>1.091E-3</v>
      </c>
      <c r="AB63" s="13">
        <f t="shared" si="0"/>
        <v>454179995</v>
      </c>
      <c r="AC63" s="14">
        <f t="shared" si="1"/>
        <v>0.83839555284683998</v>
      </c>
      <c r="AD63" s="15">
        <f t="shared" si="2"/>
        <v>8.6280506476292512E-2</v>
      </c>
      <c r="AE63" s="15">
        <f t="shared" si="3"/>
        <v>1.4582410798254288E-2</v>
      </c>
      <c r="AF63" s="15">
        <f t="shared" si="4"/>
        <v>1.5006971173051819E-3</v>
      </c>
      <c r="AG63" s="16">
        <f t="shared" si="5"/>
        <v>1.8484234910107207E-2</v>
      </c>
    </row>
    <row r="64" spans="1:33" x14ac:dyDescent="0.2">
      <c r="A64" s="8" t="s">
        <v>161</v>
      </c>
      <c r="B64" s="8" t="s">
        <v>208</v>
      </c>
      <c r="C64" s="8" t="s">
        <v>209</v>
      </c>
      <c r="D64" s="8" t="s">
        <v>210</v>
      </c>
      <c r="E64" s="9" t="s">
        <v>151</v>
      </c>
      <c r="F64" s="8" t="s">
        <v>152</v>
      </c>
      <c r="G64" s="8" t="s">
        <v>157</v>
      </c>
      <c r="H64" s="8" t="s">
        <v>141</v>
      </c>
      <c r="I64" s="8" t="s">
        <v>154</v>
      </c>
      <c r="J64" s="8" t="s">
        <v>42</v>
      </c>
      <c r="K64" s="10">
        <v>1955350130</v>
      </c>
      <c r="L64" s="9">
        <v>0.85</v>
      </c>
      <c r="M64" s="11">
        <v>0</v>
      </c>
      <c r="N64" s="11">
        <v>0</v>
      </c>
      <c r="O64" s="9">
        <v>0.1</v>
      </c>
      <c r="P64" s="9">
        <v>0.88500000000000001</v>
      </c>
      <c r="Q64" s="9"/>
      <c r="R64" s="10">
        <v>15428666</v>
      </c>
      <c r="S64" s="10">
        <v>11617494</v>
      </c>
      <c r="T64" s="10">
        <v>0</v>
      </c>
      <c r="U64" s="10">
        <v>392490</v>
      </c>
      <c r="V64" s="10">
        <v>1653810</v>
      </c>
      <c r="W64" s="10">
        <v>1751007</v>
      </c>
      <c r="X64" s="10">
        <v>13865</v>
      </c>
      <c r="Y64" s="10">
        <v>0</v>
      </c>
      <c r="Z64" s="10">
        <v>0</v>
      </c>
      <c r="AA64" s="12">
        <v>0</v>
      </c>
      <c r="AB64" s="13">
        <f t="shared" si="0"/>
        <v>15414801</v>
      </c>
      <c r="AC64" s="14">
        <f t="shared" si="1"/>
        <v>0.75365838326424062</v>
      </c>
      <c r="AD64" s="15">
        <f t="shared" si="2"/>
        <v>0.10728714564657695</v>
      </c>
      <c r="AE64" s="15">
        <f t="shared" si="3"/>
        <v>5.9413881032140264E-3</v>
      </c>
      <c r="AF64" s="15">
        <f t="shared" si="4"/>
        <v>8.457871429911123E-4</v>
      </c>
      <c r="AG64" s="16">
        <f t="shared" si="5"/>
        <v>7.8833968216219154E-3</v>
      </c>
    </row>
    <row r="65" spans="1:33" x14ac:dyDescent="0.2">
      <c r="A65" s="8" t="s">
        <v>161</v>
      </c>
      <c r="B65" s="8" t="s">
        <v>208</v>
      </c>
      <c r="C65" s="8" t="s">
        <v>211</v>
      </c>
      <c r="D65" s="8" t="s">
        <v>212</v>
      </c>
      <c r="E65" s="9" t="s">
        <v>151</v>
      </c>
      <c r="F65" s="8" t="s">
        <v>152</v>
      </c>
      <c r="G65" s="8" t="s">
        <v>157</v>
      </c>
      <c r="H65" s="8" t="s">
        <v>141</v>
      </c>
      <c r="I65" s="8" t="s">
        <v>154</v>
      </c>
      <c r="J65" s="8" t="s">
        <v>42</v>
      </c>
      <c r="K65" s="10">
        <v>15910257936</v>
      </c>
      <c r="L65" s="9">
        <v>1</v>
      </c>
      <c r="M65" s="11">
        <v>0</v>
      </c>
      <c r="N65" s="11">
        <v>0</v>
      </c>
      <c r="O65" s="9">
        <v>0.1</v>
      </c>
      <c r="P65" s="9">
        <v>0.88500000000000001</v>
      </c>
      <c r="Q65" s="9"/>
      <c r="R65" s="10">
        <v>170343598</v>
      </c>
      <c r="S65" s="10">
        <v>139335412</v>
      </c>
      <c r="T65" s="10">
        <v>0</v>
      </c>
      <c r="U65" s="10">
        <v>3191111</v>
      </c>
      <c r="V65" s="10">
        <v>13456696</v>
      </c>
      <c r="W65" s="10">
        <v>14247565</v>
      </c>
      <c r="X65" s="10">
        <v>112814</v>
      </c>
      <c r="Y65" s="10">
        <v>0</v>
      </c>
      <c r="Z65" s="10">
        <v>0</v>
      </c>
      <c r="AA65" s="12">
        <v>0</v>
      </c>
      <c r="AB65" s="13">
        <f t="shared" si="0"/>
        <v>170230784</v>
      </c>
      <c r="AC65" s="14">
        <f t="shared" si="1"/>
        <v>0.81850890142173105</v>
      </c>
      <c r="AD65" s="15">
        <f t="shared" si="2"/>
        <v>7.9049721112721891E-2</v>
      </c>
      <c r="AE65" s="15">
        <f t="shared" si="3"/>
        <v>8.757583476049562E-3</v>
      </c>
      <c r="AF65" s="15">
        <f t="shared" si="4"/>
        <v>8.4578741929454534E-4</v>
      </c>
      <c r="AG65" s="16">
        <f t="shared" si="5"/>
        <v>1.0699435841000434E-2</v>
      </c>
    </row>
    <row r="66" spans="1:33" x14ac:dyDescent="0.2">
      <c r="A66" s="8" t="s">
        <v>161</v>
      </c>
      <c r="B66" s="8" t="s">
        <v>208</v>
      </c>
      <c r="C66" s="8" t="s">
        <v>213</v>
      </c>
      <c r="D66" s="8" t="s">
        <v>214</v>
      </c>
      <c r="E66" s="9" t="s">
        <v>151</v>
      </c>
      <c r="F66" s="8" t="s">
        <v>152</v>
      </c>
      <c r="G66" s="8" t="s">
        <v>157</v>
      </c>
      <c r="H66" s="8" t="s">
        <v>141</v>
      </c>
      <c r="I66" s="8" t="s">
        <v>154</v>
      </c>
      <c r="J66" s="8" t="s">
        <v>42</v>
      </c>
      <c r="K66" s="10">
        <v>203156077</v>
      </c>
      <c r="L66" s="9">
        <v>0.42</v>
      </c>
      <c r="M66" s="11">
        <v>0</v>
      </c>
      <c r="N66" s="11">
        <v>0</v>
      </c>
      <c r="O66" s="9">
        <v>0.1</v>
      </c>
      <c r="P66" s="9">
        <v>0.88500000000000001</v>
      </c>
      <c r="Q66" s="9"/>
      <c r="R66" s="10">
        <v>1111586</v>
      </c>
      <c r="S66" s="10">
        <v>654792</v>
      </c>
      <c r="T66" s="10">
        <v>0</v>
      </c>
      <c r="U66" s="10">
        <v>101602</v>
      </c>
      <c r="V66" s="10">
        <v>171827</v>
      </c>
      <c r="W66" s="10">
        <v>181924</v>
      </c>
      <c r="X66" s="10">
        <v>1441</v>
      </c>
      <c r="Y66" s="10">
        <v>0</v>
      </c>
      <c r="Z66" s="10">
        <v>0</v>
      </c>
      <c r="AA66" s="12">
        <v>0</v>
      </c>
      <c r="AB66" s="13">
        <f t="shared" ref="AB66:AB129" si="6">S66+U66+V66+W66</f>
        <v>1110145</v>
      </c>
      <c r="AC66" s="14">
        <f t="shared" ref="AC66:AC129" si="7">S66/AB66</f>
        <v>0.5898256534056362</v>
      </c>
      <c r="AD66" s="15">
        <f t="shared" ref="AD66:AD129" si="8">V66/AB66</f>
        <v>0.15477888023636552</v>
      </c>
      <c r="AE66" s="15">
        <f t="shared" ref="AE66:AE129" si="9">S66/K66</f>
        <v>3.2230982684313203E-3</v>
      </c>
      <c r="AF66" s="15">
        <f t="shared" ref="AF66:AF129" si="10">V66/K66</f>
        <v>8.4578813756085668E-4</v>
      </c>
      <c r="AG66" s="16">
        <f t="shared" ref="AG66:AG129" si="11">AB66/K66+AA66</f>
        <v>5.4644931935754993E-3</v>
      </c>
    </row>
    <row r="67" spans="1:33" x14ac:dyDescent="0.2">
      <c r="A67" s="8" t="s">
        <v>161</v>
      </c>
      <c r="B67" s="8" t="s">
        <v>215</v>
      </c>
      <c r="C67" s="8" t="s">
        <v>216</v>
      </c>
      <c r="D67" s="8" t="s">
        <v>217</v>
      </c>
      <c r="E67" s="9" t="s">
        <v>151</v>
      </c>
      <c r="F67" s="8" t="s">
        <v>152</v>
      </c>
      <c r="G67" s="8" t="s">
        <v>157</v>
      </c>
      <c r="H67" s="8" t="s">
        <v>40</v>
      </c>
      <c r="I67" s="8" t="s">
        <v>154</v>
      </c>
      <c r="J67" s="8" t="s">
        <v>42</v>
      </c>
      <c r="K67" s="10">
        <v>908944893</v>
      </c>
      <c r="L67" s="9">
        <v>1.3</v>
      </c>
      <c r="M67" s="11">
        <v>20</v>
      </c>
      <c r="N67" s="11" t="s">
        <v>218</v>
      </c>
      <c r="O67" s="9">
        <v>0.1</v>
      </c>
      <c r="P67" s="9">
        <v>1.2849999999999999</v>
      </c>
      <c r="Q67" s="9"/>
      <c r="R67" s="10">
        <v>15056704</v>
      </c>
      <c r="S67" s="10">
        <v>11352361</v>
      </c>
      <c r="T67" s="10">
        <v>0</v>
      </c>
      <c r="U67" s="10">
        <v>455058</v>
      </c>
      <c r="V67" s="10">
        <v>910116</v>
      </c>
      <c r="W67" s="10">
        <v>1578243</v>
      </c>
      <c r="X67" s="10">
        <v>760926</v>
      </c>
      <c r="Y67" s="10">
        <v>0</v>
      </c>
      <c r="Z67" s="10">
        <v>0</v>
      </c>
      <c r="AA67" s="12">
        <v>0</v>
      </c>
      <c r="AB67" s="13">
        <f t="shared" si="6"/>
        <v>14295778</v>
      </c>
      <c r="AC67" s="14">
        <f t="shared" si="7"/>
        <v>0.79410585418995738</v>
      </c>
      <c r="AD67" s="15">
        <f t="shared" si="8"/>
        <v>6.3663271771567803E-2</v>
      </c>
      <c r="AE67" s="15">
        <f t="shared" si="9"/>
        <v>1.2489603151332079E-2</v>
      </c>
      <c r="AF67" s="15">
        <f t="shared" si="10"/>
        <v>1.0012884246438029E-3</v>
      </c>
      <c r="AG67" s="16">
        <f t="shared" si="11"/>
        <v>1.5727881976228892E-2</v>
      </c>
    </row>
    <row r="68" spans="1:33" x14ac:dyDescent="0.2">
      <c r="A68" s="8" t="s">
        <v>161</v>
      </c>
      <c r="B68" s="8" t="s">
        <v>215</v>
      </c>
      <c r="C68" s="8" t="s">
        <v>219</v>
      </c>
      <c r="D68" s="8" t="s">
        <v>220</v>
      </c>
      <c r="E68" s="9" t="s">
        <v>151</v>
      </c>
      <c r="F68" s="8" t="s">
        <v>152</v>
      </c>
      <c r="G68" s="8" t="s">
        <v>157</v>
      </c>
      <c r="H68" s="8" t="s">
        <v>40</v>
      </c>
      <c r="I68" s="8" t="s">
        <v>154</v>
      </c>
      <c r="J68" s="8" t="s">
        <v>42</v>
      </c>
      <c r="K68" s="10">
        <v>2661019002</v>
      </c>
      <c r="L68" s="9">
        <v>1.5</v>
      </c>
      <c r="M68" s="11">
        <v>20</v>
      </c>
      <c r="N68" s="11" t="s">
        <v>218</v>
      </c>
      <c r="O68" s="9">
        <v>0.1</v>
      </c>
      <c r="P68" s="9">
        <v>1.2849999999999999</v>
      </c>
      <c r="Q68" s="9"/>
      <c r="R68" s="10">
        <v>50743112</v>
      </c>
      <c r="S68" s="10">
        <v>39898315</v>
      </c>
      <c r="T68" s="10">
        <v>0</v>
      </c>
      <c r="U68" s="10">
        <v>1332223</v>
      </c>
      <c r="V68" s="10">
        <v>2664446</v>
      </c>
      <c r="W68" s="10">
        <v>4620449</v>
      </c>
      <c r="X68" s="10">
        <v>2227679</v>
      </c>
      <c r="Y68" s="10">
        <v>0</v>
      </c>
      <c r="Z68" s="10">
        <v>0</v>
      </c>
      <c r="AA68" s="12">
        <v>0</v>
      </c>
      <c r="AB68" s="13">
        <f t="shared" si="6"/>
        <v>48515433</v>
      </c>
      <c r="AC68" s="14">
        <f t="shared" si="7"/>
        <v>0.82238398243297139</v>
      </c>
      <c r="AD68" s="15">
        <f t="shared" si="8"/>
        <v>5.4919555185666387E-2</v>
      </c>
      <c r="AE68" s="15">
        <f t="shared" si="9"/>
        <v>1.4993622732499375E-2</v>
      </c>
      <c r="AF68" s="15">
        <f t="shared" si="10"/>
        <v>1.0012878517580762E-3</v>
      </c>
      <c r="AG68" s="16">
        <f t="shared" si="11"/>
        <v>1.8231900247061821E-2</v>
      </c>
    </row>
    <row r="69" spans="1:33" x14ac:dyDescent="0.2">
      <c r="A69" s="8" t="s">
        <v>161</v>
      </c>
      <c r="B69" s="8" t="s">
        <v>221</v>
      </c>
      <c r="C69" s="8" t="s">
        <v>222</v>
      </c>
      <c r="D69" s="8" t="s">
        <v>223</v>
      </c>
      <c r="E69" s="9" t="s">
        <v>151</v>
      </c>
      <c r="F69" s="8" t="s">
        <v>152</v>
      </c>
      <c r="G69" s="8" t="s">
        <v>157</v>
      </c>
      <c r="H69" s="8" t="s">
        <v>224</v>
      </c>
      <c r="I69" s="8" t="s">
        <v>154</v>
      </c>
      <c r="J69" s="8" t="s">
        <v>42</v>
      </c>
      <c r="K69" s="10">
        <v>6024384643</v>
      </c>
      <c r="L69" s="9">
        <v>0.1</v>
      </c>
      <c r="M69" s="11">
        <v>0</v>
      </c>
      <c r="N69" s="11">
        <v>0</v>
      </c>
      <c r="O69" s="9">
        <v>0.1</v>
      </c>
      <c r="P69" s="9">
        <v>0.88500000000000001</v>
      </c>
      <c r="Q69" s="9"/>
      <c r="R69" s="10">
        <v>19592912</v>
      </c>
      <c r="S69" s="10">
        <v>6022454</v>
      </c>
      <c r="T69" s="10">
        <v>0</v>
      </c>
      <c r="U69" s="10">
        <v>3012639</v>
      </c>
      <c r="V69" s="10">
        <v>4235637</v>
      </c>
      <c r="W69" s="10">
        <v>6189866</v>
      </c>
      <c r="X69" s="10">
        <v>132316</v>
      </c>
      <c r="Y69" s="10">
        <v>0</v>
      </c>
      <c r="Z69" s="10">
        <v>0</v>
      </c>
      <c r="AA69" s="12">
        <v>0</v>
      </c>
      <c r="AB69" s="13">
        <f t="shared" si="6"/>
        <v>19460596</v>
      </c>
      <c r="AC69" s="14">
        <f t="shared" si="7"/>
        <v>0.30946914472711934</v>
      </c>
      <c r="AD69" s="15">
        <f t="shared" si="8"/>
        <v>0.21765196708261145</v>
      </c>
      <c r="AE69" s="15">
        <f t="shared" si="9"/>
        <v>9.9967952859679314E-4</v>
      </c>
      <c r="AF69" s="15">
        <f t="shared" si="10"/>
        <v>7.0308209900268816E-4</v>
      </c>
      <c r="AG69" s="16">
        <f t="shared" si="11"/>
        <v>3.2303043635522393E-3</v>
      </c>
    </row>
    <row r="70" spans="1:33" x14ac:dyDescent="0.2">
      <c r="A70" s="8" t="s">
        <v>161</v>
      </c>
      <c r="B70" s="8" t="s">
        <v>221</v>
      </c>
      <c r="C70" s="8" t="s">
        <v>225</v>
      </c>
      <c r="D70" s="8" t="s">
        <v>226</v>
      </c>
      <c r="E70" s="9" t="s">
        <v>151</v>
      </c>
      <c r="F70" s="8" t="s">
        <v>152</v>
      </c>
      <c r="G70" s="8" t="s">
        <v>157</v>
      </c>
      <c r="H70" s="8" t="s">
        <v>224</v>
      </c>
      <c r="I70" s="8" t="s">
        <v>154</v>
      </c>
      <c r="J70" s="8" t="s">
        <v>42</v>
      </c>
      <c r="K70" s="10">
        <v>592072423</v>
      </c>
      <c r="L70" s="9">
        <v>1.3</v>
      </c>
      <c r="M70" s="11">
        <v>0</v>
      </c>
      <c r="N70" s="11">
        <v>0</v>
      </c>
      <c r="O70" s="9">
        <v>0.1</v>
      </c>
      <c r="P70" s="9">
        <v>0.88500000000000001</v>
      </c>
      <c r="Q70" s="9"/>
      <c r="R70" s="10">
        <v>9028217</v>
      </c>
      <c r="S70" s="10">
        <v>7694520</v>
      </c>
      <c r="T70" s="10">
        <v>0</v>
      </c>
      <c r="U70" s="10">
        <v>296080</v>
      </c>
      <c r="V70" s="10">
        <v>416276</v>
      </c>
      <c r="W70" s="10">
        <v>608337</v>
      </c>
      <c r="X70" s="10">
        <v>13004</v>
      </c>
      <c r="Y70" s="10">
        <v>0</v>
      </c>
      <c r="Z70" s="10">
        <v>0</v>
      </c>
      <c r="AA70" s="12">
        <v>0</v>
      </c>
      <c r="AB70" s="13">
        <f t="shared" si="6"/>
        <v>9015213</v>
      </c>
      <c r="AC70" s="14">
        <f t="shared" si="7"/>
        <v>0.8535039604721486</v>
      </c>
      <c r="AD70" s="15">
        <f t="shared" si="8"/>
        <v>4.6174838021020688E-2</v>
      </c>
      <c r="AE70" s="15">
        <f t="shared" si="9"/>
        <v>1.2995910130406463E-2</v>
      </c>
      <c r="AF70" s="15">
        <f t="shared" si="10"/>
        <v>7.0308290646396146E-4</v>
      </c>
      <c r="AG70" s="16">
        <f t="shared" si="11"/>
        <v>1.5226537581872817E-2</v>
      </c>
    </row>
    <row r="71" spans="1:33" x14ac:dyDescent="0.2">
      <c r="A71" s="8" t="s">
        <v>161</v>
      </c>
      <c r="B71" s="8" t="s">
        <v>221</v>
      </c>
      <c r="C71" s="8" t="s">
        <v>227</v>
      </c>
      <c r="D71" s="8" t="s">
        <v>228</v>
      </c>
      <c r="E71" s="9" t="s">
        <v>151</v>
      </c>
      <c r="F71" s="8" t="s">
        <v>152</v>
      </c>
      <c r="G71" s="8" t="s">
        <v>157</v>
      </c>
      <c r="H71" s="8" t="s">
        <v>224</v>
      </c>
      <c r="I71" s="8" t="s">
        <v>154</v>
      </c>
      <c r="J71" s="8" t="s">
        <v>42</v>
      </c>
      <c r="K71" s="10">
        <v>15582829</v>
      </c>
      <c r="L71" s="9">
        <v>0.6</v>
      </c>
      <c r="M71" s="11">
        <v>0</v>
      </c>
      <c r="N71" s="11">
        <v>0</v>
      </c>
      <c r="O71" s="9">
        <v>0.1</v>
      </c>
      <c r="P71" s="9">
        <v>0.88500000000000001</v>
      </c>
      <c r="Q71" s="9"/>
      <c r="R71" s="10">
        <v>128597</v>
      </c>
      <c r="S71" s="10">
        <v>93496</v>
      </c>
      <c r="T71" s="10">
        <v>0</v>
      </c>
      <c r="U71" s="10">
        <v>7793</v>
      </c>
      <c r="V71" s="10">
        <v>10956</v>
      </c>
      <c r="W71" s="10">
        <v>16010</v>
      </c>
      <c r="X71" s="10">
        <v>342</v>
      </c>
      <c r="Y71" s="10">
        <v>0</v>
      </c>
      <c r="Z71" s="10">
        <v>0</v>
      </c>
      <c r="AA71" s="12">
        <v>0</v>
      </c>
      <c r="AB71" s="13">
        <f t="shared" si="6"/>
        <v>128255</v>
      </c>
      <c r="AC71" s="14">
        <f t="shared" si="7"/>
        <v>0.72898522474757321</v>
      </c>
      <c r="AD71" s="15">
        <f t="shared" si="8"/>
        <v>8.5423570231180065E-2</v>
      </c>
      <c r="AE71" s="15">
        <f t="shared" si="9"/>
        <v>5.9999374953033239E-3</v>
      </c>
      <c r="AF71" s="15">
        <f t="shared" si="10"/>
        <v>7.0308157780592988E-4</v>
      </c>
      <c r="AG71" s="16">
        <f t="shared" si="11"/>
        <v>8.2305337496804982E-3</v>
      </c>
    </row>
    <row r="72" spans="1:33" x14ac:dyDescent="0.2">
      <c r="A72" s="8" t="s">
        <v>161</v>
      </c>
      <c r="B72" s="8" t="s">
        <v>229</v>
      </c>
      <c r="C72" s="8" t="s">
        <v>230</v>
      </c>
      <c r="D72" s="8" t="s">
        <v>231</v>
      </c>
      <c r="E72" s="9" t="s">
        <v>151</v>
      </c>
      <c r="F72" s="8" t="s">
        <v>152</v>
      </c>
      <c r="G72" s="8" t="s">
        <v>165</v>
      </c>
      <c r="H72" s="8" t="s">
        <v>56</v>
      </c>
      <c r="I72" s="8" t="s">
        <v>166</v>
      </c>
      <c r="J72" s="8" t="s">
        <v>42</v>
      </c>
      <c r="K72" s="10">
        <v>4172776583</v>
      </c>
      <c r="L72" s="9">
        <v>1.7</v>
      </c>
      <c r="M72" s="11">
        <v>0</v>
      </c>
      <c r="N72" s="11">
        <v>0</v>
      </c>
      <c r="O72" s="9">
        <v>0.1</v>
      </c>
      <c r="P72" s="9">
        <v>1.2849999999999999</v>
      </c>
      <c r="Q72" s="9"/>
      <c r="R72" s="10">
        <v>82216268</v>
      </c>
      <c r="S72" s="10">
        <v>70925136</v>
      </c>
      <c r="T72" s="10">
        <v>0</v>
      </c>
      <c r="U72" s="10">
        <v>2087293</v>
      </c>
      <c r="V72" s="10">
        <v>4174586</v>
      </c>
      <c r="W72" s="10">
        <v>4837283</v>
      </c>
      <c r="X72" s="10">
        <v>191970</v>
      </c>
      <c r="Y72" s="10">
        <v>0</v>
      </c>
      <c r="Z72" s="10">
        <v>0</v>
      </c>
      <c r="AA72" s="12">
        <v>2.7560000000000002E-3</v>
      </c>
      <c r="AB72" s="13">
        <f t="shared" si="6"/>
        <v>82024298</v>
      </c>
      <c r="AC72" s="14">
        <f t="shared" si="7"/>
        <v>0.86468446215778649</v>
      </c>
      <c r="AD72" s="15">
        <f t="shared" si="8"/>
        <v>5.0894504455253002E-2</v>
      </c>
      <c r="AE72" s="15">
        <f t="shared" si="9"/>
        <v>1.6997108421512631E-2</v>
      </c>
      <c r="AF72" s="15">
        <f t="shared" si="10"/>
        <v>1.0004336242221477E-3</v>
      </c>
      <c r="AG72" s="16">
        <f t="shared" si="11"/>
        <v>2.2413006879824126E-2</v>
      </c>
    </row>
    <row r="73" spans="1:33" x14ac:dyDescent="0.2">
      <c r="A73" s="8" t="s">
        <v>161</v>
      </c>
      <c r="B73" s="8" t="s">
        <v>229</v>
      </c>
      <c r="C73" s="8" t="s">
        <v>232</v>
      </c>
      <c r="D73" s="8" t="s">
        <v>233</v>
      </c>
      <c r="E73" s="9" t="s">
        <v>151</v>
      </c>
      <c r="F73" s="8" t="s">
        <v>152</v>
      </c>
      <c r="G73" s="8" t="s">
        <v>165</v>
      </c>
      <c r="H73" s="8" t="s">
        <v>56</v>
      </c>
      <c r="I73" s="8" t="s">
        <v>166</v>
      </c>
      <c r="J73" s="8" t="s">
        <v>42</v>
      </c>
      <c r="K73" s="10">
        <v>22931818</v>
      </c>
      <c r="L73" s="9">
        <v>0.7</v>
      </c>
      <c r="M73" s="11">
        <v>0</v>
      </c>
      <c r="N73" s="11">
        <v>0</v>
      </c>
      <c r="O73" s="9">
        <v>0.1</v>
      </c>
      <c r="P73" s="9">
        <v>1.2849999999999999</v>
      </c>
      <c r="Q73" s="9"/>
      <c r="R73" s="10">
        <v>222575</v>
      </c>
      <c r="S73" s="10">
        <v>160524</v>
      </c>
      <c r="T73" s="10">
        <v>0</v>
      </c>
      <c r="U73" s="10">
        <v>11471</v>
      </c>
      <c r="V73" s="10">
        <v>22942</v>
      </c>
      <c r="W73" s="10">
        <v>26583</v>
      </c>
      <c r="X73" s="10">
        <v>1055</v>
      </c>
      <c r="Y73" s="10">
        <v>0</v>
      </c>
      <c r="Z73" s="10">
        <v>0</v>
      </c>
      <c r="AA73" s="12">
        <v>2.7560000000000002E-3</v>
      </c>
      <c r="AB73" s="13">
        <f t="shared" si="6"/>
        <v>221520</v>
      </c>
      <c r="AC73" s="14">
        <f t="shared" si="7"/>
        <v>0.7246478873239437</v>
      </c>
      <c r="AD73" s="15">
        <f t="shared" si="8"/>
        <v>0.10356626941133984</v>
      </c>
      <c r="AE73" s="15">
        <f t="shared" si="9"/>
        <v>7.0000555559964761E-3</v>
      </c>
      <c r="AF73" s="15">
        <f t="shared" si="10"/>
        <v>1.0004440118964837E-3</v>
      </c>
      <c r="AG73" s="16">
        <f t="shared" si="11"/>
        <v>1.2415940611773563E-2</v>
      </c>
    </row>
    <row r="74" spans="1:33" x14ac:dyDescent="0.2">
      <c r="A74" s="8" t="s">
        <v>161</v>
      </c>
      <c r="B74" s="8" t="s">
        <v>229</v>
      </c>
      <c r="C74" s="8" t="s">
        <v>234</v>
      </c>
      <c r="D74" s="8" t="s">
        <v>235</v>
      </c>
      <c r="E74" s="9" t="s">
        <v>151</v>
      </c>
      <c r="F74" s="8" t="s">
        <v>152</v>
      </c>
      <c r="G74" s="8" t="s">
        <v>165</v>
      </c>
      <c r="H74" s="8" t="s">
        <v>56</v>
      </c>
      <c r="I74" s="8" t="s">
        <v>166</v>
      </c>
      <c r="J74" s="8" t="s">
        <v>42</v>
      </c>
      <c r="K74" s="10">
        <v>96172906</v>
      </c>
      <c r="L74" s="9">
        <v>1.9</v>
      </c>
      <c r="M74" s="11">
        <v>0</v>
      </c>
      <c r="N74" s="11">
        <v>0</v>
      </c>
      <c r="O74" s="9">
        <v>0.1</v>
      </c>
      <c r="P74" s="9">
        <v>1.2849999999999999</v>
      </c>
      <c r="Q74" s="9"/>
      <c r="R74" s="10">
        <v>1712785</v>
      </c>
      <c r="S74" s="10">
        <v>1452551</v>
      </c>
      <c r="T74" s="10">
        <v>0</v>
      </c>
      <c r="U74" s="10">
        <v>48107</v>
      </c>
      <c r="V74" s="10">
        <v>96215</v>
      </c>
      <c r="W74" s="10">
        <v>111488</v>
      </c>
      <c r="X74" s="10">
        <v>4424</v>
      </c>
      <c r="Y74" s="10">
        <v>0</v>
      </c>
      <c r="Z74" s="10">
        <v>0</v>
      </c>
      <c r="AA74" s="12">
        <v>2.7560000000000002E-3</v>
      </c>
      <c r="AB74" s="13">
        <f t="shared" si="6"/>
        <v>1708361</v>
      </c>
      <c r="AC74" s="14">
        <f t="shared" si="7"/>
        <v>0.85025998603339692</v>
      </c>
      <c r="AD74" s="15">
        <f t="shared" si="8"/>
        <v>5.6320063499459422E-2</v>
      </c>
      <c r="AE74" s="15">
        <f t="shared" si="9"/>
        <v>1.5103536540738408E-2</v>
      </c>
      <c r="AF74" s="15">
        <f t="shared" si="10"/>
        <v>1.0004376908398713E-3</v>
      </c>
      <c r="AG74" s="16">
        <f t="shared" si="11"/>
        <v>2.0519433289621095E-2</v>
      </c>
    </row>
    <row r="75" spans="1:33" x14ac:dyDescent="0.2">
      <c r="A75" s="8" t="s">
        <v>161</v>
      </c>
      <c r="B75" s="8" t="s">
        <v>236</v>
      </c>
      <c r="C75" s="8" t="s">
        <v>237</v>
      </c>
      <c r="D75" s="8" t="s">
        <v>238</v>
      </c>
      <c r="E75" s="9" t="s">
        <v>151</v>
      </c>
      <c r="F75" s="8" t="s">
        <v>152</v>
      </c>
      <c r="G75" s="8" t="s">
        <v>165</v>
      </c>
      <c r="H75" s="8" t="s">
        <v>56</v>
      </c>
      <c r="I75" s="8" t="s">
        <v>166</v>
      </c>
      <c r="J75" s="8" t="s">
        <v>42</v>
      </c>
      <c r="K75" s="10">
        <v>12664397530</v>
      </c>
      <c r="L75" s="9">
        <v>1.7</v>
      </c>
      <c r="M75" s="11">
        <v>0</v>
      </c>
      <c r="N75" s="11">
        <v>0</v>
      </c>
      <c r="O75" s="9">
        <v>0.1</v>
      </c>
      <c r="P75" s="9">
        <v>1.2849999999999999</v>
      </c>
      <c r="Q75" s="9"/>
      <c r="R75" s="10">
        <v>247705060</v>
      </c>
      <c r="S75" s="10">
        <v>215332190</v>
      </c>
      <c r="T75" s="10">
        <v>0</v>
      </c>
      <c r="U75" s="10">
        <v>6329697</v>
      </c>
      <c r="V75" s="10">
        <v>12659394</v>
      </c>
      <c r="W75" s="10">
        <v>12356305</v>
      </c>
      <c r="X75" s="10">
        <v>1027474</v>
      </c>
      <c r="Y75" s="10">
        <v>0</v>
      </c>
      <c r="Z75" s="10">
        <v>0</v>
      </c>
      <c r="AA75" s="12">
        <v>2.8299999999999996E-3</v>
      </c>
      <c r="AB75" s="13">
        <f t="shared" si="6"/>
        <v>246677586</v>
      </c>
      <c r="AC75" s="14">
        <f t="shared" si="7"/>
        <v>0.87292969536356657</v>
      </c>
      <c r="AD75" s="15">
        <f t="shared" si="8"/>
        <v>5.1319595773894104E-2</v>
      </c>
      <c r="AE75" s="15">
        <f t="shared" si="9"/>
        <v>1.7002955686593959E-2</v>
      </c>
      <c r="AF75" s="15">
        <f t="shared" si="10"/>
        <v>9.9960491369698815E-4</v>
      </c>
      <c r="AG75" s="16">
        <f t="shared" si="11"/>
        <v>2.230803560458829E-2</v>
      </c>
    </row>
    <row r="76" spans="1:33" x14ac:dyDescent="0.2">
      <c r="A76" s="8" t="s">
        <v>161</v>
      </c>
      <c r="B76" s="8" t="s">
        <v>236</v>
      </c>
      <c r="C76" s="8" t="s">
        <v>239</v>
      </c>
      <c r="D76" s="8" t="s">
        <v>240</v>
      </c>
      <c r="E76" s="9" t="s">
        <v>151</v>
      </c>
      <c r="F76" s="8" t="s">
        <v>152</v>
      </c>
      <c r="G76" s="8" t="s">
        <v>165</v>
      </c>
      <c r="H76" s="8" t="s">
        <v>56</v>
      </c>
      <c r="I76" s="8" t="s">
        <v>166</v>
      </c>
      <c r="J76" s="8" t="s">
        <v>42</v>
      </c>
      <c r="K76" s="10">
        <v>280533</v>
      </c>
      <c r="L76" s="9">
        <v>0.7</v>
      </c>
      <c r="M76" s="11">
        <v>0</v>
      </c>
      <c r="N76" s="11">
        <v>0</v>
      </c>
      <c r="O76" s="9">
        <v>0.1</v>
      </c>
      <c r="P76" s="9">
        <v>1.2849999999999999</v>
      </c>
      <c r="Q76" s="9"/>
      <c r="R76" s="10">
        <v>2670</v>
      </c>
      <c r="S76" s="10">
        <v>1954</v>
      </c>
      <c r="T76" s="10">
        <v>0</v>
      </c>
      <c r="U76" s="10">
        <v>140</v>
      </c>
      <c r="V76" s="10">
        <v>280</v>
      </c>
      <c r="W76" s="10">
        <v>273</v>
      </c>
      <c r="X76" s="10">
        <v>23</v>
      </c>
      <c r="Y76" s="10">
        <v>0</v>
      </c>
      <c r="Z76" s="10">
        <v>0</v>
      </c>
      <c r="AA76" s="12">
        <v>2.8299999999999996E-3</v>
      </c>
      <c r="AB76" s="13">
        <f t="shared" si="6"/>
        <v>2647</v>
      </c>
      <c r="AC76" s="14">
        <f t="shared" si="7"/>
        <v>0.73819418209293541</v>
      </c>
      <c r="AD76" s="15">
        <f t="shared" si="8"/>
        <v>0.10578012844729882</v>
      </c>
      <c r="AE76" s="15">
        <f t="shared" si="9"/>
        <v>6.9653124587838152E-3</v>
      </c>
      <c r="AF76" s="15">
        <f t="shared" si="10"/>
        <v>9.9810004527096626E-4</v>
      </c>
      <c r="AG76" s="16">
        <f t="shared" si="11"/>
        <v>1.2265610070829457E-2</v>
      </c>
    </row>
    <row r="77" spans="1:33" x14ac:dyDescent="0.2">
      <c r="A77" s="8" t="s">
        <v>161</v>
      </c>
      <c r="B77" s="8" t="s">
        <v>236</v>
      </c>
      <c r="C77" s="8" t="s">
        <v>241</v>
      </c>
      <c r="D77" s="8" t="s">
        <v>242</v>
      </c>
      <c r="E77" s="9" t="s">
        <v>151</v>
      </c>
      <c r="F77" s="8" t="s">
        <v>152</v>
      </c>
      <c r="G77" s="8" t="s">
        <v>165</v>
      </c>
      <c r="H77" s="8" t="s">
        <v>56</v>
      </c>
      <c r="I77" s="8" t="s">
        <v>166</v>
      </c>
      <c r="J77" s="8" t="s">
        <v>42</v>
      </c>
      <c r="K77" s="10">
        <v>2001509576</v>
      </c>
      <c r="L77" s="9">
        <v>1.9</v>
      </c>
      <c r="M77" s="11">
        <v>0</v>
      </c>
      <c r="N77" s="11">
        <v>0</v>
      </c>
      <c r="O77" s="9">
        <v>0.1</v>
      </c>
      <c r="P77" s="9">
        <v>1.2849999999999999</v>
      </c>
      <c r="Q77" s="9"/>
      <c r="R77" s="10">
        <v>34554265</v>
      </c>
      <c r="S77" s="10">
        <v>29437986</v>
      </c>
      <c r="T77" s="10">
        <v>0</v>
      </c>
      <c r="U77" s="10">
        <v>1000359</v>
      </c>
      <c r="V77" s="10">
        <v>2000719</v>
      </c>
      <c r="W77" s="10">
        <v>1952818</v>
      </c>
      <c r="X77" s="10">
        <v>162383</v>
      </c>
      <c r="Y77" s="10">
        <v>0</v>
      </c>
      <c r="Z77" s="10">
        <v>0</v>
      </c>
      <c r="AA77" s="12">
        <v>2.8299999999999996E-3</v>
      </c>
      <c r="AB77" s="13">
        <f t="shared" si="6"/>
        <v>34391882</v>
      </c>
      <c r="AC77" s="14">
        <f t="shared" si="7"/>
        <v>0.85595740297085221</v>
      </c>
      <c r="AD77" s="15">
        <f t="shared" si="8"/>
        <v>5.8174164472883455E-2</v>
      </c>
      <c r="AE77" s="15">
        <f t="shared" si="9"/>
        <v>1.470789165986983E-2</v>
      </c>
      <c r="AF77" s="15">
        <f t="shared" si="10"/>
        <v>9.9960501013361138E-4</v>
      </c>
      <c r="AG77" s="16">
        <f t="shared" si="11"/>
        <v>2.0012971499307978E-2</v>
      </c>
    </row>
    <row r="78" spans="1:33" x14ac:dyDescent="0.2">
      <c r="A78" s="8" t="s">
        <v>243</v>
      </c>
      <c r="B78" s="8" t="s">
        <v>244</v>
      </c>
      <c r="C78" s="8" t="s">
        <v>245</v>
      </c>
      <c r="D78" s="8" t="s">
        <v>246</v>
      </c>
      <c r="E78" s="9" t="s">
        <v>151</v>
      </c>
      <c r="F78" s="8" t="s">
        <v>152</v>
      </c>
      <c r="G78" s="8" t="s">
        <v>247</v>
      </c>
      <c r="H78" s="8" t="s">
        <v>40</v>
      </c>
      <c r="I78" s="8" t="s">
        <v>154</v>
      </c>
      <c r="J78" s="8" t="s">
        <v>42</v>
      </c>
      <c r="K78" s="10">
        <v>1571345567.78175</v>
      </c>
      <c r="L78" s="9">
        <v>2</v>
      </c>
      <c r="M78" s="11">
        <v>20</v>
      </c>
      <c r="N78" s="11" t="s">
        <v>43</v>
      </c>
      <c r="O78" s="9">
        <v>0.08</v>
      </c>
      <c r="P78" s="9">
        <v>0</v>
      </c>
      <c r="Q78" s="9">
        <v>0</v>
      </c>
      <c r="R78" s="10">
        <v>68029374</v>
      </c>
      <c r="S78" s="10">
        <v>30264772</v>
      </c>
      <c r="T78" s="10">
        <v>33083131</v>
      </c>
      <c r="U78" s="10">
        <v>12000</v>
      </c>
      <c r="V78" s="10">
        <v>1252189</v>
      </c>
      <c r="W78" s="10">
        <v>2803824</v>
      </c>
      <c r="X78" s="10">
        <v>613458</v>
      </c>
      <c r="Y78" s="10">
        <v>0</v>
      </c>
      <c r="Z78" s="10">
        <v>0</v>
      </c>
      <c r="AA78" s="12">
        <v>0</v>
      </c>
      <c r="AB78" s="13">
        <f t="shared" si="6"/>
        <v>34332785</v>
      </c>
      <c r="AC78" s="14">
        <f t="shared" si="7"/>
        <v>0.88151229211379156</v>
      </c>
      <c r="AD78" s="15">
        <f t="shared" si="8"/>
        <v>3.6472106763258502E-2</v>
      </c>
      <c r="AE78" s="15">
        <f t="shared" si="9"/>
        <v>1.9260417708578528E-2</v>
      </c>
      <c r="AF78" s="15">
        <f t="shared" si="10"/>
        <v>7.968896375656568E-4</v>
      </c>
      <c r="AG78" s="16">
        <f t="shared" si="11"/>
        <v>2.1849289999568453E-2</v>
      </c>
    </row>
    <row r="79" spans="1:33" x14ac:dyDescent="0.2">
      <c r="A79" s="8" t="s">
        <v>248</v>
      </c>
      <c r="B79" s="8" t="s">
        <v>249</v>
      </c>
      <c r="C79" s="8" t="s">
        <v>249</v>
      </c>
      <c r="D79" s="8" t="s">
        <v>250</v>
      </c>
      <c r="E79" s="9" t="s">
        <v>151</v>
      </c>
      <c r="F79" s="8" t="s">
        <v>152</v>
      </c>
      <c r="G79" s="8" t="s">
        <v>251</v>
      </c>
      <c r="H79" s="8" t="s">
        <v>252</v>
      </c>
      <c r="I79" s="8" t="s">
        <v>154</v>
      </c>
      <c r="J79" s="8" t="s">
        <v>42</v>
      </c>
      <c r="K79" s="10">
        <v>26892689871</v>
      </c>
      <c r="L79" s="9">
        <v>3</v>
      </c>
      <c r="M79" s="11">
        <v>0</v>
      </c>
      <c r="N79" s="11" t="s">
        <v>57</v>
      </c>
      <c r="O79" s="9">
        <v>0.09</v>
      </c>
      <c r="P79" s="9">
        <v>1.0900000000000001</v>
      </c>
      <c r="Q79" s="9">
        <v>0</v>
      </c>
      <c r="R79" s="10">
        <v>343580925</v>
      </c>
      <c r="S79" s="10">
        <v>201777085</v>
      </c>
      <c r="T79" s="10">
        <v>0</v>
      </c>
      <c r="U79" s="10">
        <v>0</v>
      </c>
      <c r="V79" s="10">
        <v>24212253</v>
      </c>
      <c r="W79" s="10">
        <v>65321072</v>
      </c>
      <c r="X79" s="10">
        <v>1546784</v>
      </c>
      <c r="Y79" s="10">
        <v>0</v>
      </c>
      <c r="Z79" s="10">
        <v>50723731</v>
      </c>
      <c r="AA79" s="12">
        <v>2.7000000000000001E-3</v>
      </c>
      <c r="AB79" s="13">
        <f t="shared" si="6"/>
        <v>291310410</v>
      </c>
      <c r="AC79" s="14">
        <f t="shared" si="7"/>
        <v>0.69265319080083676</v>
      </c>
      <c r="AD79" s="15">
        <f t="shared" si="8"/>
        <v>8.3114959743457159E-2</v>
      </c>
      <c r="AE79" s="15">
        <f t="shared" si="9"/>
        <v>7.5030458450937006E-3</v>
      </c>
      <c r="AF79" s="15">
        <f t="shared" si="10"/>
        <v>9.0032842070251681E-4</v>
      </c>
      <c r="AG79" s="16">
        <f t="shared" si="11"/>
        <v>1.3532326977976922E-2</v>
      </c>
    </row>
    <row r="80" spans="1:33" x14ac:dyDescent="0.2">
      <c r="A80" s="8" t="s">
        <v>253</v>
      </c>
      <c r="B80" s="8" t="s">
        <v>254</v>
      </c>
      <c r="C80" s="8" t="s">
        <v>255</v>
      </c>
      <c r="D80" s="8" t="s">
        <v>256</v>
      </c>
      <c r="E80" s="9" t="s">
        <v>151</v>
      </c>
      <c r="F80" s="8" t="s">
        <v>152</v>
      </c>
      <c r="G80" s="8" t="s">
        <v>247</v>
      </c>
      <c r="H80" s="8" t="s">
        <v>40</v>
      </c>
      <c r="I80" s="8" t="s">
        <v>154</v>
      </c>
      <c r="J80" s="8" t="s">
        <v>51</v>
      </c>
      <c r="K80" s="10">
        <v>362551930</v>
      </c>
      <c r="L80" s="9">
        <v>2.4</v>
      </c>
      <c r="M80" s="11">
        <v>25</v>
      </c>
      <c r="N80" s="11" t="s">
        <v>257</v>
      </c>
      <c r="O80" s="9">
        <v>8.5000000000000006E-2</v>
      </c>
      <c r="P80" s="9">
        <v>1</v>
      </c>
      <c r="Q80" s="9"/>
      <c r="R80" s="10">
        <v>10904639</v>
      </c>
      <c r="S80" s="10">
        <v>7434423</v>
      </c>
      <c r="T80" s="10">
        <v>0</v>
      </c>
      <c r="U80" s="10">
        <v>0</v>
      </c>
      <c r="V80" s="10">
        <v>903544</v>
      </c>
      <c r="W80" s="10">
        <v>2376765</v>
      </c>
      <c r="X80" s="10">
        <v>189907</v>
      </c>
      <c r="Y80" s="10">
        <v>0</v>
      </c>
      <c r="Z80" s="10">
        <v>0</v>
      </c>
      <c r="AA80" s="12">
        <v>0</v>
      </c>
      <c r="AB80" s="13">
        <f t="shared" si="6"/>
        <v>10714732</v>
      </c>
      <c r="AC80" s="14">
        <f t="shared" si="7"/>
        <v>0.69385057881055723</v>
      </c>
      <c r="AD80" s="15">
        <f t="shared" si="8"/>
        <v>8.4327260821829231E-2</v>
      </c>
      <c r="AE80" s="15">
        <f t="shared" si="9"/>
        <v>2.0505815539307706E-2</v>
      </c>
      <c r="AF80" s="15">
        <f t="shared" si="10"/>
        <v>2.4921781550025124E-3</v>
      </c>
      <c r="AG80" s="16">
        <f t="shared" si="11"/>
        <v>2.9553647666418437E-2</v>
      </c>
    </row>
    <row r="81" spans="1:33" x14ac:dyDescent="0.2">
      <c r="A81" s="8" t="s">
        <v>253</v>
      </c>
      <c r="B81" s="8" t="s">
        <v>258</v>
      </c>
      <c r="C81" s="8" t="s">
        <v>255</v>
      </c>
      <c r="D81" s="8" t="s">
        <v>259</v>
      </c>
      <c r="E81" s="9" t="s">
        <v>151</v>
      </c>
      <c r="F81" s="8" t="s">
        <v>152</v>
      </c>
      <c r="G81" s="8" t="s">
        <v>157</v>
      </c>
      <c r="H81" s="8" t="s">
        <v>56</v>
      </c>
      <c r="I81" s="8" t="s">
        <v>154</v>
      </c>
      <c r="J81" s="8" t="s">
        <v>42</v>
      </c>
      <c r="K81" s="10">
        <v>211221421</v>
      </c>
      <c r="L81" s="9">
        <v>2.4</v>
      </c>
      <c r="M81" s="11">
        <v>25</v>
      </c>
      <c r="N81" s="11" t="s">
        <v>257</v>
      </c>
      <c r="O81" s="9">
        <v>0.25</v>
      </c>
      <c r="P81" s="9">
        <v>1</v>
      </c>
      <c r="Q81" s="9"/>
      <c r="R81" s="10">
        <v>31118644</v>
      </c>
      <c r="S81" s="10">
        <v>3164374</v>
      </c>
      <c r="T81" s="10">
        <v>25216535</v>
      </c>
      <c r="U81" s="10">
        <v>0</v>
      </c>
      <c r="V81" s="10">
        <v>152167</v>
      </c>
      <c r="W81" s="10">
        <v>2321457</v>
      </c>
      <c r="X81" s="10">
        <v>264111</v>
      </c>
      <c r="Y81" s="10">
        <v>0</v>
      </c>
      <c r="Z81" s="10">
        <v>0</v>
      </c>
      <c r="AA81" s="12">
        <v>0</v>
      </c>
      <c r="AB81" s="13">
        <f t="shared" si="6"/>
        <v>5637998</v>
      </c>
      <c r="AC81" s="14">
        <f t="shared" si="7"/>
        <v>0.56125844670395408</v>
      </c>
      <c r="AD81" s="15">
        <f t="shared" si="8"/>
        <v>2.698954487036001E-2</v>
      </c>
      <c r="AE81" s="15">
        <f t="shared" si="9"/>
        <v>1.4981311956991332E-2</v>
      </c>
      <c r="AF81" s="15">
        <f t="shared" si="10"/>
        <v>7.2041462120454153E-4</v>
      </c>
      <c r="AG81" s="16">
        <f t="shared" si="11"/>
        <v>2.6692359010310796E-2</v>
      </c>
    </row>
    <row r="82" spans="1:33" x14ac:dyDescent="0.2">
      <c r="A82" s="8" t="s">
        <v>253</v>
      </c>
      <c r="B82" s="8" t="s">
        <v>260</v>
      </c>
      <c r="C82" s="8" t="s">
        <v>255</v>
      </c>
      <c r="D82" s="8" t="s">
        <v>261</v>
      </c>
      <c r="E82" s="9" t="s">
        <v>151</v>
      </c>
      <c r="F82" s="8" t="s">
        <v>152</v>
      </c>
      <c r="G82" s="8" t="s">
        <v>157</v>
      </c>
      <c r="H82" s="8" t="s">
        <v>40</v>
      </c>
      <c r="I82" s="8" t="s">
        <v>154</v>
      </c>
      <c r="J82" s="8" t="s">
        <v>42</v>
      </c>
      <c r="K82" s="10">
        <v>1096720265</v>
      </c>
      <c r="L82" s="9">
        <v>2.4</v>
      </c>
      <c r="M82" s="11">
        <v>25</v>
      </c>
      <c r="N82" s="11" t="s">
        <v>257</v>
      </c>
      <c r="O82" s="9">
        <v>0.25</v>
      </c>
      <c r="P82" s="9">
        <v>1</v>
      </c>
      <c r="Q82" s="9"/>
      <c r="R82" s="10">
        <v>20889440</v>
      </c>
      <c r="S82" s="10">
        <v>14253771</v>
      </c>
      <c r="T82" s="10">
        <v>0</v>
      </c>
      <c r="U82" s="10">
        <v>0</v>
      </c>
      <c r="V82" s="10">
        <v>1077300</v>
      </c>
      <c r="W82" s="10">
        <v>4616340</v>
      </c>
      <c r="X82" s="10">
        <v>942029</v>
      </c>
      <c r="Y82" s="10">
        <v>0</v>
      </c>
      <c r="Z82" s="10">
        <v>0</v>
      </c>
      <c r="AA82" s="12">
        <v>0</v>
      </c>
      <c r="AB82" s="13">
        <f t="shared" si="6"/>
        <v>19947411</v>
      </c>
      <c r="AC82" s="14">
        <f t="shared" si="7"/>
        <v>0.71456746943249927</v>
      </c>
      <c r="AD82" s="15">
        <f t="shared" si="8"/>
        <v>5.4007008729102739E-2</v>
      </c>
      <c r="AE82" s="15">
        <f t="shared" si="9"/>
        <v>1.2996724374378182E-2</v>
      </c>
      <c r="AF82" s="15">
        <f t="shared" si="10"/>
        <v>9.8229241710966284E-4</v>
      </c>
      <c r="AG82" s="16">
        <f t="shared" si="11"/>
        <v>1.8188239641947348E-2</v>
      </c>
    </row>
    <row r="83" spans="1:33" x14ac:dyDescent="0.2">
      <c r="A83" s="8" t="s">
        <v>253</v>
      </c>
      <c r="B83" s="8" t="s">
        <v>262</v>
      </c>
      <c r="C83" s="8" t="s">
        <v>255</v>
      </c>
      <c r="D83" s="8" t="s">
        <v>263</v>
      </c>
      <c r="E83" s="9" t="s">
        <v>151</v>
      </c>
      <c r="F83" s="8" t="s">
        <v>152</v>
      </c>
      <c r="G83" s="8" t="s">
        <v>157</v>
      </c>
      <c r="H83" s="8" t="s">
        <v>264</v>
      </c>
      <c r="I83" s="8" t="s">
        <v>154</v>
      </c>
      <c r="J83" s="8" t="s">
        <v>51</v>
      </c>
      <c r="K83" s="10">
        <v>592548381</v>
      </c>
      <c r="L83" s="9">
        <v>1</v>
      </c>
      <c r="M83" s="11">
        <v>25</v>
      </c>
      <c r="N83" s="11" t="s">
        <v>257</v>
      </c>
      <c r="O83" s="9">
        <v>8.5000000000000006E-2</v>
      </c>
      <c r="P83" s="9">
        <v>3</v>
      </c>
      <c r="Q83" s="9"/>
      <c r="R83" s="10">
        <v>8000148</v>
      </c>
      <c r="S83" s="10">
        <v>4253573</v>
      </c>
      <c r="T83" s="10">
        <v>0</v>
      </c>
      <c r="U83" s="10">
        <v>0</v>
      </c>
      <c r="V83" s="10">
        <v>914563</v>
      </c>
      <c r="W83" s="10">
        <v>2576137</v>
      </c>
      <c r="X83" s="10">
        <v>255875</v>
      </c>
      <c r="Y83" s="10">
        <v>0</v>
      </c>
      <c r="Z83" s="10">
        <v>0</v>
      </c>
      <c r="AA83" s="12">
        <v>0</v>
      </c>
      <c r="AB83" s="13">
        <f t="shared" si="6"/>
        <v>7744273</v>
      </c>
      <c r="AC83" s="14">
        <f t="shared" si="7"/>
        <v>0.54925401002779728</v>
      </c>
      <c r="AD83" s="15">
        <f t="shared" si="8"/>
        <v>0.1180953977216454</v>
      </c>
      <c r="AE83" s="15">
        <f t="shared" si="9"/>
        <v>7.1784399998217193E-3</v>
      </c>
      <c r="AF83" s="15">
        <f t="shared" si="10"/>
        <v>1.5434402140405139E-3</v>
      </c>
      <c r="AG83" s="16">
        <f t="shared" si="11"/>
        <v>1.3069435759710564E-2</v>
      </c>
    </row>
    <row r="84" spans="1:33" x14ac:dyDescent="0.2">
      <c r="A84" s="8" t="s">
        <v>253</v>
      </c>
      <c r="B84" s="8" t="s">
        <v>265</v>
      </c>
      <c r="C84" s="8" t="s">
        <v>51</v>
      </c>
      <c r="D84" s="8" t="s">
        <v>266</v>
      </c>
      <c r="E84" s="9" t="s">
        <v>151</v>
      </c>
      <c r="F84" s="8" t="s">
        <v>152</v>
      </c>
      <c r="G84" s="8" t="s">
        <v>247</v>
      </c>
      <c r="H84" s="8" t="s">
        <v>40</v>
      </c>
      <c r="I84" s="8" t="s">
        <v>154</v>
      </c>
      <c r="J84" s="8" t="s">
        <v>51</v>
      </c>
      <c r="K84" s="10">
        <v>191567</v>
      </c>
      <c r="L84" s="9">
        <v>1.95</v>
      </c>
      <c r="M84" s="11">
        <v>25</v>
      </c>
      <c r="N84" s="11" t="s">
        <v>257</v>
      </c>
      <c r="O84" s="9">
        <v>8.5000000000000006E-2</v>
      </c>
      <c r="P84" s="9">
        <v>1</v>
      </c>
      <c r="Q84" s="9"/>
      <c r="R84" s="10">
        <v>11439</v>
      </c>
      <c r="S84" s="10">
        <v>1994</v>
      </c>
      <c r="T84" s="10">
        <v>4821</v>
      </c>
      <c r="U84" s="10">
        <v>0</v>
      </c>
      <c r="V84" s="10">
        <v>1114</v>
      </c>
      <c r="W84" s="10">
        <v>2811</v>
      </c>
      <c r="X84" s="10">
        <v>699</v>
      </c>
      <c r="Y84" s="10">
        <v>0</v>
      </c>
      <c r="Z84" s="10">
        <v>0</v>
      </c>
      <c r="AA84" s="12">
        <v>0</v>
      </c>
      <c r="AB84" s="13">
        <f t="shared" si="6"/>
        <v>5919</v>
      </c>
      <c r="AC84" s="14">
        <f t="shared" si="7"/>
        <v>0.33688122993748942</v>
      </c>
      <c r="AD84" s="15">
        <f t="shared" si="8"/>
        <v>0.18820746747761447</v>
      </c>
      <c r="AE84" s="15">
        <f t="shared" si="9"/>
        <v>1.0408890884129312E-2</v>
      </c>
      <c r="AF84" s="15">
        <f t="shared" si="10"/>
        <v>5.8151978159077505E-3</v>
      </c>
      <c r="AG84" s="16">
        <f t="shared" si="11"/>
        <v>3.0897805989549349E-2</v>
      </c>
    </row>
    <row r="85" spans="1:33" x14ac:dyDescent="0.2">
      <c r="A85" s="8" t="s">
        <v>253</v>
      </c>
      <c r="B85" s="8" t="s">
        <v>265</v>
      </c>
      <c r="C85" s="8" t="s">
        <v>255</v>
      </c>
      <c r="D85" s="8" t="s">
        <v>267</v>
      </c>
      <c r="E85" s="9" t="s">
        <v>151</v>
      </c>
      <c r="F85" s="8" t="s">
        <v>152</v>
      </c>
      <c r="G85" s="8" t="s">
        <v>247</v>
      </c>
      <c r="H85" s="8" t="s">
        <v>40</v>
      </c>
      <c r="I85" s="8" t="s">
        <v>154</v>
      </c>
      <c r="J85" s="8" t="s">
        <v>42</v>
      </c>
      <c r="K85" s="10">
        <v>165941860</v>
      </c>
      <c r="L85" s="9">
        <v>1.95</v>
      </c>
      <c r="M85" s="11">
        <v>25</v>
      </c>
      <c r="N85" s="11" t="s">
        <v>257</v>
      </c>
      <c r="O85" s="9">
        <v>8.5000000000000006E-2</v>
      </c>
      <c r="P85" s="9">
        <v>1</v>
      </c>
      <c r="Q85" s="9"/>
      <c r="R85" s="10">
        <v>9520831</v>
      </c>
      <c r="S85" s="10">
        <v>1659523</v>
      </c>
      <c r="T85" s="10">
        <v>4012989</v>
      </c>
      <c r="U85" s="10">
        <v>0</v>
      </c>
      <c r="V85" s="10">
        <v>927374</v>
      </c>
      <c r="W85" s="10">
        <v>2339570</v>
      </c>
      <c r="X85" s="10">
        <v>581375</v>
      </c>
      <c r="Y85" s="10">
        <v>0</v>
      </c>
      <c r="Z85" s="10">
        <v>0</v>
      </c>
      <c r="AA85" s="12">
        <v>0</v>
      </c>
      <c r="AB85" s="13">
        <f t="shared" si="6"/>
        <v>4926467</v>
      </c>
      <c r="AC85" s="14">
        <f t="shared" si="7"/>
        <v>0.33685864535375959</v>
      </c>
      <c r="AD85" s="15">
        <f t="shared" si="8"/>
        <v>0.18824321770550781</v>
      </c>
      <c r="AE85" s="15">
        <f t="shared" si="9"/>
        <v>1.0000629136011853E-2</v>
      </c>
      <c r="AF85" s="15">
        <f t="shared" si="10"/>
        <v>5.5885476997787056E-3</v>
      </c>
      <c r="AG85" s="16">
        <f t="shared" si="11"/>
        <v>2.9687909970395655E-2</v>
      </c>
    </row>
    <row r="86" spans="1:33" x14ac:dyDescent="0.2">
      <c r="A86" s="8" t="s">
        <v>253</v>
      </c>
      <c r="B86" s="8" t="s">
        <v>268</v>
      </c>
      <c r="C86" s="8" t="s">
        <v>255</v>
      </c>
      <c r="D86" s="8" t="s">
        <v>269</v>
      </c>
      <c r="E86" s="9" t="s">
        <v>151</v>
      </c>
      <c r="F86" s="8" t="s">
        <v>152</v>
      </c>
      <c r="G86" s="8" t="s">
        <v>157</v>
      </c>
      <c r="H86" s="8" t="s">
        <v>40</v>
      </c>
      <c r="I86" s="8" t="s">
        <v>154</v>
      </c>
      <c r="J86" s="8" t="s">
        <v>42</v>
      </c>
      <c r="K86" s="10">
        <v>394152591</v>
      </c>
      <c r="L86" s="9">
        <v>2</v>
      </c>
      <c r="M86" s="11">
        <v>25</v>
      </c>
      <c r="N86" s="11" t="s">
        <v>257</v>
      </c>
      <c r="O86" s="9">
        <v>8.5000000000000006E-2</v>
      </c>
      <c r="P86" s="9">
        <v>1</v>
      </c>
      <c r="Q86" s="9"/>
      <c r="R86" s="10">
        <v>11817913</v>
      </c>
      <c r="S86" s="10">
        <v>7878976</v>
      </c>
      <c r="T86" s="10">
        <v>0</v>
      </c>
      <c r="U86" s="10">
        <v>0</v>
      </c>
      <c r="V86" s="10">
        <v>914898</v>
      </c>
      <c r="W86" s="10">
        <v>2658251</v>
      </c>
      <c r="X86" s="10">
        <v>365788</v>
      </c>
      <c r="Y86" s="10">
        <v>0</v>
      </c>
      <c r="Z86" s="10">
        <v>0</v>
      </c>
      <c r="AA86" s="12">
        <v>0</v>
      </c>
      <c r="AB86" s="13">
        <f t="shared" si="6"/>
        <v>11452125</v>
      </c>
      <c r="AC86" s="14">
        <f t="shared" si="7"/>
        <v>0.68799249047665822</v>
      </c>
      <c r="AD86" s="15">
        <f t="shared" si="8"/>
        <v>7.9888928910573365E-2</v>
      </c>
      <c r="AE86" s="15">
        <f t="shared" si="9"/>
        <v>1.9989659284010645E-2</v>
      </c>
      <c r="AF86" s="15">
        <f t="shared" si="10"/>
        <v>2.3211771808446641E-3</v>
      </c>
      <c r="AG86" s="16">
        <f t="shared" si="11"/>
        <v>2.9055054467471458E-2</v>
      </c>
    </row>
    <row r="87" spans="1:33" x14ac:dyDescent="0.2">
      <c r="A87" s="8" t="s">
        <v>253</v>
      </c>
      <c r="B87" s="8" t="s">
        <v>270</v>
      </c>
      <c r="C87" s="8" t="s">
        <v>255</v>
      </c>
      <c r="D87" s="8" t="s">
        <v>271</v>
      </c>
      <c r="E87" s="9" t="s">
        <v>151</v>
      </c>
      <c r="F87" s="8" t="s">
        <v>152</v>
      </c>
      <c r="G87" s="8" t="s">
        <v>157</v>
      </c>
      <c r="H87" s="8" t="s">
        <v>264</v>
      </c>
      <c r="I87" s="8" t="s">
        <v>154</v>
      </c>
      <c r="J87" s="8" t="s">
        <v>44</v>
      </c>
      <c r="K87" s="10">
        <v>528681241</v>
      </c>
      <c r="L87" s="9">
        <v>2</v>
      </c>
      <c r="M87" s="11">
        <v>25</v>
      </c>
      <c r="N87" s="11" t="s">
        <v>257</v>
      </c>
      <c r="O87" s="9">
        <v>8.5000000000000006E-2</v>
      </c>
      <c r="P87" s="9">
        <v>3</v>
      </c>
      <c r="Q87" s="9"/>
      <c r="R87" s="10">
        <v>7693198</v>
      </c>
      <c r="S87" s="10">
        <v>3748212</v>
      </c>
      <c r="T87" s="10">
        <v>0</v>
      </c>
      <c r="U87" s="10">
        <v>0</v>
      </c>
      <c r="V87" s="10">
        <v>909988</v>
      </c>
      <c r="W87" s="10">
        <v>2762352</v>
      </c>
      <c r="X87" s="10">
        <v>272646</v>
      </c>
      <c r="Y87" s="10">
        <v>0</v>
      </c>
      <c r="Z87" s="10">
        <v>0</v>
      </c>
      <c r="AA87" s="12">
        <v>0</v>
      </c>
      <c r="AB87" s="13">
        <f t="shared" si="6"/>
        <v>7420552</v>
      </c>
      <c r="AC87" s="14">
        <f t="shared" si="7"/>
        <v>0.50511228814244546</v>
      </c>
      <c r="AD87" s="15">
        <f t="shared" si="8"/>
        <v>0.12263076924735518</v>
      </c>
      <c r="AE87" s="15">
        <f t="shared" si="9"/>
        <v>7.0897389756259576E-3</v>
      </c>
      <c r="AF87" s="15">
        <f t="shared" si="10"/>
        <v>1.7212413254511522E-3</v>
      </c>
      <c r="AG87" s="16">
        <f t="shared" si="11"/>
        <v>1.4035966144673553E-2</v>
      </c>
    </row>
    <row r="88" spans="1:33" x14ac:dyDescent="0.2">
      <c r="A88" s="8" t="s">
        <v>253</v>
      </c>
      <c r="B88" s="8" t="s">
        <v>272</v>
      </c>
      <c r="C88" s="8" t="s">
        <v>51</v>
      </c>
      <c r="D88" s="8" t="s">
        <v>273</v>
      </c>
      <c r="E88" s="9" t="s">
        <v>151</v>
      </c>
      <c r="F88" s="8" t="s">
        <v>152</v>
      </c>
      <c r="G88" s="8" t="s">
        <v>247</v>
      </c>
      <c r="H88" s="8" t="s">
        <v>40</v>
      </c>
      <c r="I88" s="8" t="s">
        <v>154</v>
      </c>
      <c r="J88" s="8" t="s">
        <v>51</v>
      </c>
      <c r="K88" s="10">
        <v>3297192</v>
      </c>
      <c r="L88" s="9">
        <v>2.4</v>
      </c>
      <c r="M88" s="11">
        <v>25</v>
      </c>
      <c r="N88" s="11" t="s">
        <v>257</v>
      </c>
      <c r="O88" s="9">
        <v>8.5000000000000006E-2</v>
      </c>
      <c r="P88" s="9">
        <v>1</v>
      </c>
      <c r="Q88" s="9"/>
      <c r="R88" s="10">
        <v>91225</v>
      </c>
      <c r="S88" s="10">
        <v>32289</v>
      </c>
      <c r="T88" s="10">
        <v>0</v>
      </c>
      <c r="U88" s="10">
        <v>0</v>
      </c>
      <c r="V88" s="10">
        <v>3330</v>
      </c>
      <c r="W88" s="10">
        <v>52744</v>
      </c>
      <c r="X88" s="10">
        <v>2862</v>
      </c>
      <c r="Y88" s="10">
        <v>0</v>
      </c>
      <c r="Z88" s="10">
        <v>0</v>
      </c>
      <c r="AA88" s="12">
        <v>0</v>
      </c>
      <c r="AB88" s="13">
        <f t="shared" si="6"/>
        <v>88363</v>
      </c>
      <c r="AC88" s="14">
        <f t="shared" si="7"/>
        <v>0.36541312540316651</v>
      </c>
      <c r="AD88" s="15">
        <f t="shared" si="8"/>
        <v>3.7685456582506251E-2</v>
      </c>
      <c r="AE88" s="15">
        <f t="shared" si="9"/>
        <v>9.7928783037202569E-3</v>
      </c>
      <c r="AF88" s="15">
        <f t="shared" si="10"/>
        <v>1.009950284969756E-3</v>
      </c>
      <c r="AG88" s="16">
        <f t="shared" si="11"/>
        <v>2.6799470579814581E-2</v>
      </c>
    </row>
    <row r="89" spans="1:33" x14ac:dyDescent="0.2">
      <c r="A89" s="8" t="s">
        <v>253</v>
      </c>
      <c r="B89" s="8" t="s">
        <v>272</v>
      </c>
      <c r="C89" s="8" t="s">
        <v>255</v>
      </c>
      <c r="D89" s="8" t="s">
        <v>274</v>
      </c>
      <c r="E89" s="9" t="s">
        <v>151</v>
      </c>
      <c r="F89" s="8" t="s">
        <v>152</v>
      </c>
      <c r="G89" s="8" t="s">
        <v>247</v>
      </c>
      <c r="H89" s="8" t="s">
        <v>40</v>
      </c>
      <c r="I89" s="8" t="s">
        <v>154</v>
      </c>
      <c r="J89" s="8" t="s">
        <v>42</v>
      </c>
      <c r="K89" s="10">
        <v>726406968</v>
      </c>
      <c r="L89" s="9">
        <v>2.4</v>
      </c>
      <c r="M89" s="11">
        <v>25</v>
      </c>
      <c r="N89" s="11" t="s">
        <v>257</v>
      </c>
      <c r="O89" s="9">
        <v>8.5000000000000006E-2</v>
      </c>
      <c r="P89" s="9">
        <v>1</v>
      </c>
      <c r="Q89" s="9"/>
      <c r="R89" s="10">
        <v>20181062</v>
      </c>
      <c r="S89" s="10">
        <v>7143064</v>
      </c>
      <c r="T89" s="10">
        <v>0</v>
      </c>
      <c r="U89" s="10">
        <v>0</v>
      </c>
      <c r="V89" s="10">
        <v>736712</v>
      </c>
      <c r="W89" s="10">
        <v>11668098</v>
      </c>
      <c r="X89" s="10">
        <v>633188</v>
      </c>
      <c r="Y89" s="10">
        <v>0</v>
      </c>
      <c r="Z89" s="10">
        <v>0</v>
      </c>
      <c r="AA89" s="12">
        <v>0</v>
      </c>
      <c r="AB89" s="13">
        <f t="shared" si="6"/>
        <v>19547874</v>
      </c>
      <c r="AC89" s="14">
        <f t="shared" si="7"/>
        <v>0.36541385523561282</v>
      </c>
      <c r="AD89" s="15">
        <f t="shared" si="8"/>
        <v>3.768757666434723E-2</v>
      </c>
      <c r="AE89" s="15">
        <f t="shared" si="9"/>
        <v>9.8334188886800428E-3</v>
      </c>
      <c r="AF89" s="15">
        <f t="shared" si="10"/>
        <v>1.0141863066489747E-3</v>
      </c>
      <c r="AG89" s="16">
        <f t="shared" si="11"/>
        <v>2.6910361355454399E-2</v>
      </c>
    </row>
    <row r="90" spans="1:33" x14ac:dyDescent="0.2">
      <c r="A90" s="8" t="s">
        <v>275</v>
      </c>
      <c r="B90" s="8" t="s">
        <v>276</v>
      </c>
      <c r="C90" s="8" t="s">
        <v>277</v>
      </c>
      <c r="D90" s="8" t="s">
        <v>278</v>
      </c>
      <c r="E90" s="9" t="s">
        <v>279</v>
      </c>
      <c r="F90" s="8" t="s">
        <v>152</v>
      </c>
      <c r="G90" s="8" t="s">
        <v>55</v>
      </c>
      <c r="H90" s="8" t="s">
        <v>280</v>
      </c>
      <c r="I90" s="8" t="s">
        <v>166</v>
      </c>
      <c r="J90" s="8" t="s">
        <v>42</v>
      </c>
      <c r="K90" s="10">
        <v>2746312934</v>
      </c>
      <c r="L90" s="9">
        <v>2.5</v>
      </c>
      <c r="M90" s="11">
        <v>20</v>
      </c>
      <c r="N90" s="11" t="s">
        <v>43</v>
      </c>
      <c r="O90" s="9">
        <v>0.2</v>
      </c>
      <c r="P90" s="9">
        <v>3.09</v>
      </c>
      <c r="Q90" s="9">
        <v>2</v>
      </c>
      <c r="R90" s="10">
        <v>54528048</v>
      </c>
      <c r="S90" s="10">
        <v>41094980</v>
      </c>
      <c r="T90" s="10"/>
      <c r="U90" s="10"/>
      <c r="V90" s="10">
        <v>5479330</v>
      </c>
      <c r="W90" s="10">
        <v>4172308</v>
      </c>
      <c r="X90" s="10">
        <v>3781430</v>
      </c>
      <c r="Y90" s="10">
        <v>0</v>
      </c>
      <c r="Z90" s="10">
        <v>0</v>
      </c>
      <c r="AA90" s="12">
        <v>6.5799999999999995E-4</v>
      </c>
      <c r="AB90" s="13">
        <f t="shared" si="6"/>
        <v>50746618</v>
      </c>
      <c r="AC90" s="14">
        <f t="shared" si="7"/>
        <v>0.80980726636797751</v>
      </c>
      <c r="AD90" s="15">
        <f t="shared" si="8"/>
        <v>0.10797428904523253</v>
      </c>
      <c r="AE90" s="15">
        <f t="shared" si="9"/>
        <v>1.4963691679573177E-2</v>
      </c>
      <c r="AF90" s="15">
        <f t="shared" si="10"/>
        <v>1.9951586478600476E-3</v>
      </c>
      <c r="AG90" s="16">
        <f t="shared" si="11"/>
        <v>1.9136090159262237E-2</v>
      </c>
    </row>
    <row r="91" spans="1:33" x14ac:dyDescent="0.2">
      <c r="A91" s="8" t="s">
        <v>275</v>
      </c>
      <c r="B91" s="8" t="s">
        <v>281</v>
      </c>
      <c r="C91" s="8" t="s">
        <v>245</v>
      </c>
      <c r="D91" s="8" t="s">
        <v>282</v>
      </c>
      <c r="E91" s="9" t="s">
        <v>279</v>
      </c>
      <c r="F91" s="8" t="s">
        <v>152</v>
      </c>
      <c r="G91" s="8" t="s">
        <v>55</v>
      </c>
      <c r="H91" s="8" t="s">
        <v>283</v>
      </c>
      <c r="I91" s="8" t="s">
        <v>154</v>
      </c>
      <c r="J91" s="8" t="s">
        <v>42</v>
      </c>
      <c r="K91" s="10">
        <v>11359553.85</v>
      </c>
      <c r="L91" s="9">
        <v>2</v>
      </c>
      <c r="M91" s="11">
        <v>0</v>
      </c>
      <c r="N91" s="11">
        <v>0</v>
      </c>
      <c r="O91" s="9">
        <v>0.2</v>
      </c>
      <c r="P91" s="9">
        <v>0.09</v>
      </c>
      <c r="Q91" s="9">
        <v>2</v>
      </c>
      <c r="R91" s="10">
        <v>207133</v>
      </c>
      <c r="S91" s="10">
        <v>110028</v>
      </c>
      <c r="T91" s="10"/>
      <c r="U91" s="10"/>
      <c r="V91" s="10">
        <v>2335</v>
      </c>
      <c r="W91" s="10">
        <v>82597</v>
      </c>
      <c r="X91" s="10">
        <v>12173</v>
      </c>
      <c r="Y91" s="10">
        <v>0</v>
      </c>
      <c r="Z91" s="10">
        <v>0</v>
      </c>
      <c r="AA91" s="12">
        <v>1.8940000000000001E-3</v>
      </c>
      <c r="AB91" s="13">
        <f t="shared" si="6"/>
        <v>194960</v>
      </c>
      <c r="AC91" s="14">
        <f t="shared" si="7"/>
        <v>0.56436192039392696</v>
      </c>
      <c r="AD91" s="15">
        <f t="shared" si="8"/>
        <v>1.1976815757078376E-2</v>
      </c>
      <c r="AE91" s="15">
        <f t="shared" si="9"/>
        <v>9.6859437837868954E-3</v>
      </c>
      <c r="AF91" s="15">
        <f t="shared" si="10"/>
        <v>2.0555384752192536E-4</v>
      </c>
      <c r="AG91" s="16">
        <f t="shared" si="11"/>
        <v>1.905664587275142E-2</v>
      </c>
    </row>
    <row r="92" spans="1:33" x14ac:dyDescent="0.2">
      <c r="A92" s="8" t="s">
        <v>275</v>
      </c>
      <c r="B92" s="8" t="s">
        <v>284</v>
      </c>
      <c r="C92" s="8" t="s">
        <v>245</v>
      </c>
      <c r="D92" s="8" t="s">
        <v>285</v>
      </c>
      <c r="E92" s="9" t="s">
        <v>279</v>
      </c>
      <c r="F92" s="8" t="s">
        <v>152</v>
      </c>
      <c r="G92" s="8" t="s">
        <v>55</v>
      </c>
      <c r="H92" s="8" t="s">
        <v>283</v>
      </c>
      <c r="I92" s="8" t="s">
        <v>154</v>
      </c>
      <c r="J92" s="8" t="s">
        <v>42</v>
      </c>
      <c r="K92" s="10">
        <v>11293133.189999999</v>
      </c>
      <c r="L92" s="9">
        <v>2</v>
      </c>
      <c r="M92" s="11">
        <v>0</v>
      </c>
      <c r="N92" s="11">
        <v>0</v>
      </c>
      <c r="O92" s="9">
        <v>0.2</v>
      </c>
      <c r="P92" s="9">
        <v>0.09</v>
      </c>
      <c r="Q92" s="9">
        <v>2</v>
      </c>
      <c r="R92" s="10">
        <v>195267</v>
      </c>
      <c r="S92" s="10">
        <v>110108</v>
      </c>
      <c r="T92" s="10"/>
      <c r="U92" s="10"/>
      <c r="V92" s="10">
        <v>2308</v>
      </c>
      <c r="W92" s="10">
        <v>24309</v>
      </c>
      <c r="X92" s="10">
        <v>58542</v>
      </c>
      <c r="Y92" s="10">
        <v>0</v>
      </c>
      <c r="Z92" s="10">
        <v>0</v>
      </c>
      <c r="AA92" s="12">
        <v>0</v>
      </c>
      <c r="AB92" s="13">
        <f t="shared" si="6"/>
        <v>136725</v>
      </c>
      <c r="AC92" s="14">
        <f t="shared" si="7"/>
        <v>0.80532455659169866</v>
      </c>
      <c r="AD92" s="15">
        <f t="shared" si="8"/>
        <v>1.6880599744011703E-2</v>
      </c>
      <c r="AE92" s="15">
        <f t="shared" si="9"/>
        <v>9.7499956962785097E-3</v>
      </c>
      <c r="AF92" s="15">
        <f t="shared" si="10"/>
        <v>2.0437198084617651E-4</v>
      </c>
      <c r="AG92" s="16">
        <f t="shared" si="11"/>
        <v>1.210691467989319E-2</v>
      </c>
    </row>
    <row r="93" spans="1:33" x14ac:dyDescent="0.2">
      <c r="A93" s="8" t="s">
        <v>275</v>
      </c>
      <c r="B93" s="8" t="s">
        <v>286</v>
      </c>
      <c r="C93" s="8" t="s">
        <v>277</v>
      </c>
      <c r="D93" s="8" t="s">
        <v>287</v>
      </c>
      <c r="E93" s="9" t="s">
        <v>279</v>
      </c>
      <c r="F93" s="8" t="s">
        <v>152</v>
      </c>
      <c r="G93" s="8" t="s">
        <v>55</v>
      </c>
      <c r="H93" s="8" t="s">
        <v>288</v>
      </c>
      <c r="I93" s="8" t="s">
        <v>154</v>
      </c>
      <c r="J93" s="8" t="s">
        <v>42</v>
      </c>
      <c r="K93" s="10">
        <v>533523147</v>
      </c>
      <c r="L93" s="9">
        <v>2</v>
      </c>
      <c r="M93" s="11">
        <v>0</v>
      </c>
      <c r="N93" s="11">
        <v>0</v>
      </c>
      <c r="O93" s="9">
        <v>0.2</v>
      </c>
      <c r="P93" s="9">
        <v>1.0900000000000001</v>
      </c>
      <c r="Q93" s="9">
        <v>2</v>
      </c>
      <c r="R93" s="10">
        <v>3307574</v>
      </c>
      <c r="S93" s="10">
        <v>1065768</v>
      </c>
      <c r="T93" s="10"/>
      <c r="U93" s="10"/>
      <c r="V93" s="10">
        <v>319738</v>
      </c>
      <c r="W93" s="10">
        <v>1781367</v>
      </c>
      <c r="X93" s="10">
        <v>140701</v>
      </c>
      <c r="Y93" s="10">
        <v>0</v>
      </c>
      <c r="Z93" s="10">
        <v>0</v>
      </c>
      <c r="AA93" s="12">
        <v>8.9849999999999999E-3</v>
      </c>
      <c r="AB93" s="13">
        <f t="shared" si="6"/>
        <v>3166873</v>
      </c>
      <c r="AC93" s="14">
        <f t="shared" si="7"/>
        <v>0.33653638778694317</v>
      </c>
      <c r="AD93" s="15">
        <f t="shared" si="8"/>
        <v>0.10096331617971419</v>
      </c>
      <c r="AE93" s="15">
        <f t="shared" si="9"/>
        <v>1.9976040514695795E-3</v>
      </c>
      <c r="AF93" s="15">
        <f t="shared" si="10"/>
        <v>5.9929546037109423E-4</v>
      </c>
      <c r="AG93" s="16">
        <f t="shared" si="11"/>
        <v>1.4920774329206375E-2</v>
      </c>
    </row>
    <row r="94" spans="1:33" x14ac:dyDescent="0.2">
      <c r="A94" s="8" t="s">
        <v>275</v>
      </c>
      <c r="B94" s="8" t="s">
        <v>289</v>
      </c>
      <c r="C94" s="8" t="s">
        <v>277</v>
      </c>
      <c r="D94" s="8" t="s">
        <v>290</v>
      </c>
      <c r="E94" s="9" t="s">
        <v>279</v>
      </c>
      <c r="F94" s="8" t="s">
        <v>152</v>
      </c>
      <c r="G94" s="8" t="s">
        <v>55</v>
      </c>
      <c r="H94" s="8" t="s">
        <v>288</v>
      </c>
      <c r="I94" s="8" t="s">
        <v>154</v>
      </c>
      <c r="J94" s="8" t="s">
        <v>42</v>
      </c>
      <c r="K94" s="10">
        <v>84467566</v>
      </c>
      <c r="L94" s="9">
        <v>2</v>
      </c>
      <c r="M94" s="11">
        <v>0</v>
      </c>
      <c r="N94" s="11">
        <v>0</v>
      </c>
      <c r="O94" s="9">
        <v>0.2</v>
      </c>
      <c r="P94" s="9">
        <v>1.0900000000000001</v>
      </c>
      <c r="Q94" s="9">
        <v>2</v>
      </c>
      <c r="R94" s="10">
        <v>1748276</v>
      </c>
      <c r="S94" s="10">
        <v>168460</v>
      </c>
      <c r="T94" s="10"/>
      <c r="U94" s="10"/>
      <c r="V94" s="10">
        <v>50524</v>
      </c>
      <c r="W94" s="10">
        <v>1452367</v>
      </c>
      <c r="X94" s="10">
        <v>76925</v>
      </c>
      <c r="Y94" s="10">
        <v>0</v>
      </c>
      <c r="Z94" s="10">
        <v>0</v>
      </c>
      <c r="AA94" s="12">
        <v>1.4206000000000002E-2</v>
      </c>
      <c r="AB94" s="13">
        <f t="shared" si="6"/>
        <v>1671351</v>
      </c>
      <c r="AC94" s="14">
        <f t="shared" si="7"/>
        <v>0.10079271200364256</v>
      </c>
      <c r="AD94" s="15">
        <f t="shared" si="8"/>
        <v>3.0229437143963176E-2</v>
      </c>
      <c r="AE94" s="15">
        <f t="shared" si="9"/>
        <v>1.9943749770178058E-3</v>
      </c>
      <c r="AF94" s="15">
        <f t="shared" si="10"/>
        <v>5.9814674901369832E-4</v>
      </c>
      <c r="AG94" s="16">
        <f t="shared" si="11"/>
        <v>3.3992896665164946E-2</v>
      </c>
    </row>
    <row r="95" spans="1:33" x14ac:dyDescent="0.2">
      <c r="A95" s="8" t="s">
        <v>275</v>
      </c>
      <c r="B95" s="8" t="s">
        <v>291</v>
      </c>
      <c r="C95" s="8" t="s">
        <v>277</v>
      </c>
      <c r="D95" s="8" t="s">
        <v>292</v>
      </c>
      <c r="E95" s="9" t="s">
        <v>279</v>
      </c>
      <c r="F95" s="8" t="s">
        <v>152</v>
      </c>
      <c r="G95" s="8" t="s">
        <v>55</v>
      </c>
      <c r="H95" s="8" t="s">
        <v>288</v>
      </c>
      <c r="I95" s="8" t="s">
        <v>154</v>
      </c>
      <c r="J95" s="8" t="s">
        <v>42</v>
      </c>
      <c r="K95" s="10">
        <v>1697337412</v>
      </c>
      <c r="L95" s="9">
        <v>2</v>
      </c>
      <c r="M95" s="11">
        <v>0</v>
      </c>
      <c r="N95" s="11">
        <v>0</v>
      </c>
      <c r="O95" s="9">
        <v>0.2</v>
      </c>
      <c r="P95" s="9">
        <v>1.0900000000000001</v>
      </c>
      <c r="Q95" s="9">
        <v>2</v>
      </c>
      <c r="R95" s="10">
        <v>14443131</v>
      </c>
      <c r="S95" s="10">
        <v>3387758</v>
      </c>
      <c r="T95" s="10"/>
      <c r="U95" s="10"/>
      <c r="V95" s="10">
        <v>996719</v>
      </c>
      <c r="W95" s="10">
        <v>3294887</v>
      </c>
      <c r="X95" s="10">
        <v>6763767</v>
      </c>
      <c r="Y95" s="10">
        <v>0</v>
      </c>
      <c r="Z95" s="10">
        <v>0</v>
      </c>
      <c r="AA95" s="12">
        <v>1.1599999999999999E-4</v>
      </c>
      <c r="AB95" s="13">
        <f t="shared" si="6"/>
        <v>7679364</v>
      </c>
      <c r="AC95" s="14">
        <f t="shared" si="7"/>
        <v>0.44115085572190615</v>
      </c>
      <c r="AD95" s="15">
        <f t="shared" si="8"/>
        <v>0.12979186818075039</v>
      </c>
      <c r="AE95" s="15">
        <f t="shared" si="9"/>
        <v>1.9959248974593391E-3</v>
      </c>
      <c r="AF95" s="15">
        <f t="shared" si="10"/>
        <v>5.8722502252840224E-4</v>
      </c>
      <c r="AG95" s="16">
        <f t="shared" si="11"/>
        <v>4.6403591201771019E-3</v>
      </c>
    </row>
    <row r="96" spans="1:33" x14ac:dyDescent="0.2">
      <c r="A96" s="8" t="s">
        <v>275</v>
      </c>
      <c r="B96" s="8" t="s">
        <v>293</v>
      </c>
      <c r="C96" s="8" t="s">
        <v>277</v>
      </c>
      <c r="D96" s="8" t="s">
        <v>294</v>
      </c>
      <c r="E96" s="9" t="s">
        <v>279</v>
      </c>
      <c r="F96" s="8" t="s">
        <v>152</v>
      </c>
      <c r="G96" s="8" t="s">
        <v>55</v>
      </c>
      <c r="H96" s="8" t="s">
        <v>295</v>
      </c>
      <c r="I96" s="8" t="s">
        <v>154</v>
      </c>
      <c r="J96" s="8" t="s">
        <v>42</v>
      </c>
      <c r="K96" s="10">
        <v>8631812152</v>
      </c>
      <c r="L96" s="9">
        <v>2</v>
      </c>
      <c r="M96" s="11">
        <v>20</v>
      </c>
      <c r="N96" s="11" t="s">
        <v>43</v>
      </c>
      <c r="O96" s="9">
        <v>0.2</v>
      </c>
      <c r="P96" s="9">
        <v>3.09</v>
      </c>
      <c r="Q96" s="9">
        <v>2</v>
      </c>
      <c r="R96" s="10">
        <v>114529536</v>
      </c>
      <c r="S96" s="10">
        <v>64545619</v>
      </c>
      <c r="T96" s="10">
        <v>29627178</v>
      </c>
      <c r="U96" s="10"/>
      <c r="V96" s="10">
        <v>8640880</v>
      </c>
      <c r="W96" s="10">
        <v>9165305</v>
      </c>
      <c r="X96" s="10">
        <v>2550554</v>
      </c>
      <c r="Y96" s="10">
        <v>0</v>
      </c>
      <c r="Z96" s="10">
        <v>0</v>
      </c>
      <c r="AA96" s="12">
        <v>6.4849999999999994E-3</v>
      </c>
      <c r="AB96" s="13">
        <f t="shared" si="6"/>
        <v>82351804</v>
      </c>
      <c r="AC96" s="14">
        <f t="shared" si="7"/>
        <v>0.78377905358333133</v>
      </c>
      <c r="AD96" s="15">
        <f t="shared" si="8"/>
        <v>0.10492642031254105</v>
      </c>
      <c r="AE96" s="15">
        <f t="shared" si="9"/>
        <v>7.4776440755890076E-3</v>
      </c>
      <c r="AF96" s="15">
        <f t="shared" si="10"/>
        <v>1.0010505149834498E-3</v>
      </c>
      <c r="AG96" s="16">
        <f t="shared" si="11"/>
        <v>1.6025500018981412E-2</v>
      </c>
    </row>
    <row r="97" spans="1:33" x14ac:dyDescent="0.2">
      <c r="A97" s="8" t="s">
        <v>275</v>
      </c>
      <c r="B97" s="8" t="s">
        <v>296</v>
      </c>
      <c r="C97" s="8" t="s">
        <v>277</v>
      </c>
      <c r="D97" s="8" t="s">
        <v>297</v>
      </c>
      <c r="E97" s="9" t="s">
        <v>279</v>
      </c>
      <c r="F97" s="8" t="s">
        <v>152</v>
      </c>
      <c r="G97" s="8" t="s">
        <v>55</v>
      </c>
      <c r="H97" s="8" t="s">
        <v>298</v>
      </c>
      <c r="I97" s="8" t="s">
        <v>154</v>
      </c>
      <c r="J97" s="8" t="s">
        <v>42</v>
      </c>
      <c r="K97" s="10">
        <v>808890949</v>
      </c>
      <c r="L97" s="9">
        <v>2</v>
      </c>
      <c r="M97" s="11">
        <v>0</v>
      </c>
      <c r="N97" s="11">
        <v>0</v>
      </c>
      <c r="O97" s="9">
        <v>0.2</v>
      </c>
      <c r="P97" s="9">
        <v>1.0900000000000001</v>
      </c>
      <c r="Q97" s="9">
        <v>2</v>
      </c>
      <c r="R97" s="10">
        <v>12366383</v>
      </c>
      <c r="S97" s="10">
        <v>8106892</v>
      </c>
      <c r="T97" s="10"/>
      <c r="U97" s="10"/>
      <c r="V97" s="10">
        <v>810690</v>
      </c>
      <c r="W97" s="10">
        <v>3293660</v>
      </c>
      <c r="X97" s="10">
        <v>155141</v>
      </c>
      <c r="Y97" s="10">
        <v>0</v>
      </c>
      <c r="Z97" s="10">
        <v>0</v>
      </c>
      <c r="AA97" s="12">
        <v>0</v>
      </c>
      <c r="AB97" s="13">
        <f t="shared" si="6"/>
        <v>12211242</v>
      </c>
      <c r="AC97" s="14">
        <f t="shared" si="7"/>
        <v>0.66388758817489657</v>
      </c>
      <c r="AD97" s="15">
        <f t="shared" si="8"/>
        <v>6.6388824330891161E-2</v>
      </c>
      <c r="AE97" s="15">
        <f t="shared" si="9"/>
        <v>1.002223106838101E-2</v>
      </c>
      <c r="AF97" s="15">
        <f t="shared" si="10"/>
        <v>1.0022240958465713E-3</v>
      </c>
      <c r="AG97" s="16">
        <f t="shared" si="11"/>
        <v>1.5096277211528052E-2</v>
      </c>
    </row>
    <row r="98" spans="1:33" x14ac:dyDescent="0.2">
      <c r="A98" s="8" t="s">
        <v>275</v>
      </c>
      <c r="B98" s="8" t="s">
        <v>299</v>
      </c>
      <c r="C98" s="8" t="s">
        <v>300</v>
      </c>
      <c r="D98" s="8" t="s">
        <v>301</v>
      </c>
      <c r="E98" s="9" t="s">
        <v>279</v>
      </c>
      <c r="F98" s="8" t="s">
        <v>152</v>
      </c>
      <c r="G98" s="8" t="s">
        <v>302</v>
      </c>
      <c r="H98" s="8" t="s">
        <v>303</v>
      </c>
      <c r="I98" s="8" t="s">
        <v>154</v>
      </c>
      <c r="J98" s="8" t="s">
        <v>42</v>
      </c>
      <c r="K98" s="10">
        <v>22401738809</v>
      </c>
      <c r="L98" s="9">
        <v>3</v>
      </c>
      <c r="M98" s="11">
        <v>0</v>
      </c>
      <c r="N98" s="11">
        <v>0</v>
      </c>
      <c r="O98" s="9">
        <v>0.2</v>
      </c>
      <c r="P98" s="9">
        <v>3.09</v>
      </c>
      <c r="Q98" s="9">
        <v>2</v>
      </c>
      <c r="R98" s="10">
        <v>945834839</v>
      </c>
      <c r="S98" s="10">
        <v>231518862</v>
      </c>
      <c r="T98" s="10"/>
      <c r="U98" s="10"/>
      <c r="V98" s="10">
        <v>13409304</v>
      </c>
      <c r="W98" s="10">
        <v>42616162</v>
      </c>
      <c r="X98" s="10">
        <v>3092928</v>
      </c>
      <c r="Y98" s="10">
        <v>0</v>
      </c>
      <c r="Z98" s="10">
        <v>655197583</v>
      </c>
      <c r="AA98" s="12">
        <v>0</v>
      </c>
      <c r="AB98" s="13">
        <f t="shared" si="6"/>
        <v>287544328</v>
      </c>
      <c r="AC98" s="14">
        <f t="shared" si="7"/>
        <v>0.80515885536785825</v>
      </c>
      <c r="AD98" s="15">
        <f t="shared" si="8"/>
        <v>4.663386717890676E-2</v>
      </c>
      <c r="AE98" s="15">
        <f t="shared" si="9"/>
        <v>1.0334861234387139E-2</v>
      </c>
      <c r="AF98" s="15">
        <f t="shared" si="10"/>
        <v>5.9858317759747966E-4</v>
      </c>
      <c r="AG98" s="16">
        <f t="shared" si="11"/>
        <v>1.2835803972702233E-2</v>
      </c>
    </row>
    <row r="99" spans="1:33" x14ac:dyDescent="0.2">
      <c r="A99" s="8" t="s">
        <v>275</v>
      </c>
      <c r="B99" s="8" t="s">
        <v>299</v>
      </c>
      <c r="C99" s="8" t="s">
        <v>245</v>
      </c>
      <c r="D99" s="8" t="s">
        <v>304</v>
      </c>
      <c r="E99" s="9" t="s">
        <v>279</v>
      </c>
      <c r="F99" s="8" t="s">
        <v>152</v>
      </c>
      <c r="G99" s="8" t="s">
        <v>302</v>
      </c>
      <c r="H99" s="8" t="s">
        <v>303</v>
      </c>
      <c r="I99" s="8" t="s">
        <v>154</v>
      </c>
      <c r="J99" s="8" t="s">
        <v>42</v>
      </c>
      <c r="K99" s="10">
        <v>212390137214</v>
      </c>
      <c r="L99" s="9">
        <v>3</v>
      </c>
      <c r="M99" s="11">
        <v>10</v>
      </c>
      <c r="N99" s="11" t="s">
        <v>43</v>
      </c>
      <c r="O99" s="9">
        <v>0.2</v>
      </c>
      <c r="P99" s="9">
        <v>3.09</v>
      </c>
      <c r="Q99" s="9">
        <v>2</v>
      </c>
      <c r="R99" s="10">
        <v>11633107655</v>
      </c>
      <c r="S99" s="10">
        <v>4384622271</v>
      </c>
      <c r="T99" s="10">
        <v>476079471</v>
      </c>
      <c r="U99" s="10"/>
      <c r="V99" s="10">
        <v>127133168</v>
      </c>
      <c r="W99" s="10">
        <v>404042400</v>
      </c>
      <c r="X99" s="10">
        <v>29323948</v>
      </c>
      <c r="Y99" s="10">
        <v>0</v>
      </c>
      <c r="Z99" s="10">
        <v>6211906397</v>
      </c>
      <c r="AA99" s="12">
        <v>0</v>
      </c>
      <c r="AB99" s="13">
        <f t="shared" si="6"/>
        <v>4915797839</v>
      </c>
      <c r="AC99" s="14">
        <f t="shared" si="7"/>
        <v>0.89194519681304574</v>
      </c>
      <c r="AD99" s="15">
        <f t="shared" si="8"/>
        <v>2.5862163612867806E-2</v>
      </c>
      <c r="AE99" s="15">
        <f t="shared" si="9"/>
        <v>2.064418964324197E-2</v>
      </c>
      <c r="AF99" s="15">
        <f t="shared" si="10"/>
        <v>5.9858320008477229E-4</v>
      </c>
      <c r="AG99" s="16">
        <f t="shared" si="11"/>
        <v>2.3145132365760195E-2</v>
      </c>
    </row>
    <row r="100" spans="1:33" x14ac:dyDescent="0.2">
      <c r="A100" s="8" t="s">
        <v>275</v>
      </c>
      <c r="B100" s="8" t="s">
        <v>306</v>
      </c>
      <c r="C100" s="8" t="s">
        <v>277</v>
      </c>
      <c r="D100" s="8" t="s">
        <v>307</v>
      </c>
      <c r="E100" s="9" t="s">
        <v>279</v>
      </c>
      <c r="F100" s="8" t="s">
        <v>152</v>
      </c>
      <c r="G100" s="8" t="s">
        <v>55</v>
      </c>
      <c r="H100" s="8" t="s">
        <v>288</v>
      </c>
      <c r="I100" s="8" t="s">
        <v>166</v>
      </c>
      <c r="J100" s="8" t="s">
        <v>42</v>
      </c>
      <c r="K100" s="10">
        <v>187339191</v>
      </c>
      <c r="L100" s="9">
        <v>2</v>
      </c>
      <c r="M100" s="11">
        <v>20</v>
      </c>
      <c r="N100" s="11" t="s">
        <v>43</v>
      </c>
      <c r="O100" s="9">
        <v>0.2</v>
      </c>
      <c r="P100" s="9">
        <v>1.0900000000000001</v>
      </c>
      <c r="Q100" s="9">
        <v>2</v>
      </c>
      <c r="R100" s="10">
        <v>5465945</v>
      </c>
      <c r="S100" s="10">
        <v>2024262</v>
      </c>
      <c r="T100" s="10"/>
      <c r="U100" s="10"/>
      <c r="V100" s="10">
        <v>187591</v>
      </c>
      <c r="W100" s="10">
        <v>2524480</v>
      </c>
      <c r="X100" s="10">
        <v>729612</v>
      </c>
      <c r="Y100" s="10">
        <v>0</v>
      </c>
      <c r="Z100" s="10">
        <v>0</v>
      </c>
      <c r="AA100" s="12">
        <v>2.032E-3</v>
      </c>
      <c r="AB100" s="13">
        <f t="shared" si="6"/>
        <v>4736333</v>
      </c>
      <c r="AC100" s="14">
        <f t="shared" si="7"/>
        <v>0.42739013494194772</v>
      </c>
      <c r="AD100" s="15">
        <f t="shared" si="8"/>
        <v>3.9606801295432564E-2</v>
      </c>
      <c r="AE100" s="15">
        <f t="shared" si="9"/>
        <v>1.0805331170667861E-2</v>
      </c>
      <c r="AF100" s="15">
        <f t="shared" si="10"/>
        <v>1.0013441341272793E-3</v>
      </c>
      <c r="AG100" s="16">
        <f t="shared" si="11"/>
        <v>2.7314125831321649E-2</v>
      </c>
    </row>
    <row r="101" spans="1:33" x14ac:dyDescent="0.2">
      <c r="A101" s="8" t="s">
        <v>275</v>
      </c>
      <c r="B101" s="8" t="s">
        <v>308</v>
      </c>
      <c r="C101" s="8" t="s">
        <v>277</v>
      </c>
      <c r="D101" s="8" t="s">
        <v>309</v>
      </c>
      <c r="E101" s="9" t="s">
        <v>279</v>
      </c>
      <c r="F101" s="8" t="s">
        <v>152</v>
      </c>
      <c r="G101" s="8" t="s">
        <v>55</v>
      </c>
      <c r="H101" s="8" t="s">
        <v>280</v>
      </c>
      <c r="I101" s="8" t="s">
        <v>166</v>
      </c>
      <c r="J101" s="8" t="s">
        <v>42</v>
      </c>
      <c r="K101" s="10">
        <v>824760083</v>
      </c>
      <c r="L101" s="9">
        <v>2</v>
      </c>
      <c r="M101" s="11">
        <v>0</v>
      </c>
      <c r="N101" s="11">
        <v>0</v>
      </c>
      <c r="O101" s="9">
        <v>0.2</v>
      </c>
      <c r="P101" s="9">
        <v>3.09</v>
      </c>
      <c r="Q101" s="9">
        <v>2</v>
      </c>
      <c r="R101" s="10">
        <v>8950708</v>
      </c>
      <c r="S101" s="10">
        <v>2485110</v>
      </c>
      <c r="T101" s="10"/>
      <c r="U101" s="10"/>
      <c r="V101" s="10">
        <v>828370</v>
      </c>
      <c r="W101" s="10">
        <v>3106166</v>
      </c>
      <c r="X101" s="10">
        <v>2531062</v>
      </c>
      <c r="Y101" s="10">
        <v>0</v>
      </c>
      <c r="Z101" s="10">
        <v>0</v>
      </c>
      <c r="AA101" s="12">
        <v>9.2299999999999988E-4</v>
      </c>
      <c r="AB101" s="13">
        <f t="shared" si="6"/>
        <v>6419646</v>
      </c>
      <c r="AC101" s="14">
        <f t="shared" si="7"/>
        <v>0.38711013037167469</v>
      </c>
      <c r="AD101" s="15">
        <f t="shared" si="8"/>
        <v>0.12903671012389156</v>
      </c>
      <c r="AE101" s="15">
        <f t="shared" si="9"/>
        <v>3.0131307894540769E-3</v>
      </c>
      <c r="AF101" s="15">
        <f t="shared" si="10"/>
        <v>1.0043769298180257E-3</v>
      </c>
      <c r="AG101" s="16">
        <f t="shared" si="11"/>
        <v>8.7066526431408293E-3</v>
      </c>
    </row>
    <row r="102" spans="1:33" x14ac:dyDescent="0.2">
      <c r="A102" s="8" t="s">
        <v>275</v>
      </c>
      <c r="B102" s="8" t="s">
        <v>310</v>
      </c>
      <c r="C102" s="8" t="s">
        <v>277</v>
      </c>
      <c r="D102" s="8" t="s">
        <v>311</v>
      </c>
      <c r="E102" s="9" t="s">
        <v>279</v>
      </c>
      <c r="F102" s="8" t="s">
        <v>152</v>
      </c>
      <c r="G102" s="8" t="s">
        <v>55</v>
      </c>
      <c r="H102" s="8" t="s">
        <v>280</v>
      </c>
      <c r="I102" s="8" t="s">
        <v>166</v>
      </c>
      <c r="J102" s="8" t="s">
        <v>42</v>
      </c>
      <c r="K102" s="10">
        <v>1440803080</v>
      </c>
      <c r="L102" s="9">
        <v>2.5</v>
      </c>
      <c r="M102" s="11">
        <v>20</v>
      </c>
      <c r="N102" s="11" t="s">
        <v>43</v>
      </c>
      <c r="O102" s="9">
        <v>0.2</v>
      </c>
      <c r="P102" s="9">
        <v>3.09</v>
      </c>
      <c r="Q102" s="9">
        <v>2</v>
      </c>
      <c r="R102" s="10">
        <v>35120554</v>
      </c>
      <c r="S102" s="10">
        <v>21559944</v>
      </c>
      <c r="T102" s="10"/>
      <c r="U102" s="10"/>
      <c r="V102" s="10">
        <v>1437330</v>
      </c>
      <c r="W102" s="10">
        <v>3951552</v>
      </c>
      <c r="X102" s="10">
        <v>8171728</v>
      </c>
      <c r="Y102" s="10">
        <v>0</v>
      </c>
      <c r="Z102" s="10">
        <v>0</v>
      </c>
      <c r="AA102" s="12">
        <v>4.2900000000000002E-4</v>
      </c>
      <c r="AB102" s="13">
        <f t="shared" si="6"/>
        <v>26948826</v>
      </c>
      <c r="AC102" s="14">
        <f t="shared" si="7"/>
        <v>0.80003277322730126</v>
      </c>
      <c r="AD102" s="15">
        <f t="shared" si="8"/>
        <v>5.3335533058100563E-2</v>
      </c>
      <c r="AE102" s="15">
        <f t="shared" si="9"/>
        <v>1.4963838083966339E-2</v>
      </c>
      <c r="AF102" s="15">
        <f t="shared" si="10"/>
        <v>9.9758948322070488E-4</v>
      </c>
      <c r="AG102" s="16">
        <f t="shared" si="11"/>
        <v>1.9133031365618679E-2</v>
      </c>
    </row>
    <row r="103" spans="1:33" x14ac:dyDescent="0.2">
      <c r="A103" s="8" t="s">
        <v>275</v>
      </c>
      <c r="B103" s="8" t="s">
        <v>312</v>
      </c>
      <c r="C103" s="8" t="s">
        <v>277</v>
      </c>
      <c r="D103" s="8" t="s">
        <v>313</v>
      </c>
      <c r="E103" s="9" t="s">
        <v>279</v>
      </c>
      <c r="F103" s="8" t="s">
        <v>152</v>
      </c>
      <c r="G103" s="8" t="s">
        <v>48</v>
      </c>
      <c r="H103" s="8" t="s">
        <v>288</v>
      </c>
      <c r="I103" s="8" t="s">
        <v>154</v>
      </c>
      <c r="J103" s="8" t="s">
        <v>42</v>
      </c>
      <c r="K103" s="10">
        <v>1243360961</v>
      </c>
      <c r="L103" s="9">
        <v>2.5</v>
      </c>
      <c r="M103" s="11">
        <v>20</v>
      </c>
      <c r="N103" s="11" t="s">
        <v>43</v>
      </c>
      <c r="O103" s="9">
        <v>0.2</v>
      </c>
      <c r="P103" s="9">
        <v>3.09</v>
      </c>
      <c r="Q103" s="9">
        <v>2</v>
      </c>
      <c r="R103" s="10">
        <v>11325994</v>
      </c>
      <c r="S103" s="10">
        <v>6231314</v>
      </c>
      <c r="T103" s="10"/>
      <c r="U103" s="10"/>
      <c r="V103" s="10">
        <v>2492525</v>
      </c>
      <c r="W103" s="10">
        <v>2512313</v>
      </c>
      <c r="X103" s="10">
        <v>89842</v>
      </c>
      <c r="Y103" s="10">
        <v>0</v>
      </c>
      <c r="Z103" s="10">
        <v>0</v>
      </c>
      <c r="AA103" s="12">
        <v>1.7895000000000001E-2</v>
      </c>
      <c r="AB103" s="13">
        <f t="shared" si="6"/>
        <v>11236152</v>
      </c>
      <c r="AC103" s="14">
        <f t="shared" si="7"/>
        <v>0.55457722537039367</v>
      </c>
      <c r="AD103" s="15">
        <f t="shared" si="8"/>
        <v>0.22183083674909346</v>
      </c>
      <c r="AE103" s="15">
        <f t="shared" si="9"/>
        <v>5.0116693345336584E-3</v>
      </c>
      <c r="AF103" s="15">
        <f t="shared" si="10"/>
        <v>2.0046672512504596E-3</v>
      </c>
      <c r="AG103" s="16">
        <f t="shared" si="11"/>
        <v>2.6931918764895982E-2</v>
      </c>
    </row>
    <row r="104" spans="1:33" x14ac:dyDescent="0.2">
      <c r="A104" s="8" t="s">
        <v>275</v>
      </c>
      <c r="B104" s="8" t="s">
        <v>314</v>
      </c>
      <c r="C104" s="8" t="s">
        <v>277</v>
      </c>
      <c r="D104" s="8" t="s">
        <v>315</v>
      </c>
      <c r="E104" s="9" t="s">
        <v>279</v>
      </c>
      <c r="F104" s="8" t="s">
        <v>152</v>
      </c>
      <c r="G104" s="8" t="s">
        <v>316</v>
      </c>
      <c r="H104" s="8" t="s">
        <v>280</v>
      </c>
      <c r="I104" s="8" t="s">
        <v>154</v>
      </c>
      <c r="J104" s="8" t="s">
        <v>42</v>
      </c>
      <c r="K104" s="10">
        <v>410226140</v>
      </c>
      <c r="L104" s="9">
        <v>2</v>
      </c>
      <c r="M104" s="11">
        <v>0</v>
      </c>
      <c r="N104" s="11">
        <v>0</v>
      </c>
      <c r="O104" s="9">
        <v>0.2</v>
      </c>
      <c r="P104" s="9">
        <v>3.09</v>
      </c>
      <c r="Q104" s="9">
        <v>2</v>
      </c>
      <c r="R104" s="10">
        <v>6537591</v>
      </c>
      <c r="S104" s="10">
        <v>2065708</v>
      </c>
      <c r="T104" s="10"/>
      <c r="U104" s="10"/>
      <c r="V104" s="10">
        <v>413142</v>
      </c>
      <c r="W104" s="10">
        <v>2789164</v>
      </c>
      <c r="X104" s="10">
        <v>1269577</v>
      </c>
      <c r="Y104" s="10">
        <v>0</v>
      </c>
      <c r="Z104" s="10">
        <v>0</v>
      </c>
      <c r="AA104" s="12">
        <v>0</v>
      </c>
      <c r="AB104" s="13">
        <f t="shared" si="6"/>
        <v>5268014</v>
      </c>
      <c r="AC104" s="14">
        <f t="shared" si="7"/>
        <v>0.39212272404743037</v>
      </c>
      <c r="AD104" s="15">
        <f t="shared" si="8"/>
        <v>7.842462073942856E-2</v>
      </c>
      <c r="AE104" s="15">
        <f t="shared" si="9"/>
        <v>5.0355347906401093E-3</v>
      </c>
      <c r="AF104" s="15">
        <f t="shared" si="10"/>
        <v>1.0071079331999662E-3</v>
      </c>
      <c r="AG104" s="16">
        <f t="shared" si="11"/>
        <v>1.2841731636116606E-2</v>
      </c>
    </row>
    <row r="105" spans="1:33" x14ac:dyDescent="0.2">
      <c r="A105" s="8" t="s">
        <v>275</v>
      </c>
      <c r="B105" s="8" t="s">
        <v>317</v>
      </c>
      <c r="C105" s="8" t="s">
        <v>277</v>
      </c>
      <c r="D105" s="8" t="s">
        <v>318</v>
      </c>
      <c r="E105" s="9" t="s">
        <v>279</v>
      </c>
      <c r="F105" s="8" t="s">
        <v>152</v>
      </c>
      <c r="G105" s="8" t="s">
        <v>48</v>
      </c>
      <c r="H105" s="8" t="s">
        <v>319</v>
      </c>
      <c r="I105" s="8" t="s">
        <v>154</v>
      </c>
      <c r="J105" s="8" t="s">
        <v>44</v>
      </c>
      <c r="K105" s="10">
        <v>2878974845</v>
      </c>
      <c r="L105" s="9">
        <v>1</v>
      </c>
      <c r="M105" s="11">
        <v>0</v>
      </c>
      <c r="N105" s="11">
        <v>0</v>
      </c>
      <c r="O105" s="9">
        <v>0.2</v>
      </c>
      <c r="P105" s="9">
        <v>3.09</v>
      </c>
      <c r="Q105" s="9">
        <v>2</v>
      </c>
      <c r="R105" s="10">
        <v>15139765</v>
      </c>
      <c r="S105" s="10">
        <v>8617956</v>
      </c>
      <c r="T105" s="10"/>
      <c r="U105" s="10"/>
      <c r="V105" s="10">
        <v>2876507</v>
      </c>
      <c r="W105" s="10">
        <v>3370244</v>
      </c>
      <c r="X105" s="10">
        <v>275058</v>
      </c>
      <c r="Y105" s="10">
        <v>0</v>
      </c>
      <c r="Z105" s="10">
        <v>0</v>
      </c>
      <c r="AA105" s="12">
        <v>1.866E-2</v>
      </c>
      <c r="AB105" s="13">
        <f t="shared" si="6"/>
        <v>14864707</v>
      </c>
      <c r="AC105" s="14">
        <f t="shared" si="7"/>
        <v>0.57975956068289813</v>
      </c>
      <c r="AD105" s="15">
        <f t="shared" si="8"/>
        <v>0.19351252601211716</v>
      </c>
      <c r="AE105" s="15">
        <f t="shared" si="9"/>
        <v>2.9934113578543617E-3</v>
      </c>
      <c r="AF105" s="15">
        <f t="shared" si="10"/>
        <v>9.9914280425051792E-4</v>
      </c>
      <c r="AG105" s="16">
        <f t="shared" si="11"/>
        <v>2.3823194470356687E-2</v>
      </c>
    </row>
    <row r="106" spans="1:33" x14ac:dyDescent="0.2">
      <c r="A106" s="8" t="s">
        <v>275</v>
      </c>
      <c r="B106" s="8" t="s">
        <v>320</v>
      </c>
      <c r="C106" s="8" t="s">
        <v>277</v>
      </c>
      <c r="D106" s="8" t="s">
        <v>321</v>
      </c>
      <c r="E106" s="9" t="s">
        <v>279</v>
      </c>
      <c r="F106" s="8" t="s">
        <v>152</v>
      </c>
      <c r="G106" s="8" t="s">
        <v>48</v>
      </c>
      <c r="H106" s="8" t="s">
        <v>319</v>
      </c>
      <c r="I106" s="8" t="s">
        <v>154</v>
      </c>
      <c r="J106" s="8" t="s">
        <v>51</v>
      </c>
      <c r="K106" s="10">
        <v>15223815605</v>
      </c>
      <c r="L106" s="9">
        <v>2</v>
      </c>
      <c r="M106" s="11">
        <v>0</v>
      </c>
      <c r="N106" s="11">
        <v>0</v>
      </c>
      <c r="O106" s="9">
        <v>0.2</v>
      </c>
      <c r="P106" s="9">
        <v>3.09</v>
      </c>
      <c r="Q106" s="9">
        <v>2</v>
      </c>
      <c r="R106" s="10">
        <v>69864361</v>
      </c>
      <c r="S106" s="10">
        <v>45644686</v>
      </c>
      <c r="T106" s="10"/>
      <c r="U106" s="10"/>
      <c r="V106" s="10">
        <v>15206510</v>
      </c>
      <c r="W106" s="10">
        <v>8391973</v>
      </c>
      <c r="X106" s="10">
        <v>621192</v>
      </c>
      <c r="Y106" s="10">
        <v>0</v>
      </c>
      <c r="Z106" s="10">
        <v>0</v>
      </c>
      <c r="AA106" s="12">
        <v>1.8092999999999998E-2</v>
      </c>
      <c r="AB106" s="13">
        <f t="shared" si="6"/>
        <v>69243169</v>
      </c>
      <c r="AC106" s="14">
        <f t="shared" si="7"/>
        <v>0.65919406432712513</v>
      </c>
      <c r="AD106" s="15">
        <f t="shared" si="8"/>
        <v>0.21961025498414147</v>
      </c>
      <c r="AE106" s="15">
        <f t="shared" si="9"/>
        <v>2.9982421742554993E-3</v>
      </c>
      <c r="AF106" s="15">
        <f t="shared" si="10"/>
        <v>9.9886325442655015E-4</v>
      </c>
      <c r="AG106" s="16">
        <f t="shared" si="11"/>
        <v>2.2641345224127533E-2</v>
      </c>
    </row>
    <row r="107" spans="1:33" x14ac:dyDescent="0.2">
      <c r="A107" s="8" t="s">
        <v>275</v>
      </c>
      <c r="B107" s="8" t="s">
        <v>322</v>
      </c>
      <c r="C107" s="8" t="s">
        <v>277</v>
      </c>
      <c r="D107" s="8" t="s">
        <v>323</v>
      </c>
      <c r="E107" s="9" t="s">
        <v>279</v>
      </c>
      <c r="F107" s="8" t="s">
        <v>152</v>
      </c>
      <c r="G107" s="8" t="s">
        <v>55</v>
      </c>
      <c r="H107" s="8" t="s">
        <v>324</v>
      </c>
      <c r="I107" s="8" t="s">
        <v>166</v>
      </c>
      <c r="J107" s="8" t="s">
        <v>42</v>
      </c>
      <c r="K107" s="10">
        <v>3330012029</v>
      </c>
      <c r="L107" s="9">
        <v>1.5</v>
      </c>
      <c r="M107" s="11">
        <v>20</v>
      </c>
      <c r="N107" s="11" t="s">
        <v>43</v>
      </c>
      <c r="O107" s="9">
        <v>0.2</v>
      </c>
      <c r="P107" s="9">
        <v>3.09</v>
      </c>
      <c r="Q107" s="9">
        <v>2</v>
      </c>
      <c r="R107" s="10">
        <v>85107501</v>
      </c>
      <c r="S107" s="10">
        <v>49959246</v>
      </c>
      <c r="T107" s="10">
        <v>22403415</v>
      </c>
      <c r="U107" s="10"/>
      <c r="V107" s="10">
        <v>6661233</v>
      </c>
      <c r="W107" s="10">
        <v>4401311</v>
      </c>
      <c r="X107" s="10">
        <v>1682296</v>
      </c>
      <c r="Y107" s="10">
        <v>0</v>
      </c>
      <c r="Z107" s="10">
        <v>0</v>
      </c>
      <c r="AA107" s="12">
        <v>3.9899999999999999E-4</v>
      </c>
      <c r="AB107" s="13">
        <f t="shared" si="6"/>
        <v>61021790</v>
      </c>
      <c r="AC107" s="14">
        <f t="shared" si="7"/>
        <v>0.81871157827392482</v>
      </c>
      <c r="AD107" s="15">
        <f t="shared" si="8"/>
        <v>0.10916154704737439</v>
      </c>
      <c r="AE107" s="15">
        <f t="shared" si="9"/>
        <v>1.5002722382057798E-2</v>
      </c>
      <c r="AF107" s="15">
        <f t="shared" si="10"/>
        <v>2.0003630443342162E-3</v>
      </c>
      <c r="AG107" s="16">
        <f t="shared" si="11"/>
        <v>1.8723795666976854E-2</v>
      </c>
    </row>
    <row r="108" spans="1:33" x14ac:dyDescent="0.2">
      <c r="A108" s="8" t="s">
        <v>275</v>
      </c>
      <c r="B108" s="8" t="s">
        <v>325</v>
      </c>
      <c r="C108" s="8" t="s">
        <v>277</v>
      </c>
      <c r="D108" s="8" t="s">
        <v>326</v>
      </c>
      <c r="E108" s="9" t="s">
        <v>279</v>
      </c>
      <c r="F108" s="8" t="s">
        <v>152</v>
      </c>
      <c r="G108" s="8" t="s">
        <v>55</v>
      </c>
      <c r="H108" s="8" t="s">
        <v>327</v>
      </c>
      <c r="I108" s="8" t="s">
        <v>154</v>
      </c>
      <c r="J108" s="8" t="s">
        <v>42</v>
      </c>
      <c r="K108" s="10">
        <v>835451824</v>
      </c>
      <c r="L108" s="9">
        <v>2</v>
      </c>
      <c r="M108" s="11">
        <v>0</v>
      </c>
      <c r="N108" s="11">
        <v>0</v>
      </c>
      <c r="O108" s="9">
        <v>0.2</v>
      </c>
      <c r="P108" s="9">
        <v>3.09</v>
      </c>
      <c r="Q108" s="9">
        <v>2</v>
      </c>
      <c r="R108" s="10">
        <v>7644104</v>
      </c>
      <c r="S108" s="10">
        <v>3339365</v>
      </c>
      <c r="T108" s="10"/>
      <c r="U108" s="10"/>
      <c r="V108" s="10">
        <v>834841</v>
      </c>
      <c r="W108" s="10">
        <v>3151166</v>
      </c>
      <c r="X108" s="10">
        <v>318732</v>
      </c>
      <c r="Y108" s="10">
        <v>0</v>
      </c>
      <c r="Z108" s="10">
        <v>0</v>
      </c>
      <c r="AA108" s="12">
        <v>0</v>
      </c>
      <c r="AB108" s="13">
        <f t="shared" si="6"/>
        <v>7325372</v>
      </c>
      <c r="AC108" s="14">
        <f t="shared" si="7"/>
        <v>0.45586285583858405</v>
      </c>
      <c r="AD108" s="15">
        <f t="shared" si="8"/>
        <v>0.11396567983168636</v>
      </c>
      <c r="AE108" s="15">
        <f t="shared" si="9"/>
        <v>3.9970766764404119E-3</v>
      </c>
      <c r="AF108" s="15">
        <f t="shared" si="10"/>
        <v>9.9926886987082575E-4</v>
      </c>
      <c r="AG108" s="16">
        <f t="shared" si="11"/>
        <v>8.7681560917868082E-3</v>
      </c>
    </row>
    <row r="109" spans="1:33" x14ac:dyDescent="0.2">
      <c r="A109" s="8" t="s">
        <v>275</v>
      </c>
      <c r="B109" s="8" t="s">
        <v>328</v>
      </c>
      <c r="C109" s="8" t="s">
        <v>277</v>
      </c>
      <c r="D109" s="8" t="s">
        <v>329</v>
      </c>
      <c r="E109" s="9" t="s">
        <v>279</v>
      </c>
      <c r="F109" s="8" t="s">
        <v>152</v>
      </c>
      <c r="G109" s="8" t="s">
        <v>39</v>
      </c>
      <c r="H109" s="8" t="s">
        <v>330</v>
      </c>
      <c r="I109" s="8" t="s">
        <v>154</v>
      </c>
      <c r="J109" s="8" t="s">
        <v>42</v>
      </c>
      <c r="K109" s="10">
        <v>1084642898</v>
      </c>
      <c r="L109" s="9">
        <v>2.5</v>
      </c>
      <c r="M109" s="11">
        <v>20</v>
      </c>
      <c r="N109" s="11" t="s">
        <v>43</v>
      </c>
      <c r="O109" s="9">
        <v>0.2</v>
      </c>
      <c r="P109" s="9">
        <v>3.09</v>
      </c>
      <c r="Q109" s="9">
        <v>2</v>
      </c>
      <c r="R109" s="10">
        <v>22267487</v>
      </c>
      <c r="S109" s="10">
        <v>16199858</v>
      </c>
      <c r="T109" s="10"/>
      <c r="U109" s="10"/>
      <c r="V109" s="10">
        <v>1104982</v>
      </c>
      <c r="W109" s="10">
        <v>4194413</v>
      </c>
      <c r="X109" s="10">
        <v>768234</v>
      </c>
      <c r="Y109" s="10">
        <v>0</v>
      </c>
      <c r="Z109" s="10">
        <v>0</v>
      </c>
      <c r="AA109" s="12">
        <v>0</v>
      </c>
      <c r="AB109" s="13">
        <f t="shared" si="6"/>
        <v>21499253</v>
      </c>
      <c r="AC109" s="14">
        <f t="shared" si="7"/>
        <v>0.75350794746217464</v>
      </c>
      <c r="AD109" s="15">
        <f t="shared" si="8"/>
        <v>5.1396297350424225E-2</v>
      </c>
      <c r="AE109" s="15">
        <f t="shared" si="9"/>
        <v>1.493566041862379E-2</v>
      </c>
      <c r="AF109" s="15">
        <f t="shared" si="10"/>
        <v>1.0187518878678908E-3</v>
      </c>
      <c r="AG109" s="16">
        <f t="shared" si="11"/>
        <v>1.9821503500961474E-2</v>
      </c>
    </row>
    <row r="110" spans="1:33" x14ac:dyDescent="0.2">
      <c r="A110" s="8" t="s">
        <v>331</v>
      </c>
      <c r="B110" s="8" t="s">
        <v>332</v>
      </c>
      <c r="C110" s="8" t="s">
        <v>332</v>
      </c>
      <c r="D110" s="8" t="s">
        <v>333</v>
      </c>
      <c r="E110" s="9" t="s">
        <v>151</v>
      </c>
      <c r="F110" s="8" t="s">
        <v>152</v>
      </c>
      <c r="G110" s="8" t="s">
        <v>157</v>
      </c>
      <c r="H110" s="8" t="s">
        <v>40</v>
      </c>
      <c r="I110" s="8" t="s">
        <v>154</v>
      </c>
      <c r="J110" s="8" t="s">
        <v>42</v>
      </c>
      <c r="K110" s="10">
        <v>348872660</v>
      </c>
      <c r="L110" s="9">
        <v>2</v>
      </c>
      <c r="M110" s="11">
        <v>25</v>
      </c>
      <c r="N110" s="11" t="s">
        <v>43</v>
      </c>
      <c r="O110" s="9">
        <v>0.05</v>
      </c>
      <c r="P110" s="9">
        <v>0.09</v>
      </c>
      <c r="Q110" s="9">
        <v>2.5</v>
      </c>
      <c r="R110" s="10">
        <v>16084897</v>
      </c>
      <c r="S110" s="10">
        <v>6980652</v>
      </c>
      <c r="T110" s="10">
        <v>5591464</v>
      </c>
      <c r="U110" s="10">
        <v>300000</v>
      </c>
      <c r="V110" s="10">
        <v>173995</v>
      </c>
      <c r="W110" s="10">
        <v>1155166</v>
      </c>
      <c r="X110" s="10">
        <v>1883620</v>
      </c>
      <c r="Y110" s="10">
        <v>0</v>
      </c>
      <c r="Z110" s="10">
        <v>0</v>
      </c>
      <c r="AA110" s="12">
        <v>0</v>
      </c>
      <c r="AB110" s="13">
        <f t="shared" si="6"/>
        <v>8609813</v>
      </c>
      <c r="AC110" s="14">
        <f t="shared" si="7"/>
        <v>0.810778584854282</v>
      </c>
      <c r="AD110" s="15">
        <f t="shared" si="8"/>
        <v>2.0208917429449396E-2</v>
      </c>
      <c r="AE110" s="15">
        <f t="shared" si="9"/>
        <v>2.0009168961534561E-2</v>
      </c>
      <c r="AF110" s="15">
        <f t="shared" si="10"/>
        <v>4.987349825578192E-4</v>
      </c>
      <c r="AG110" s="16">
        <f t="shared" si="11"/>
        <v>2.4678955926211013E-2</v>
      </c>
    </row>
    <row r="111" spans="1:33" x14ac:dyDescent="0.2">
      <c r="A111" s="8" t="s">
        <v>331</v>
      </c>
      <c r="B111" s="8" t="s">
        <v>334</v>
      </c>
      <c r="C111" s="8" t="s">
        <v>334</v>
      </c>
      <c r="D111" s="8" t="s">
        <v>335</v>
      </c>
      <c r="E111" s="9" t="s">
        <v>151</v>
      </c>
      <c r="F111" s="8" t="s">
        <v>152</v>
      </c>
      <c r="G111" s="8" t="s">
        <v>157</v>
      </c>
      <c r="H111" s="8" t="s">
        <v>40</v>
      </c>
      <c r="I111" s="8" t="s">
        <v>166</v>
      </c>
      <c r="J111" s="8" t="s">
        <v>42</v>
      </c>
      <c r="K111" s="10">
        <v>254852825</v>
      </c>
      <c r="L111" s="9">
        <v>2</v>
      </c>
      <c r="M111" s="11">
        <v>20</v>
      </c>
      <c r="N111" s="11" t="s">
        <v>43</v>
      </c>
      <c r="O111" s="9">
        <v>0.06</v>
      </c>
      <c r="P111" s="9">
        <v>0.09</v>
      </c>
      <c r="Q111" s="9">
        <v>1.5</v>
      </c>
      <c r="R111" s="10">
        <v>14594194</v>
      </c>
      <c r="S111" s="10">
        <v>5099769</v>
      </c>
      <c r="T111" s="10">
        <v>5654106</v>
      </c>
      <c r="U111" s="10">
        <v>300000</v>
      </c>
      <c r="V111" s="10">
        <v>152556</v>
      </c>
      <c r="W111" s="10">
        <v>1281663</v>
      </c>
      <c r="X111" s="10">
        <v>2106100</v>
      </c>
      <c r="Y111" s="10">
        <v>0</v>
      </c>
      <c r="Z111" s="10">
        <v>0</v>
      </c>
      <c r="AA111" s="12">
        <v>0</v>
      </c>
      <c r="AB111" s="13">
        <f t="shared" si="6"/>
        <v>6833988</v>
      </c>
      <c r="AC111" s="14">
        <f t="shared" si="7"/>
        <v>0.74623616547175675</v>
      </c>
      <c r="AD111" s="15">
        <f t="shared" si="8"/>
        <v>2.2323129627971252E-2</v>
      </c>
      <c r="AE111" s="15">
        <f t="shared" si="9"/>
        <v>2.0010643397812052E-2</v>
      </c>
      <c r="AF111" s="15">
        <f t="shared" si="10"/>
        <v>5.9860431211621848E-4</v>
      </c>
      <c r="AG111" s="16">
        <f t="shared" si="11"/>
        <v>2.6815429650426673E-2</v>
      </c>
    </row>
    <row r="112" spans="1:33" x14ac:dyDescent="0.2">
      <c r="A112" s="8" t="s">
        <v>331</v>
      </c>
      <c r="B112" s="8" t="s">
        <v>336</v>
      </c>
      <c r="C112" s="8" t="s">
        <v>337</v>
      </c>
      <c r="D112" s="8" t="s">
        <v>338</v>
      </c>
      <c r="E112" s="9" t="s">
        <v>151</v>
      </c>
      <c r="F112" s="8" t="s">
        <v>152</v>
      </c>
      <c r="G112" s="8" t="s">
        <v>157</v>
      </c>
      <c r="H112" s="8" t="s">
        <v>56</v>
      </c>
      <c r="I112" s="8" t="s">
        <v>166</v>
      </c>
      <c r="J112" s="8" t="s">
        <v>42</v>
      </c>
      <c r="K112" s="10">
        <v>2437704520</v>
      </c>
      <c r="L112" s="9">
        <v>1</v>
      </c>
      <c r="M112" s="11">
        <v>20</v>
      </c>
      <c r="N112" s="11" t="s">
        <v>43</v>
      </c>
      <c r="O112" s="9">
        <v>0.05</v>
      </c>
      <c r="P112" s="9">
        <v>0.09</v>
      </c>
      <c r="Q112" s="9">
        <v>1.5</v>
      </c>
      <c r="R112" s="10">
        <v>45331071</v>
      </c>
      <c r="S112" s="10">
        <v>22655693</v>
      </c>
      <c r="T112" s="10">
        <v>16010328</v>
      </c>
      <c r="U112" s="10">
        <v>299630</v>
      </c>
      <c r="V112" s="10">
        <v>1215505</v>
      </c>
      <c r="W112" s="10">
        <v>2045690</v>
      </c>
      <c r="X112" s="10">
        <v>3104225</v>
      </c>
      <c r="Y112" s="10">
        <v>0</v>
      </c>
      <c r="Z112" s="10">
        <v>0</v>
      </c>
      <c r="AA112" s="12">
        <v>0</v>
      </c>
      <c r="AB112" s="13">
        <f t="shared" si="6"/>
        <v>26216518</v>
      </c>
      <c r="AC112" s="14">
        <f t="shared" si="7"/>
        <v>0.86417628000789426</v>
      </c>
      <c r="AD112" s="15">
        <f t="shared" si="8"/>
        <v>4.6364089998526883E-2</v>
      </c>
      <c r="AE112" s="15">
        <f t="shared" si="9"/>
        <v>9.2938634744788515E-3</v>
      </c>
      <c r="AF112" s="15">
        <f t="shared" si="10"/>
        <v>4.9862688034069038E-4</v>
      </c>
      <c r="AG112" s="16">
        <f t="shared" si="11"/>
        <v>1.0754592193150628E-2</v>
      </c>
    </row>
    <row r="113" spans="1:33" x14ac:dyDescent="0.2">
      <c r="A113" s="8" t="s">
        <v>331</v>
      </c>
      <c r="B113" s="8" t="s">
        <v>336</v>
      </c>
      <c r="C113" s="8" t="s">
        <v>339</v>
      </c>
      <c r="D113" s="8" t="s">
        <v>340</v>
      </c>
      <c r="E113" s="9" t="s">
        <v>151</v>
      </c>
      <c r="F113" s="8" t="s">
        <v>152</v>
      </c>
      <c r="G113" s="8" t="s">
        <v>157</v>
      </c>
      <c r="H113" s="8" t="s">
        <v>56</v>
      </c>
      <c r="I113" s="8" t="s">
        <v>166</v>
      </c>
      <c r="J113" s="8" t="s">
        <v>51</v>
      </c>
      <c r="K113" s="10">
        <v>3269378</v>
      </c>
      <c r="L113" s="9">
        <v>1</v>
      </c>
      <c r="M113" s="11">
        <v>20</v>
      </c>
      <c r="N113" s="11" t="s">
        <v>43</v>
      </c>
      <c r="O113" s="9">
        <v>0.05</v>
      </c>
      <c r="P113" s="9">
        <v>0.09</v>
      </c>
      <c r="Q113" s="9">
        <v>1.5</v>
      </c>
      <c r="R113" s="10">
        <v>54616</v>
      </c>
      <c r="S113" s="10">
        <v>28006</v>
      </c>
      <c r="T113" s="10">
        <v>18371</v>
      </c>
      <c r="U113" s="10">
        <v>370</v>
      </c>
      <c r="V113" s="10">
        <v>1503</v>
      </c>
      <c r="W113" s="10">
        <v>2529</v>
      </c>
      <c r="X113" s="10">
        <v>3837</v>
      </c>
      <c r="Y113" s="10">
        <v>0</v>
      </c>
      <c r="Z113" s="10">
        <v>0</v>
      </c>
      <c r="AA113" s="12">
        <v>0</v>
      </c>
      <c r="AB113" s="13">
        <f t="shared" si="6"/>
        <v>32408</v>
      </c>
      <c r="AC113" s="14">
        <f t="shared" si="7"/>
        <v>0.86416934090348063</v>
      </c>
      <c r="AD113" s="15">
        <f t="shared" si="8"/>
        <v>4.6377437669711183E-2</v>
      </c>
      <c r="AE113" s="15">
        <f t="shared" si="9"/>
        <v>8.566155397142821E-3</v>
      </c>
      <c r="AF113" s="15">
        <f t="shared" si="10"/>
        <v>4.5972047282388269E-4</v>
      </c>
      <c r="AG113" s="16">
        <f t="shared" si="11"/>
        <v>9.9125888777620696E-3</v>
      </c>
    </row>
    <row r="114" spans="1:33" x14ac:dyDescent="0.2">
      <c r="A114" s="8" t="s">
        <v>331</v>
      </c>
      <c r="B114" s="8" t="s">
        <v>341</v>
      </c>
      <c r="C114" s="8" t="s">
        <v>341</v>
      </c>
      <c r="D114" s="8" t="s">
        <v>342</v>
      </c>
      <c r="E114" s="9" t="s">
        <v>151</v>
      </c>
      <c r="F114" s="8" t="s">
        <v>152</v>
      </c>
      <c r="G114" s="8" t="s">
        <v>247</v>
      </c>
      <c r="H114" s="8" t="s">
        <v>40</v>
      </c>
      <c r="I114" s="8" t="s">
        <v>154</v>
      </c>
      <c r="J114" s="8" t="s">
        <v>51</v>
      </c>
      <c r="K114" s="10">
        <v>148225543</v>
      </c>
      <c r="L114" s="9">
        <v>2</v>
      </c>
      <c r="M114" s="11">
        <v>20</v>
      </c>
      <c r="N114" s="11" t="s">
        <v>43</v>
      </c>
      <c r="O114" s="9">
        <v>0.05</v>
      </c>
      <c r="P114" s="9">
        <v>0.09</v>
      </c>
      <c r="Q114" s="9">
        <v>1.5</v>
      </c>
      <c r="R114" s="10">
        <v>5396860</v>
      </c>
      <c r="S114" s="10">
        <v>2896962</v>
      </c>
      <c r="T114" s="10">
        <v>0</v>
      </c>
      <c r="U114" s="10">
        <v>300000</v>
      </c>
      <c r="V114" s="10">
        <v>72284</v>
      </c>
      <c r="W114" s="10">
        <v>1207419</v>
      </c>
      <c r="X114" s="10">
        <v>920195</v>
      </c>
      <c r="Y114" s="10">
        <v>0</v>
      </c>
      <c r="Z114" s="10">
        <v>0</v>
      </c>
      <c r="AA114" s="12">
        <v>0</v>
      </c>
      <c r="AB114" s="13">
        <f t="shared" si="6"/>
        <v>4476665</v>
      </c>
      <c r="AC114" s="14">
        <f t="shared" si="7"/>
        <v>0.64712503615973049</v>
      </c>
      <c r="AD114" s="15">
        <f t="shared" si="8"/>
        <v>1.6146841454520274E-2</v>
      </c>
      <c r="AE114" s="15">
        <f t="shared" si="9"/>
        <v>1.9544283268370283E-2</v>
      </c>
      <c r="AF114" s="15">
        <f t="shared" si="10"/>
        <v>4.8766223781011885E-4</v>
      </c>
      <c r="AG114" s="16">
        <f t="shared" si="11"/>
        <v>3.0201710915641576E-2</v>
      </c>
    </row>
    <row r="115" spans="1:33" x14ac:dyDescent="0.2">
      <c r="A115" s="8" t="s">
        <v>331</v>
      </c>
      <c r="B115" s="8" t="s">
        <v>343</v>
      </c>
      <c r="C115" s="8" t="s">
        <v>343</v>
      </c>
      <c r="D115" s="8" t="s">
        <v>344</v>
      </c>
      <c r="E115" s="9" t="s">
        <v>151</v>
      </c>
      <c r="F115" s="8" t="s">
        <v>152</v>
      </c>
      <c r="G115" s="8" t="s">
        <v>157</v>
      </c>
      <c r="H115" s="8" t="s">
        <v>56</v>
      </c>
      <c r="I115" s="8" t="s">
        <v>166</v>
      </c>
      <c r="J115" s="8" t="s">
        <v>42</v>
      </c>
      <c r="K115" s="10">
        <v>2426025062</v>
      </c>
      <c r="L115" s="9">
        <v>1</v>
      </c>
      <c r="M115" s="11">
        <v>20</v>
      </c>
      <c r="N115" s="11" t="s">
        <v>43</v>
      </c>
      <c r="O115" s="9">
        <v>0.05</v>
      </c>
      <c r="P115" s="9">
        <v>0.09</v>
      </c>
      <c r="Q115" s="9">
        <v>1.5</v>
      </c>
      <c r="R115" s="10">
        <v>33231732</v>
      </c>
      <c r="S115" s="10">
        <v>22544941</v>
      </c>
      <c r="T115" s="10">
        <v>4600984</v>
      </c>
      <c r="U115" s="10">
        <v>300000</v>
      </c>
      <c r="V115" s="10">
        <v>1210191</v>
      </c>
      <c r="W115" s="10">
        <v>2095002</v>
      </c>
      <c r="X115" s="10">
        <v>2480614</v>
      </c>
      <c r="Y115" s="10">
        <v>0</v>
      </c>
      <c r="Z115" s="10">
        <v>0</v>
      </c>
      <c r="AA115" s="12">
        <v>0</v>
      </c>
      <c r="AB115" s="13">
        <f t="shared" si="6"/>
        <v>26150134</v>
      </c>
      <c r="AC115" s="14">
        <f t="shared" si="7"/>
        <v>0.86213481735887088</v>
      </c>
      <c r="AD115" s="15">
        <f t="shared" si="8"/>
        <v>4.6278577387022186E-2</v>
      </c>
      <c r="AE115" s="15">
        <f t="shared" si="9"/>
        <v>9.2929546990805165E-3</v>
      </c>
      <c r="AF115" s="15">
        <f t="shared" si="10"/>
        <v>4.9883697368003526E-4</v>
      </c>
      <c r="AG115" s="16">
        <f t="shared" si="11"/>
        <v>1.0779004062901968E-2</v>
      </c>
    </row>
    <row r="116" spans="1:33" x14ac:dyDescent="0.2">
      <c r="A116" s="8" t="s">
        <v>331</v>
      </c>
      <c r="B116" s="8" t="s">
        <v>345</v>
      </c>
      <c r="C116" s="8" t="s">
        <v>346</v>
      </c>
      <c r="D116" s="8" t="s">
        <v>347</v>
      </c>
      <c r="E116" s="9" t="s">
        <v>151</v>
      </c>
      <c r="F116" s="8" t="s">
        <v>152</v>
      </c>
      <c r="G116" s="8" t="s">
        <v>165</v>
      </c>
      <c r="H116" s="8" t="s">
        <v>63</v>
      </c>
      <c r="I116" s="8" t="s">
        <v>154</v>
      </c>
      <c r="J116" s="8" t="s">
        <v>42</v>
      </c>
      <c r="K116" s="10">
        <v>1120836378</v>
      </c>
      <c r="L116" s="9">
        <v>0</v>
      </c>
      <c r="M116" s="11">
        <v>20</v>
      </c>
      <c r="N116" s="11" t="s">
        <v>43</v>
      </c>
      <c r="O116" s="9">
        <v>0.04</v>
      </c>
      <c r="P116" s="9">
        <v>0.09</v>
      </c>
      <c r="Q116" s="9">
        <v>0.5</v>
      </c>
      <c r="R116" s="10">
        <v>5697682</v>
      </c>
      <c r="S116" s="10">
        <v>0</v>
      </c>
      <c r="T116" s="10">
        <v>1390900</v>
      </c>
      <c r="U116" s="10">
        <v>299942</v>
      </c>
      <c r="V116" s="10">
        <v>447181</v>
      </c>
      <c r="W116" s="10">
        <v>2240487</v>
      </c>
      <c r="X116" s="10">
        <v>1319172</v>
      </c>
      <c r="Y116" s="10">
        <v>0</v>
      </c>
      <c r="Z116" s="10">
        <v>0</v>
      </c>
      <c r="AA116" s="12">
        <v>1.8978999999999999E-2</v>
      </c>
      <c r="AB116" s="13">
        <f t="shared" si="6"/>
        <v>2987610</v>
      </c>
      <c r="AC116" s="14">
        <f t="shared" si="7"/>
        <v>0</v>
      </c>
      <c r="AD116" s="15">
        <f t="shared" si="8"/>
        <v>0.14967850556130149</v>
      </c>
      <c r="AE116" s="15">
        <f t="shared" si="9"/>
        <v>0</v>
      </c>
      <c r="AF116" s="15">
        <f t="shared" si="10"/>
        <v>3.98970812134008E-4</v>
      </c>
      <c r="AG116" s="16">
        <f t="shared" si="11"/>
        <v>2.1644518409860175E-2</v>
      </c>
    </row>
    <row r="117" spans="1:33" x14ac:dyDescent="0.2">
      <c r="A117" s="8" t="s">
        <v>331</v>
      </c>
      <c r="B117" s="8" t="s">
        <v>345</v>
      </c>
      <c r="C117" s="8" t="s">
        <v>348</v>
      </c>
      <c r="D117" s="8" t="s">
        <v>349</v>
      </c>
      <c r="E117" s="9" t="s">
        <v>151</v>
      </c>
      <c r="F117" s="8" t="s">
        <v>152</v>
      </c>
      <c r="G117" s="8" t="s">
        <v>165</v>
      </c>
      <c r="H117" s="8" t="s">
        <v>63</v>
      </c>
      <c r="I117" s="8" t="s">
        <v>154</v>
      </c>
      <c r="J117" s="8" t="s">
        <v>51</v>
      </c>
      <c r="K117" s="10">
        <v>118314</v>
      </c>
      <c r="L117" s="9">
        <v>0</v>
      </c>
      <c r="M117" s="11">
        <v>20</v>
      </c>
      <c r="N117" s="11" t="s">
        <v>43</v>
      </c>
      <c r="O117" s="9">
        <v>0.04</v>
      </c>
      <c r="P117" s="9">
        <v>0.09</v>
      </c>
      <c r="Q117" s="9">
        <v>0.5</v>
      </c>
      <c r="R117" s="10">
        <v>442</v>
      </c>
      <c r="S117" s="10">
        <v>0</v>
      </c>
      <c r="T117" s="10">
        <v>0</v>
      </c>
      <c r="U117" s="10">
        <v>31</v>
      </c>
      <c r="V117" s="10">
        <v>46</v>
      </c>
      <c r="W117" s="10">
        <v>230</v>
      </c>
      <c r="X117" s="10">
        <v>135</v>
      </c>
      <c r="Y117" s="10">
        <v>0</v>
      </c>
      <c r="Z117" s="10">
        <v>0</v>
      </c>
      <c r="AA117" s="12">
        <v>2.0000000000000001E-4</v>
      </c>
      <c r="AB117" s="13">
        <f t="shared" si="6"/>
        <v>307</v>
      </c>
      <c r="AC117" s="14">
        <f t="shared" si="7"/>
        <v>0</v>
      </c>
      <c r="AD117" s="15">
        <f t="shared" si="8"/>
        <v>0.14983713355048861</v>
      </c>
      <c r="AE117" s="15">
        <f t="shared" si="9"/>
        <v>0</v>
      </c>
      <c r="AF117" s="15">
        <f t="shared" si="10"/>
        <v>3.8879591595246545E-4</v>
      </c>
      <c r="AG117" s="16">
        <f t="shared" si="11"/>
        <v>2.7947901347262372E-3</v>
      </c>
    </row>
    <row r="118" spans="1:33" x14ac:dyDescent="0.2">
      <c r="A118" s="8" t="s">
        <v>331</v>
      </c>
      <c r="B118" s="8" t="s">
        <v>345</v>
      </c>
      <c r="C118" s="8" t="s">
        <v>350</v>
      </c>
      <c r="D118" s="8" t="s">
        <v>351</v>
      </c>
      <c r="E118" s="9" t="s">
        <v>151</v>
      </c>
      <c r="F118" s="8" t="s">
        <v>152</v>
      </c>
      <c r="G118" s="8" t="s">
        <v>165</v>
      </c>
      <c r="H118" s="8" t="s">
        <v>63</v>
      </c>
      <c r="I118" s="8" t="s">
        <v>154</v>
      </c>
      <c r="J118" s="8" t="s">
        <v>44</v>
      </c>
      <c r="K118" s="10">
        <v>104315</v>
      </c>
      <c r="L118" s="9">
        <v>0</v>
      </c>
      <c r="M118" s="11">
        <v>20</v>
      </c>
      <c r="N118" s="11" t="s">
        <v>43</v>
      </c>
      <c r="O118" s="9">
        <v>0.04</v>
      </c>
      <c r="P118" s="9">
        <v>0.09</v>
      </c>
      <c r="Q118" s="9">
        <v>0.5</v>
      </c>
      <c r="R118" s="10">
        <v>394</v>
      </c>
      <c r="S118" s="10">
        <v>0</v>
      </c>
      <c r="T118" s="10">
        <v>0</v>
      </c>
      <c r="U118" s="10">
        <v>27</v>
      </c>
      <c r="V118" s="10">
        <v>41</v>
      </c>
      <c r="W118" s="10">
        <v>205</v>
      </c>
      <c r="X118" s="10">
        <v>121</v>
      </c>
      <c r="Y118" s="10">
        <v>0</v>
      </c>
      <c r="Z118" s="10">
        <v>0</v>
      </c>
      <c r="AA118" s="12">
        <v>2.0000000000000001E-4</v>
      </c>
      <c r="AB118" s="13">
        <f t="shared" si="6"/>
        <v>273</v>
      </c>
      <c r="AC118" s="14">
        <f t="shared" si="7"/>
        <v>0</v>
      </c>
      <c r="AD118" s="15">
        <f t="shared" si="8"/>
        <v>0.15018315018315018</v>
      </c>
      <c r="AE118" s="15">
        <f t="shared" si="9"/>
        <v>0</v>
      </c>
      <c r="AF118" s="15">
        <f t="shared" si="10"/>
        <v>3.9304031059770884E-4</v>
      </c>
      <c r="AG118" s="16">
        <f t="shared" si="11"/>
        <v>2.8170732876384029E-3</v>
      </c>
    </row>
    <row r="119" spans="1:33" x14ac:dyDescent="0.2">
      <c r="A119" s="8" t="s">
        <v>331</v>
      </c>
      <c r="B119" s="8" t="s">
        <v>352</v>
      </c>
      <c r="C119" s="8" t="s">
        <v>353</v>
      </c>
      <c r="D119" s="8" t="s">
        <v>354</v>
      </c>
      <c r="E119" s="9" t="s">
        <v>151</v>
      </c>
      <c r="F119" s="8" t="s">
        <v>152</v>
      </c>
      <c r="G119" s="8" t="s">
        <v>165</v>
      </c>
      <c r="H119" s="8" t="s">
        <v>40</v>
      </c>
      <c r="I119" s="8" t="s">
        <v>154</v>
      </c>
      <c r="J119" s="8" t="s">
        <v>44</v>
      </c>
      <c r="K119" s="10">
        <v>97590</v>
      </c>
      <c r="L119" s="9">
        <v>2</v>
      </c>
      <c r="M119" s="11">
        <v>20</v>
      </c>
      <c r="N119" s="11" t="s">
        <v>43</v>
      </c>
      <c r="O119" s="9">
        <v>0.15</v>
      </c>
      <c r="P119" s="9">
        <v>0.09</v>
      </c>
      <c r="Q119" s="9">
        <v>0.5</v>
      </c>
      <c r="R119" s="10">
        <v>404</v>
      </c>
      <c r="S119" s="10">
        <v>0</v>
      </c>
      <c r="T119" s="10">
        <v>0</v>
      </c>
      <c r="U119" s="10">
        <v>33</v>
      </c>
      <c r="V119" s="10">
        <v>100</v>
      </c>
      <c r="W119" s="10">
        <v>240</v>
      </c>
      <c r="X119" s="10">
        <v>31</v>
      </c>
      <c r="Y119" s="10">
        <v>0</v>
      </c>
      <c r="Z119" s="10">
        <v>0</v>
      </c>
      <c r="AA119" s="12">
        <v>4.0000000000000002E-4</v>
      </c>
      <c r="AB119" s="13">
        <f t="shared" si="6"/>
        <v>373</v>
      </c>
      <c r="AC119" s="14">
        <f t="shared" si="7"/>
        <v>0</v>
      </c>
      <c r="AD119" s="15">
        <f t="shared" si="8"/>
        <v>0.26809651474530832</v>
      </c>
      <c r="AE119" s="15">
        <f t="shared" si="9"/>
        <v>0</v>
      </c>
      <c r="AF119" s="15">
        <f t="shared" si="10"/>
        <v>1.0246951531919255E-3</v>
      </c>
      <c r="AG119" s="16">
        <f t="shared" si="11"/>
        <v>4.2221129214058814E-3</v>
      </c>
    </row>
    <row r="120" spans="1:33" x14ac:dyDescent="0.2">
      <c r="A120" s="8" t="s">
        <v>331</v>
      </c>
      <c r="B120" s="8" t="s">
        <v>352</v>
      </c>
      <c r="C120" s="8" t="s">
        <v>355</v>
      </c>
      <c r="D120" s="8" t="s">
        <v>356</v>
      </c>
      <c r="E120" s="9" t="s">
        <v>151</v>
      </c>
      <c r="F120" s="8" t="s">
        <v>152</v>
      </c>
      <c r="G120" s="8" t="s">
        <v>165</v>
      </c>
      <c r="H120" s="8" t="s">
        <v>40</v>
      </c>
      <c r="I120" s="8" t="s">
        <v>154</v>
      </c>
      <c r="J120" s="8" t="s">
        <v>42</v>
      </c>
      <c r="K120" s="10">
        <v>859492074</v>
      </c>
      <c r="L120" s="9">
        <v>2</v>
      </c>
      <c r="M120" s="11">
        <v>20</v>
      </c>
      <c r="N120" s="11" t="s">
        <v>43</v>
      </c>
      <c r="O120" s="9">
        <v>0.15</v>
      </c>
      <c r="P120" s="9">
        <v>0.09</v>
      </c>
      <c r="Q120" s="9">
        <v>0.5</v>
      </c>
      <c r="R120" s="10">
        <v>3624987</v>
      </c>
      <c r="S120" s="10">
        <v>0</v>
      </c>
      <c r="T120" s="10">
        <v>0</v>
      </c>
      <c r="U120" s="10">
        <v>299967</v>
      </c>
      <c r="V120" s="10">
        <v>899900</v>
      </c>
      <c r="W120" s="10">
        <v>2144735</v>
      </c>
      <c r="X120" s="10">
        <v>280385</v>
      </c>
      <c r="Y120" s="10">
        <v>0</v>
      </c>
      <c r="Z120" s="10">
        <v>0</v>
      </c>
      <c r="AA120" s="12">
        <v>3.0800000000000001E-2</v>
      </c>
      <c r="AB120" s="13">
        <f t="shared" si="6"/>
        <v>3344602</v>
      </c>
      <c r="AC120" s="14">
        <f t="shared" si="7"/>
        <v>0</v>
      </c>
      <c r="AD120" s="15">
        <f t="shared" si="8"/>
        <v>0.26906041436320377</v>
      </c>
      <c r="AE120" s="15">
        <f t="shared" si="9"/>
        <v>0</v>
      </c>
      <c r="AF120" s="15">
        <f t="shared" si="10"/>
        <v>1.0470137273191423E-3</v>
      </c>
      <c r="AG120" s="16">
        <f t="shared" si="11"/>
        <v>3.4691370381619131E-2</v>
      </c>
    </row>
    <row r="121" spans="1:33" x14ac:dyDescent="0.2">
      <c r="A121" s="8" t="s">
        <v>331</v>
      </c>
      <c r="B121" s="8" t="s">
        <v>357</v>
      </c>
      <c r="C121" s="8" t="s">
        <v>357</v>
      </c>
      <c r="D121" s="8" t="s">
        <v>358</v>
      </c>
      <c r="E121" s="9" t="s">
        <v>151</v>
      </c>
      <c r="F121" s="8" t="s">
        <v>152</v>
      </c>
      <c r="G121" s="8" t="s">
        <v>247</v>
      </c>
      <c r="H121" s="8" t="s">
        <v>40</v>
      </c>
      <c r="I121" s="8" t="s">
        <v>154</v>
      </c>
      <c r="J121" s="8" t="s">
        <v>42</v>
      </c>
      <c r="K121" s="10">
        <v>139878129</v>
      </c>
      <c r="L121" s="9">
        <v>0</v>
      </c>
      <c r="M121" s="11">
        <v>25</v>
      </c>
      <c r="N121" s="11" t="s">
        <v>43</v>
      </c>
      <c r="O121" s="9">
        <v>0.04</v>
      </c>
      <c r="P121" s="9">
        <v>0.09</v>
      </c>
      <c r="Q121" s="9">
        <v>1.5</v>
      </c>
      <c r="R121" s="10">
        <v>2233742</v>
      </c>
      <c r="S121" s="10">
        <v>0</v>
      </c>
      <c r="T121" s="10">
        <v>0</v>
      </c>
      <c r="U121" s="10">
        <v>300000</v>
      </c>
      <c r="V121" s="10">
        <v>55577</v>
      </c>
      <c r="W121" s="10">
        <v>1050580</v>
      </c>
      <c r="X121" s="10">
        <v>827585</v>
      </c>
      <c r="Y121" s="10">
        <v>0</v>
      </c>
      <c r="Z121" s="10">
        <v>0</v>
      </c>
      <c r="AA121" s="12">
        <v>0</v>
      </c>
      <c r="AB121" s="13">
        <f t="shared" si="6"/>
        <v>1406157</v>
      </c>
      <c r="AC121" s="14">
        <f t="shared" si="7"/>
        <v>0</v>
      </c>
      <c r="AD121" s="15">
        <f t="shared" si="8"/>
        <v>3.9524036078474878E-2</v>
      </c>
      <c r="AE121" s="15">
        <f t="shared" si="9"/>
        <v>0</v>
      </c>
      <c r="AF121" s="15">
        <f t="shared" si="10"/>
        <v>3.9732444519614645E-4</v>
      </c>
      <c r="AG121" s="16">
        <f t="shared" si="11"/>
        <v>1.0052729544302098E-2</v>
      </c>
    </row>
    <row r="122" spans="1:33" x14ac:dyDescent="0.2">
      <c r="A122" s="8" t="s">
        <v>331</v>
      </c>
      <c r="B122" s="8" t="s">
        <v>359</v>
      </c>
      <c r="C122" s="8" t="s">
        <v>359</v>
      </c>
      <c r="D122" s="8" t="s">
        <v>360</v>
      </c>
      <c r="E122" s="9" t="s">
        <v>151</v>
      </c>
      <c r="F122" s="8" t="s">
        <v>152</v>
      </c>
      <c r="G122" s="8" t="s">
        <v>247</v>
      </c>
      <c r="H122" s="8" t="s">
        <v>40</v>
      </c>
      <c r="I122" s="8" t="s">
        <v>166</v>
      </c>
      <c r="J122" s="8" t="s">
        <v>42</v>
      </c>
      <c r="K122" s="10">
        <v>384029887</v>
      </c>
      <c r="L122" s="9">
        <v>0</v>
      </c>
      <c r="M122" s="11">
        <v>25</v>
      </c>
      <c r="N122" s="11" t="s">
        <v>43</v>
      </c>
      <c r="O122" s="9">
        <v>0.06</v>
      </c>
      <c r="P122" s="9">
        <v>0.09</v>
      </c>
      <c r="Q122" s="9">
        <v>1.5</v>
      </c>
      <c r="R122" s="10">
        <v>19903241</v>
      </c>
      <c r="S122" s="10">
        <v>14809419</v>
      </c>
      <c r="T122" s="10">
        <v>0</v>
      </c>
      <c r="U122" s="10">
        <v>300000</v>
      </c>
      <c r="V122" s="10">
        <v>360000</v>
      </c>
      <c r="W122" s="10">
        <v>1334411</v>
      </c>
      <c r="X122" s="10">
        <v>3099411</v>
      </c>
      <c r="Y122" s="10">
        <v>0</v>
      </c>
      <c r="Z122" s="10">
        <v>0</v>
      </c>
      <c r="AA122" s="12">
        <v>0</v>
      </c>
      <c r="AB122" s="13">
        <f t="shared" si="6"/>
        <v>16803830</v>
      </c>
      <c r="AC122" s="14">
        <f t="shared" si="7"/>
        <v>0.88131211753510952</v>
      </c>
      <c r="AD122" s="15">
        <f t="shared" si="8"/>
        <v>2.1423687337946171E-2</v>
      </c>
      <c r="AE122" s="15">
        <f t="shared" si="9"/>
        <v>3.8563193910998911E-2</v>
      </c>
      <c r="AF122" s="15">
        <f t="shared" si="10"/>
        <v>9.3742703936998525E-4</v>
      </c>
      <c r="AG122" s="16">
        <f t="shared" si="11"/>
        <v>4.3756568352712612E-2</v>
      </c>
    </row>
    <row r="123" spans="1:33" x14ac:dyDescent="0.2">
      <c r="A123" s="8" t="s">
        <v>331</v>
      </c>
      <c r="B123" s="8" t="s">
        <v>361</v>
      </c>
      <c r="C123" s="8" t="s">
        <v>361</v>
      </c>
      <c r="D123" s="8" t="s">
        <v>362</v>
      </c>
      <c r="E123" s="9" t="s">
        <v>151</v>
      </c>
      <c r="F123" s="8" t="s">
        <v>152</v>
      </c>
      <c r="G123" s="8" t="s">
        <v>157</v>
      </c>
      <c r="H123" s="8" t="s">
        <v>56</v>
      </c>
      <c r="I123" s="8" t="s">
        <v>166</v>
      </c>
      <c r="J123" s="8" t="s">
        <v>44</v>
      </c>
      <c r="K123" s="10">
        <v>877777071</v>
      </c>
      <c r="L123" s="9">
        <v>2</v>
      </c>
      <c r="M123" s="11">
        <v>20</v>
      </c>
      <c r="N123" s="11" t="s">
        <v>43</v>
      </c>
      <c r="O123" s="9">
        <v>0.05</v>
      </c>
      <c r="P123" s="9">
        <v>0.09</v>
      </c>
      <c r="Q123" s="9">
        <v>1.5</v>
      </c>
      <c r="R123" s="10">
        <v>20931891</v>
      </c>
      <c r="S123" s="10">
        <v>17349066</v>
      </c>
      <c r="T123" s="10">
        <v>0</v>
      </c>
      <c r="U123" s="10">
        <v>300000</v>
      </c>
      <c r="V123" s="10">
        <v>431878</v>
      </c>
      <c r="W123" s="10">
        <v>1855073</v>
      </c>
      <c r="X123" s="10">
        <v>995874</v>
      </c>
      <c r="Y123" s="10">
        <v>0</v>
      </c>
      <c r="Z123" s="10">
        <v>0</v>
      </c>
      <c r="AA123" s="12">
        <v>0</v>
      </c>
      <c r="AB123" s="13">
        <f t="shared" si="6"/>
        <v>19936017</v>
      </c>
      <c r="AC123" s="14">
        <f t="shared" si="7"/>
        <v>0.87023731972138663</v>
      </c>
      <c r="AD123" s="15">
        <f t="shared" si="8"/>
        <v>2.166320383856013E-2</v>
      </c>
      <c r="AE123" s="15">
        <f t="shared" si="9"/>
        <v>1.9764774648573614E-2</v>
      </c>
      <c r="AF123" s="15">
        <f t="shared" si="10"/>
        <v>4.9201330755653788E-4</v>
      </c>
      <c r="AG123" s="16">
        <f t="shared" si="11"/>
        <v>2.2711936388687008E-2</v>
      </c>
    </row>
    <row r="124" spans="1:33" x14ac:dyDescent="0.2">
      <c r="A124" s="8" t="s">
        <v>331</v>
      </c>
      <c r="B124" s="8" t="s">
        <v>363</v>
      </c>
      <c r="C124" s="8" t="s">
        <v>363</v>
      </c>
      <c r="D124" s="8" t="s">
        <v>364</v>
      </c>
      <c r="E124" s="9" t="s">
        <v>151</v>
      </c>
      <c r="F124" s="8" t="s">
        <v>152</v>
      </c>
      <c r="G124" s="8" t="s">
        <v>157</v>
      </c>
      <c r="H124" s="8" t="s">
        <v>56</v>
      </c>
      <c r="I124" s="8" t="s">
        <v>166</v>
      </c>
      <c r="J124" s="8" t="s">
        <v>44</v>
      </c>
      <c r="K124" s="10">
        <v>1192279319</v>
      </c>
      <c r="L124" s="9">
        <v>1.5</v>
      </c>
      <c r="M124" s="11">
        <v>20</v>
      </c>
      <c r="N124" s="11" t="s">
        <v>43</v>
      </c>
      <c r="O124" s="9">
        <v>0.05</v>
      </c>
      <c r="P124" s="9">
        <v>0.09</v>
      </c>
      <c r="Q124" s="9">
        <v>1.5</v>
      </c>
      <c r="R124" s="10">
        <v>27390829</v>
      </c>
      <c r="S124" s="10">
        <v>17795812</v>
      </c>
      <c r="T124" s="10">
        <v>4841806</v>
      </c>
      <c r="U124" s="10">
        <v>300000</v>
      </c>
      <c r="V124" s="10">
        <v>590803</v>
      </c>
      <c r="W124" s="10">
        <v>1962364</v>
      </c>
      <c r="X124" s="10">
        <v>1900044</v>
      </c>
      <c r="Y124" s="10">
        <v>0</v>
      </c>
      <c r="Z124" s="10">
        <v>0</v>
      </c>
      <c r="AA124" s="12">
        <v>0</v>
      </c>
      <c r="AB124" s="13">
        <f t="shared" si="6"/>
        <v>20648979</v>
      </c>
      <c r="AC124" s="14">
        <f t="shared" si="7"/>
        <v>0.86182527475087267</v>
      </c>
      <c r="AD124" s="15">
        <f t="shared" si="8"/>
        <v>2.8611729422554015E-2</v>
      </c>
      <c r="AE124" s="15">
        <f t="shared" si="9"/>
        <v>1.4925874932499772E-2</v>
      </c>
      <c r="AF124" s="15">
        <f t="shared" si="10"/>
        <v>4.9552398551668583E-4</v>
      </c>
      <c r="AG124" s="16">
        <f t="shared" si="11"/>
        <v>1.7318910653687184E-2</v>
      </c>
    </row>
    <row r="125" spans="1:33" x14ac:dyDescent="0.2">
      <c r="A125" s="8" t="s">
        <v>331</v>
      </c>
      <c r="B125" s="8" t="s">
        <v>365</v>
      </c>
      <c r="C125" s="8" t="s">
        <v>369</v>
      </c>
      <c r="D125" s="8" t="s">
        <v>370</v>
      </c>
      <c r="E125" s="9" t="s">
        <v>366</v>
      </c>
      <c r="F125" s="8" t="s">
        <v>367</v>
      </c>
      <c r="G125" s="8" t="s">
        <v>251</v>
      </c>
      <c r="H125" s="8" t="s">
        <v>368</v>
      </c>
      <c r="I125" s="8" t="s">
        <v>154</v>
      </c>
      <c r="J125" s="8" t="s">
        <v>42</v>
      </c>
      <c r="K125" s="10">
        <v>8190299657</v>
      </c>
      <c r="L125" s="9">
        <v>0.12</v>
      </c>
      <c r="M125" s="11">
        <v>0</v>
      </c>
      <c r="N125" s="11">
        <v>0</v>
      </c>
      <c r="O125" s="9">
        <v>0.05</v>
      </c>
      <c r="P125" s="9">
        <v>0.09</v>
      </c>
      <c r="Q125" s="9">
        <v>0</v>
      </c>
      <c r="R125" s="10">
        <v>26207990</v>
      </c>
      <c r="S125" s="10">
        <v>9972500</v>
      </c>
      <c r="T125" s="10">
        <v>0</v>
      </c>
      <c r="U125" s="10">
        <v>0</v>
      </c>
      <c r="V125" s="10">
        <v>4223160</v>
      </c>
      <c r="W125" s="10">
        <v>12012330</v>
      </c>
      <c r="X125" s="10">
        <v>0</v>
      </c>
      <c r="Y125" s="10">
        <v>0</v>
      </c>
      <c r="Z125" s="10">
        <v>0</v>
      </c>
      <c r="AA125" s="12">
        <v>3.7544500000000001E-2</v>
      </c>
      <c r="AB125" s="13">
        <f t="shared" si="6"/>
        <v>26207990</v>
      </c>
      <c r="AC125" s="14">
        <f t="shared" si="7"/>
        <v>0.38051372882849849</v>
      </c>
      <c r="AD125" s="15">
        <f t="shared" si="8"/>
        <v>0.16114017137521802</v>
      </c>
      <c r="AE125" s="15">
        <f t="shared" si="9"/>
        <v>1.2175989179439616E-3</v>
      </c>
      <c r="AF125" s="15">
        <f t="shared" si="10"/>
        <v>5.1562948571614144E-4</v>
      </c>
      <c r="AG125" s="16">
        <f t="shared" si="11"/>
        <v>4.0744381701226989E-2</v>
      </c>
    </row>
    <row r="126" spans="1:33" x14ac:dyDescent="0.2">
      <c r="A126" s="8" t="s">
        <v>371</v>
      </c>
      <c r="B126" s="8" t="s">
        <v>372</v>
      </c>
      <c r="C126" s="8" t="s">
        <v>373</v>
      </c>
      <c r="D126" s="8" t="s">
        <v>374</v>
      </c>
      <c r="E126" s="9" t="s">
        <v>151</v>
      </c>
      <c r="F126" s="8" t="s">
        <v>152</v>
      </c>
      <c r="G126" s="8" t="s">
        <v>165</v>
      </c>
      <c r="H126" s="8" t="s">
        <v>375</v>
      </c>
      <c r="I126" s="8" t="s">
        <v>166</v>
      </c>
      <c r="J126" s="8" t="s">
        <v>42</v>
      </c>
      <c r="K126" s="10">
        <v>2864457446</v>
      </c>
      <c r="L126" s="9">
        <v>1</v>
      </c>
      <c r="M126" s="11">
        <v>0</v>
      </c>
      <c r="N126" s="11">
        <v>0</v>
      </c>
      <c r="O126" s="9">
        <v>0.08</v>
      </c>
      <c r="P126" s="9">
        <v>0.3</v>
      </c>
      <c r="Q126" s="9">
        <v>0</v>
      </c>
      <c r="R126" s="10">
        <v>28970109</v>
      </c>
      <c r="S126" s="10">
        <v>4122009</v>
      </c>
      <c r="T126" s="10">
        <v>0</v>
      </c>
      <c r="U126" s="10">
        <v>18778040</v>
      </c>
      <c r="V126" s="10">
        <v>2288274</v>
      </c>
      <c r="W126" s="10">
        <v>3283665</v>
      </c>
      <c r="X126" s="10">
        <v>498121</v>
      </c>
      <c r="Y126" s="10">
        <v>0</v>
      </c>
      <c r="Z126" s="10">
        <v>0</v>
      </c>
      <c r="AA126" s="12">
        <v>2.3999999999999998E-3</v>
      </c>
      <c r="AB126" s="13">
        <f t="shared" si="6"/>
        <v>28471988</v>
      </c>
      <c r="AC126" s="14">
        <f t="shared" si="7"/>
        <v>0.14477418998631217</v>
      </c>
      <c r="AD126" s="15">
        <f t="shared" si="8"/>
        <v>8.0369308950256652E-2</v>
      </c>
      <c r="AE126" s="15">
        <f t="shared" si="9"/>
        <v>1.439019108402562E-3</v>
      </c>
      <c r="AF126" s="15">
        <f t="shared" si="10"/>
        <v>7.9885075730323839E-4</v>
      </c>
      <c r="AG126" s="16">
        <f t="shared" si="11"/>
        <v>1.2339748987983394E-2</v>
      </c>
    </row>
    <row r="127" spans="1:33" x14ac:dyDescent="0.2">
      <c r="A127" s="8" t="s">
        <v>371</v>
      </c>
      <c r="B127" s="8" t="s">
        <v>376</v>
      </c>
      <c r="C127" s="8" t="s">
        <v>377</v>
      </c>
      <c r="D127" s="8" t="s">
        <v>378</v>
      </c>
      <c r="E127" s="9" t="s">
        <v>151</v>
      </c>
      <c r="F127" s="8" t="s">
        <v>152</v>
      </c>
      <c r="G127" s="8" t="s">
        <v>165</v>
      </c>
      <c r="H127" s="8" t="s">
        <v>375</v>
      </c>
      <c r="I127" s="8" t="s">
        <v>166</v>
      </c>
      <c r="J127" s="8" t="s">
        <v>51</v>
      </c>
      <c r="K127" s="10">
        <v>186365986</v>
      </c>
      <c r="L127" s="9">
        <v>0.5</v>
      </c>
      <c r="M127" s="11">
        <v>0</v>
      </c>
      <c r="N127" s="11">
        <v>0</v>
      </c>
      <c r="O127" s="9">
        <v>0.08</v>
      </c>
      <c r="P127" s="9">
        <v>0.3</v>
      </c>
      <c r="Q127" s="9">
        <v>0</v>
      </c>
      <c r="R127" s="10">
        <v>950855</v>
      </c>
      <c r="S127" s="10">
        <v>555928</v>
      </c>
      <c r="T127" s="10">
        <v>0</v>
      </c>
      <c r="U127" s="10">
        <v>0</v>
      </c>
      <c r="V127" s="10">
        <v>148879</v>
      </c>
      <c r="W127" s="10">
        <v>213640</v>
      </c>
      <c r="X127" s="10">
        <v>32408</v>
      </c>
      <c r="Y127" s="10">
        <v>0</v>
      </c>
      <c r="Z127" s="10">
        <v>0</v>
      </c>
      <c r="AA127" s="12">
        <v>2.3999999999999998E-3</v>
      </c>
      <c r="AB127" s="13">
        <f t="shared" si="6"/>
        <v>918447</v>
      </c>
      <c r="AC127" s="14">
        <f t="shared" si="7"/>
        <v>0.60529132328811575</v>
      </c>
      <c r="AD127" s="15">
        <f t="shared" si="8"/>
        <v>0.16209862953442061</v>
      </c>
      <c r="AE127" s="15">
        <f t="shared" si="9"/>
        <v>2.9829906837184335E-3</v>
      </c>
      <c r="AF127" s="15">
        <f t="shared" si="10"/>
        <v>7.9885285504834556E-4</v>
      </c>
      <c r="AG127" s="16">
        <f t="shared" si="11"/>
        <v>7.3281900614632547E-3</v>
      </c>
    </row>
    <row r="128" spans="1:33" x14ac:dyDescent="0.2">
      <c r="A128" s="8" t="s">
        <v>371</v>
      </c>
      <c r="B128" s="8" t="s">
        <v>379</v>
      </c>
      <c r="C128" s="8" t="s">
        <v>380</v>
      </c>
      <c r="D128" s="8" t="s">
        <v>381</v>
      </c>
      <c r="E128" s="9" t="s">
        <v>151</v>
      </c>
      <c r="F128" s="8" t="s">
        <v>152</v>
      </c>
      <c r="G128" s="8" t="s">
        <v>165</v>
      </c>
      <c r="H128" s="8" t="s">
        <v>375</v>
      </c>
      <c r="I128" s="8" t="s">
        <v>166</v>
      </c>
      <c r="J128" s="8" t="s">
        <v>42</v>
      </c>
      <c r="K128" s="10">
        <v>52346138</v>
      </c>
      <c r="L128" s="9">
        <v>0.5</v>
      </c>
      <c r="M128" s="11">
        <v>0</v>
      </c>
      <c r="N128" s="11">
        <v>0</v>
      </c>
      <c r="O128" s="9">
        <v>0.08</v>
      </c>
      <c r="P128" s="9">
        <v>0.3</v>
      </c>
      <c r="Q128" s="9">
        <v>0</v>
      </c>
      <c r="R128" s="10">
        <v>110927</v>
      </c>
      <c r="S128" s="10">
        <v>0</v>
      </c>
      <c r="T128" s="10">
        <v>0</v>
      </c>
      <c r="U128" s="10">
        <v>0</v>
      </c>
      <c r="V128" s="10">
        <v>41817</v>
      </c>
      <c r="W128" s="10">
        <v>60007</v>
      </c>
      <c r="X128" s="10">
        <v>9103</v>
      </c>
      <c r="Y128" s="10">
        <v>0</v>
      </c>
      <c r="Z128" s="10">
        <v>0</v>
      </c>
      <c r="AA128" s="12">
        <v>2.3999999999999998E-3</v>
      </c>
      <c r="AB128" s="13">
        <f t="shared" si="6"/>
        <v>101824</v>
      </c>
      <c r="AC128" s="14">
        <f t="shared" si="7"/>
        <v>0</v>
      </c>
      <c r="AD128" s="15">
        <f t="shared" si="8"/>
        <v>0.4106792111879321</v>
      </c>
      <c r="AE128" s="15">
        <f t="shared" si="9"/>
        <v>0</v>
      </c>
      <c r="AF128" s="15">
        <f t="shared" si="10"/>
        <v>7.9885549531848936E-4</v>
      </c>
      <c r="AG128" s="16">
        <f t="shared" si="11"/>
        <v>4.3452055851761207E-3</v>
      </c>
    </row>
    <row r="129" spans="1:33" x14ac:dyDescent="0.2">
      <c r="A129" s="8" t="s">
        <v>371</v>
      </c>
      <c r="B129" s="8" t="s">
        <v>382</v>
      </c>
      <c r="C129" s="8" t="s">
        <v>383</v>
      </c>
      <c r="D129" s="8" t="s">
        <v>384</v>
      </c>
      <c r="E129" s="9" t="s">
        <v>151</v>
      </c>
      <c r="F129" s="8" t="s">
        <v>152</v>
      </c>
      <c r="G129" s="8" t="s">
        <v>165</v>
      </c>
      <c r="H129" s="8" t="s">
        <v>375</v>
      </c>
      <c r="I129" s="8" t="s">
        <v>166</v>
      </c>
      <c r="J129" s="8" t="s">
        <v>44</v>
      </c>
      <c r="K129" s="10">
        <v>452879063</v>
      </c>
      <c r="L129" s="9">
        <v>0.5</v>
      </c>
      <c r="M129" s="11">
        <v>0</v>
      </c>
      <c r="N129" s="11">
        <v>0</v>
      </c>
      <c r="O129" s="9">
        <v>0.08</v>
      </c>
      <c r="P129" s="9">
        <v>0.3</v>
      </c>
      <c r="Q129" s="9">
        <v>0</v>
      </c>
      <c r="R129" s="10">
        <v>2308589</v>
      </c>
      <c r="S129" s="10">
        <v>1348895</v>
      </c>
      <c r="T129" s="10">
        <v>0</v>
      </c>
      <c r="U129" s="10">
        <v>0</v>
      </c>
      <c r="V129" s="10">
        <v>361783</v>
      </c>
      <c r="W129" s="10">
        <v>519157</v>
      </c>
      <c r="X129" s="10">
        <v>78754</v>
      </c>
      <c r="Y129" s="10">
        <v>0</v>
      </c>
      <c r="Z129" s="10">
        <v>0</v>
      </c>
      <c r="AA129" s="12">
        <v>2.3999999999999998E-3</v>
      </c>
      <c r="AB129" s="13">
        <f t="shared" si="6"/>
        <v>2229835</v>
      </c>
      <c r="AC129" s="14">
        <f t="shared" si="7"/>
        <v>0.60493040964914446</v>
      </c>
      <c r="AD129" s="15">
        <f t="shared" si="8"/>
        <v>0.16224653393636748</v>
      </c>
      <c r="AE129" s="15">
        <f t="shared" si="9"/>
        <v>2.9784883210642044E-3</v>
      </c>
      <c r="AF129" s="15">
        <f t="shared" si="10"/>
        <v>7.988512376868259E-4</v>
      </c>
      <c r="AG129" s="16">
        <f t="shared" si="11"/>
        <v>7.323687540839131E-3</v>
      </c>
    </row>
    <row r="130" spans="1:33" x14ac:dyDescent="0.2">
      <c r="A130" s="8" t="s">
        <v>371</v>
      </c>
      <c r="B130" s="8" t="s">
        <v>385</v>
      </c>
      <c r="C130" s="8" t="s">
        <v>386</v>
      </c>
      <c r="D130" s="8" t="s">
        <v>387</v>
      </c>
      <c r="E130" s="9" t="s">
        <v>151</v>
      </c>
      <c r="F130" s="8" t="s">
        <v>152</v>
      </c>
      <c r="G130" s="8" t="s">
        <v>165</v>
      </c>
      <c r="H130" s="8" t="s">
        <v>56</v>
      </c>
      <c r="I130" s="8" t="s">
        <v>166</v>
      </c>
      <c r="J130" s="8" t="s">
        <v>42</v>
      </c>
      <c r="K130" s="10">
        <v>1653615648</v>
      </c>
      <c r="L130" s="9">
        <v>2</v>
      </c>
      <c r="M130" s="11">
        <v>0</v>
      </c>
      <c r="N130" s="11">
        <v>0</v>
      </c>
      <c r="O130" s="9">
        <v>0.08</v>
      </c>
      <c r="P130" s="9">
        <v>0.3</v>
      </c>
      <c r="Q130" s="9">
        <v>0</v>
      </c>
      <c r="R130" s="10">
        <v>8938998</v>
      </c>
      <c r="S130" s="10">
        <v>4968197</v>
      </c>
      <c r="T130" s="10">
        <v>0</v>
      </c>
      <c r="U130" s="10">
        <v>0</v>
      </c>
      <c r="V130" s="10">
        <v>1324852</v>
      </c>
      <c r="W130" s="10">
        <v>2637632</v>
      </c>
      <c r="X130" s="10">
        <v>8317</v>
      </c>
      <c r="Y130" s="10">
        <v>0</v>
      </c>
      <c r="Z130" s="10">
        <v>0</v>
      </c>
      <c r="AA130" s="12">
        <v>1.01E-2</v>
      </c>
      <c r="AB130" s="13">
        <f t="shared" ref="AB130:AB193" si="12">S130+U130+V130+W130</f>
        <v>8930681</v>
      </c>
      <c r="AC130" s="14">
        <f t="shared" ref="AC130:AC193" si="13">S130/AB130</f>
        <v>0.55630662432125833</v>
      </c>
      <c r="AD130" s="15">
        <f t="shared" ref="AD130:AD193" si="14">V130/AB130</f>
        <v>0.14834837343311222</v>
      </c>
      <c r="AE130" s="15">
        <f t="shared" ref="AE130:AE193" si="15">S130/K130</f>
        <v>3.0044448394092602E-3</v>
      </c>
      <c r="AF130" s="15">
        <f t="shared" ref="AF130:AF193" si="16">V130/K130</f>
        <v>8.0118496798356378E-4</v>
      </c>
      <c r="AG130" s="16">
        <f t="shared" ref="AG130:AG193" si="17">AB130/K130+AA130</f>
        <v>1.5500699377029602E-2</v>
      </c>
    </row>
    <row r="131" spans="1:33" x14ac:dyDescent="0.2">
      <c r="A131" s="8" t="s">
        <v>371</v>
      </c>
      <c r="B131" s="8" t="s">
        <v>388</v>
      </c>
      <c r="C131" s="8" t="s">
        <v>389</v>
      </c>
      <c r="D131" s="8" t="s">
        <v>390</v>
      </c>
      <c r="E131" s="9" t="s">
        <v>151</v>
      </c>
      <c r="F131" s="8" t="s">
        <v>152</v>
      </c>
      <c r="G131" s="8" t="s">
        <v>165</v>
      </c>
      <c r="H131" s="8" t="s">
        <v>56</v>
      </c>
      <c r="I131" s="8" t="s">
        <v>166</v>
      </c>
      <c r="J131" s="8" t="s">
        <v>42</v>
      </c>
      <c r="K131" s="10">
        <v>1987935089</v>
      </c>
      <c r="L131" s="9">
        <v>5</v>
      </c>
      <c r="M131" s="11">
        <v>0</v>
      </c>
      <c r="N131" s="11">
        <v>0</v>
      </c>
      <c r="O131" s="9">
        <v>0.08</v>
      </c>
      <c r="P131" s="9">
        <v>0.3</v>
      </c>
      <c r="Q131" s="9">
        <v>0</v>
      </c>
      <c r="R131" s="10">
        <v>10240408</v>
      </c>
      <c r="S131" s="10">
        <v>5958446</v>
      </c>
      <c r="T131" s="10">
        <v>0</v>
      </c>
      <c r="U131" s="10">
        <v>0</v>
      </c>
      <c r="V131" s="10">
        <v>1392171</v>
      </c>
      <c r="W131" s="10">
        <v>2122054</v>
      </c>
      <c r="X131" s="10">
        <v>767737</v>
      </c>
      <c r="Y131" s="10">
        <v>0</v>
      </c>
      <c r="Z131" s="10">
        <v>0</v>
      </c>
      <c r="AA131" s="12">
        <v>6.3E-3</v>
      </c>
      <c r="AB131" s="13">
        <f t="shared" si="12"/>
        <v>9472671</v>
      </c>
      <c r="AC131" s="14">
        <f t="shared" si="13"/>
        <v>0.62901435086260249</v>
      </c>
      <c r="AD131" s="15">
        <f t="shared" si="14"/>
        <v>0.14696710146483499</v>
      </c>
      <c r="AE131" s="15">
        <f t="shared" si="15"/>
        <v>2.9973041036250856E-3</v>
      </c>
      <c r="AF131" s="15">
        <f t="shared" si="16"/>
        <v>7.0031008945081307E-4</v>
      </c>
      <c r="AG131" s="16">
        <f t="shared" si="17"/>
        <v>1.1065080636895987E-2</v>
      </c>
    </row>
    <row r="132" spans="1:33" x14ac:dyDescent="0.2">
      <c r="A132" s="8" t="s">
        <v>371</v>
      </c>
      <c r="B132" s="8" t="s">
        <v>391</v>
      </c>
      <c r="C132" s="8" t="s">
        <v>392</v>
      </c>
      <c r="D132" s="8" t="s">
        <v>393</v>
      </c>
      <c r="E132" s="9" t="s">
        <v>151</v>
      </c>
      <c r="F132" s="8" t="s">
        <v>152</v>
      </c>
      <c r="G132" s="8" t="s">
        <v>165</v>
      </c>
      <c r="H132" s="8" t="s">
        <v>56</v>
      </c>
      <c r="I132" s="8" t="s">
        <v>166</v>
      </c>
      <c r="J132" s="8" t="s">
        <v>51</v>
      </c>
      <c r="K132" s="10">
        <v>1967448884</v>
      </c>
      <c r="L132" s="9">
        <v>0.5</v>
      </c>
      <c r="M132" s="11">
        <v>0</v>
      </c>
      <c r="N132" s="11">
        <v>0</v>
      </c>
      <c r="O132" s="9">
        <v>0.08</v>
      </c>
      <c r="P132" s="9">
        <v>0.3</v>
      </c>
      <c r="Q132" s="9">
        <v>0</v>
      </c>
      <c r="R132" s="10">
        <v>10135136</v>
      </c>
      <c r="S132" s="10">
        <v>5897301</v>
      </c>
      <c r="T132" s="10">
        <v>0</v>
      </c>
      <c r="U132" s="10">
        <v>0</v>
      </c>
      <c r="V132" s="10">
        <v>1377824</v>
      </c>
      <c r="W132" s="10">
        <v>2100185</v>
      </c>
      <c r="X132" s="10">
        <v>759826</v>
      </c>
      <c r="Y132" s="10">
        <v>0</v>
      </c>
      <c r="Z132" s="10">
        <v>0</v>
      </c>
      <c r="AA132" s="12">
        <v>6.3E-3</v>
      </c>
      <c r="AB132" s="13">
        <f t="shared" si="12"/>
        <v>9375310</v>
      </c>
      <c r="AC132" s="14">
        <f t="shared" si="13"/>
        <v>0.62902464025189564</v>
      </c>
      <c r="AD132" s="15">
        <f t="shared" si="14"/>
        <v>0.14696303375568381</v>
      </c>
      <c r="AE132" s="15">
        <f t="shared" si="15"/>
        <v>2.9974354342615795E-3</v>
      </c>
      <c r="AF132" s="15">
        <f t="shared" si="16"/>
        <v>7.0030993496449079E-4</v>
      </c>
      <c r="AG132" s="16">
        <f t="shared" si="17"/>
        <v>1.1065211475755931E-2</v>
      </c>
    </row>
    <row r="133" spans="1:33" x14ac:dyDescent="0.2">
      <c r="A133" s="8" t="s">
        <v>371</v>
      </c>
      <c r="B133" s="8" t="s">
        <v>394</v>
      </c>
      <c r="C133" s="8" t="s">
        <v>395</v>
      </c>
      <c r="D133" s="8" t="s">
        <v>396</v>
      </c>
      <c r="E133" s="9" t="s">
        <v>151</v>
      </c>
      <c r="F133" s="8" t="s">
        <v>152</v>
      </c>
      <c r="G133" s="8" t="s">
        <v>165</v>
      </c>
      <c r="H133" s="8" t="s">
        <v>56</v>
      </c>
      <c r="I133" s="8" t="s">
        <v>166</v>
      </c>
      <c r="J133" s="8" t="s">
        <v>44</v>
      </c>
      <c r="K133" s="10">
        <v>1320511357</v>
      </c>
      <c r="L133" s="9">
        <v>0.5</v>
      </c>
      <c r="M133" s="11">
        <v>0</v>
      </c>
      <c r="N133" s="11">
        <v>0</v>
      </c>
      <c r="O133" s="9">
        <v>0.08</v>
      </c>
      <c r="P133" s="9">
        <v>0.3</v>
      </c>
      <c r="Q133" s="9">
        <v>0</v>
      </c>
      <c r="R133" s="10">
        <v>6806173</v>
      </c>
      <c r="S133" s="10">
        <v>3961825</v>
      </c>
      <c r="T133" s="10">
        <v>0</v>
      </c>
      <c r="U133" s="10">
        <v>0</v>
      </c>
      <c r="V133" s="10">
        <v>924767</v>
      </c>
      <c r="W133" s="10">
        <v>1409602</v>
      </c>
      <c r="X133" s="10">
        <v>509979</v>
      </c>
      <c r="Y133" s="10">
        <v>0</v>
      </c>
      <c r="Z133" s="10">
        <v>0</v>
      </c>
      <c r="AA133" s="12">
        <v>6.3E-3</v>
      </c>
      <c r="AB133" s="13">
        <f t="shared" si="12"/>
        <v>6296194</v>
      </c>
      <c r="AC133" s="14">
        <f t="shared" si="13"/>
        <v>0.62924125273141207</v>
      </c>
      <c r="AD133" s="15">
        <f t="shared" si="14"/>
        <v>0.14687714514514641</v>
      </c>
      <c r="AE133" s="15">
        <f t="shared" si="15"/>
        <v>3.0002203154092222E-3</v>
      </c>
      <c r="AF133" s="15">
        <f t="shared" si="16"/>
        <v>7.0030976643845706E-4</v>
      </c>
      <c r="AG133" s="16">
        <f t="shared" si="17"/>
        <v>1.1067996857144789E-2</v>
      </c>
    </row>
    <row r="134" spans="1:33" x14ac:dyDescent="0.2">
      <c r="A134" s="8" t="s">
        <v>371</v>
      </c>
      <c r="B134" s="8" t="s">
        <v>397</v>
      </c>
      <c r="C134" s="8" t="s">
        <v>398</v>
      </c>
      <c r="D134" s="8" t="s">
        <v>399</v>
      </c>
      <c r="E134" s="9" t="s">
        <v>151</v>
      </c>
      <c r="F134" s="8" t="s">
        <v>152</v>
      </c>
      <c r="G134" s="8" t="s">
        <v>165</v>
      </c>
      <c r="H134" s="8" t="s">
        <v>40</v>
      </c>
      <c r="I134" s="8" t="s">
        <v>166</v>
      </c>
      <c r="J134" s="8" t="s">
        <v>42</v>
      </c>
      <c r="K134" s="10">
        <v>895297815</v>
      </c>
      <c r="L134" s="9">
        <v>2</v>
      </c>
      <c r="M134" s="11">
        <v>0</v>
      </c>
      <c r="N134" s="11">
        <v>0</v>
      </c>
      <c r="O134" s="9">
        <v>0.08</v>
      </c>
      <c r="P134" s="9">
        <v>0.3</v>
      </c>
      <c r="Q134" s="9">
        <v>0</v>
      </c>
      <c r="R134" s="10">
        <v>5218927</v>
      </c>
      <c r="S134" s="10">
        <v>2687590</v>
      </c>
      <c r="T134" s="10">
        <v>0</v>
      </c>
      <c r="U134" s="10">
        <v>0</v>
      </c>
      <c r="V134" s="10">
        <v>716691</v>
      </c>
      <c r="W134" s="10">
        <v>1725171</v>
      </c>
      <c r="X134" s="10">
        <v>89475</v>
      </c>
      <c r="Y134" s="10">
        <v>69135</v>
      </c>
      <c r="Z134" s="10">
        <v>0</v>
      </c>
      <c r="AA134" s="12">
        <v>1.0800000000000001E-2</v>
      </c>
      <c r="AB134" s="13">
        <f t="shared" si="12"/>
        <v>5129452</v>
      </c>
      <c r="AC134" s="14">
        <f t="shared" si="13"/>
        <v>0.52395265615118336</v>
      </c>
      <c r="AD134" s="15">
        <f t="shared" si="14"/>
        <v>0.13972077329118199</v>
      </c>
      <c r="AE134" s="15">
        <f t="shared" si="15"/>
        <v>3.0018949616223514E-3</v>
      </c>
      <c r="AF134" s="15">
        <f t="shared" si="16"/>
        <v>8.0050569541488265E-4</v>
      </c>
      <c r="AG134" s="16">
        <f t="shared" si="17"/>
        <v>1.6529324828074107E-2</v>
      </c>
    </row>
    <row r="135" spans="1:33" x14ac:dyDescent="0.2">
      <c r="A135" s="8" t="s">
        <v>371</v>
      </c>
      <c r="B135" s="8" t="s">
        <v>400</v>
      </c>
      <c r="C135" s="8" t="s">
        <v>401</v>
      </c>
      <c r="D135" s="8" t="s">
        <v>402</v>
      </c>
      <c r="E135" s="9" t="s">
        <v>151</v>
      </c>
      <c r="F135" s="8" t="s">
        <v>152</v>
      </c>
      <c r="G135" s="8" t="s">
        <v>165</v>
      </c>
      <c r="H135" s="8" t="s">
        <v>158</v>
      </c>
      <c r="I135" s="8" t="s">
        <v>166</v>
      </c>
      <c r="J135" s="8" t="s">
        <v>42</v>
      </c>
      <c r="K135" s="10">
        <v>2384660398</v>
      </c>
      <c r="L135" s="9">
        <v>2</v>
      </c>
      <c r="M135" s="11">
        <v>0</v>
      </c>
      <c r="N135" s="11">
        <v>0</v>
      </c>
      <c r="O135" s="9">
        <v>0.08</v>
      </c>
      <c r="P135" s="9">
        <v>0.3</v>
      </c>
      <c r="Q135" s="9">
        <v>0</v>
      </c>
      <c r="R135" s="10">
        <v>12489585</v>
      </c>
      <c r="S135" s="10">
        <v>7165435</v>
      </c>
      <c r="T135" s="10">
        <v>0</v>
      </c>
      <c r="U135" s="10">
        <v>0</v>
      </c>
      <c r="V135" s="10">
        <v>1910783</v>
      </c>
      <c r="W135" s="10">
        <v>3405377</v>
      </c>
      <c r="X135" s="10">
        <v>7990</v>
      </c>
      <c r="Y135" s="10">
        <v>0</v>
      </c>
      <c r="Z135" s="10">
        <v>0</v>
      </c>
      <c r="AA135" s="12">
        <v>3.3E-3</v>
      </c>
      <c r="AB135" s="13">
        <f t="shared" si="12"/>
        <v>12481595</v>
      </c>
      <c r="AC135" s="14">
        <f t="shared" si="13"/>
        <v>0.57408007550317086</v>
      </c>
      <c r="AD135" s="15">
        <f t="shared" si="14"/>
        <v>0.15308804684016747</v>
      </c>
      <c r="AE135" s="15">
        <f t="shared" si="15"/>
        <v>3.0048031183012918E-3</v>
      </c>
      <c r="AF135" s="15">
        <f t="shared" si="16"/>
        <v>8.0128097132931887E-4</v>
      </c>
      <c r="AG135" s="16">
        <f t="shared" si="17"/>
        <v>8.5341184558053798E-3</v>
      </c>
    </row>
    <row r="136" spans="1:33" x14ac:dyDescent="0.2">
      <c r="A136" s="8" t="s">
        <v>371</v>
      </c>
      <c r="B136" s="8" t="s">
        <v>403</v>
      </c>
      <c r="C136" s="8" t="s">
        <v>404</v>
      </c>
      <c r="D136" s="8" t="s">
        <v>405</v>
      </c>
      <c r="E136" s="9" t="s">
        <v>151</v>
      </c>
      <c r="F136" s="8" t="s">
        <v>152</v>
      </c>
      <c r="G136" s="8" t="s">
        <v>165</v>
      </c>
      <c r="H136" s="8" t="s">
        <v>63</v>
      </c>
      <c r="I136" s="8" t="s">
        <v>154</v>
      </c>
      <c r="J136" s="8" t="s">
        <v>42</v>
      </c>
      <c r="K136" s="10">
        <v>192603761777</v>
      </c>
      <c r="L136" s="9">
        <v>2</v>
      </c>
      <c r="M136" s="11">
        <v>0</v>
      </c>
      <c r="N136" s="11">
        <v>0</v>
      </c>
      <c r="O136" s="9">
        <v>0.08</v>
      </c>
      <c r="P136" s="9">
        <v>0.3</v>
      </c>
      <c r="Q136" s="9">
        <v>0</v>
      </c>
      <c r="R136" s="10">
        <v>834704172</v>
      </c>
      <c r="S136" s="10">
        <v>103732474</v>
      </c>
      <c r="T136" s="10">
        <v>0</v>
      </c>
      <c r="U136" s="10">
        <v>472559046</v>
      </c>
      <c r="V136" s="10">
        <v>134468021</v>
      </c>
      <c r="W136" s="10">
        <v>123930848</v>
      </c>
      <c r="X136" s="10">
        <v>13783</v>
      </c>
      <c r="Y136" s="10">
        <v>0</v>
      </c>
      <c r="Z136" s="10">
        <v>0</v>
      </c>
      <c r="AA136" s="12">
        <v>8.6E-3</v>
      </c>
      <c r="AB136" s="13">
        <f t="shared" si="12"/>
        <v>834690389</v>
      </c>
      <c r="AC136" s="14">
        <f t="shared" si="13"/>
        <v>0.12427658850160787</v>
      </c>
      <c r="AD136" s="15">
        <f t="shared" si="14"/>
        <v>0.16109928037041288</v>
      </c>
      <c r="AE136" s="15">
        <f t="shared" si="15"/>
        <v>5.3857968838689281E-4</v>
      </c>
      <c r="AF136" s="15">
        <f t="shared" si="16"/>
        <v>6.9815885089352214E-4</v>
      </c>
      <c r="AG136" s="16">
        <f t="shared" si="17"/>
        <v>1.2933717998542621E-2</v>
      </c>
    </row>
    <row r="137" spans="1:33" x14ac:dyDescent="0.2">
      <c r="A137" s="8" t="s">
        <v>371</v>
      </c>
      <c r="B137" s="8" t="s">
        <v>406</v>
      </c>
      <c r="C137" s="8" t="s">
        <v>407</v>
      </c>
      <c r="D137" s="8" t="s">
        <v>408</v>
      </c>
      <c r="E137" s="9" t="s">
        <v>151</v>
      </c>
      <c r="F137" s="8" t="s">
        <v>152</v>
      </c>
      <c r="G137" s="8" t="s">
        <v>165</v>
      </c>
      <c r="H137" s="8" t="s">
        <v>56</v>
      </c>
      <c r="I137" s="8" t="s">
        <v>166</v>
      </c>
      <c r="J137" s="8" t="s">
        <v>42</v>
      </c>
      <c r="K137" s="10">
        <v>6161249369</v>
      </c>
      <c r="L137" s="9">
        <v>2</v>
      </c>
      <c r="M137" s="11">
        <v>0</v>
      </c>
      <c r="N137" s="11">
        <v>0</v>
      </c>
      <c r="O137" s="9">
        <v>0.08</v>
      </c>
      <c r="P137" s="9">
        <v>0.3</v>
      </c>
      <c r="Q137" s="9">
        <v>0</v>
      </c>
      <c r="R137" s="10">
        <v>85566886</v>
      </c>
      <c r="S137" s="10">
        <v>13300354</v>
      </c>
      <c r="T137" s="10">
        <v>0</v>
      </c>
      <c r="U137" s="10">
        <v>60590499</v>
      </c>
      <c r="V137" s="10">
        <v>4926055</v>
      </c>
      <c r="W137" s="10">
        <v>6747478</v>
      </c>
      <c r="X137" s="10">
        <v>2500</v>
      </c>
      <c r="Y137" s="10">
        <v>0</v>
      </c>
      <c r="Z137" s="10">
        <v>0</v>
      </c>
      <c r="AA137" s="12">
        <v>7.4999999999999997E-3</v>
      </c>
      <c r="AB137" s="13">
        <f t="shared" si="12"/>
        <v>85564386</v>
      </c>
      <c r="AC137" s="14">
        <f t="shared" si="13"/>
        <v>0.15544263941775963</v>
      </c>
      <c r="AD137" s="15">
        <f t="shared" si="14"/>
        <v>5.7571324125436953E-2</v>
      </c>
      <c r="AE137" s="15">
        <f t="shared" si="15"/>
        <v>2.1587105477210559E-3</v>
      </c>
      <c r="AF137" s="15">
        <f t="shared" si="16"/>
        <v>7.9952209446109822E-4</v>
      </c>
      <c r="AG137" s="16">
        <f t="shared" si="17"/>
        <v>2.1387505743642302E-2</v>
      </c>
    </row>
    <row r="138" spans="1:33" x14ac:dyDescent="0.2">
      <c r="A138" s="8" t="s">
        <v>371</v>
      </c>
      <c r="B138" s="8" t="s">
        <v>409</v>
      </c>
      <c r="C138" s="8" t="s">
        <v>410</v>
      </c>
      <c r="D138" s="8" t="s">
        <v>411</v>
      </c>
      <c r="E138" s="9" t="s">
        <v>151</v>
      </c>
      <c r="F138" s="8" t="s">
        <v>152</v>
      </c>
      <c r="G138" s="8" t="s">
        <v>165</v>
      </c>
      <c r="H138" s="8" t="s">
        <v>56</v>
      </c>
      <c r="I138" s="8" t="s">
        <v>166</v>
      </c>
      <c r="J138" s="8" t="s">
        <v>51</v>
      </c>
      <c r="K138" s="10">
        <v>4131377542</v>
      </c>
      <c r="L138" s="9">
        <v>2</v>
      </c>
      <c r="M138" s="11">
        <v>0</v>
      </c>
      <c r="N138" s="11">
        <v>0</v>
      </c>
      <c r="O138" s="9">
        <v>0.08</v>
      </c>
      <c r="P138" s="9">
        <v>0.3</v>
      </c>
      <c r="Q138" s="9">
        <v>0</v>
      </c>
      <c r="R138" s="10">
        <v>60285007</v>
      </c>
      <c r="S138" s="10">
        <v>9419836</v>
      </c>
      <c r="T138" s="10">
        <v>0</v>
      </c>
      <c r="U138" s="10">
        <v>42935802</v>
      </c>
      <c r="V138" s="10">
        <v>3488815</v>
      </c>
      <c r="W138" s="10">
        <v>4437720</v>
      </c>
      <c r="X138" s="10">
        <v>2834</v>
      </c>
      <c r="Y138" s="10">
        <v>0</v>
      </c>
      <c r="Z138" s="10">
        <v>0</v>
      </c>
      <c r="AA138" s="12">
        <v>8.3000000000000001E-3</v>
      </c>
      <c r="AB138" s="13">
        <f t="shared" si="12"/>
        <v>60282173</v>
      </c>
      <c r="AC138" s="14">
        <f t="shared" si="13"/>
        <v>0.15626238291045016</v>
      </c>
      <c r="AD138" s="15">
        <f t="shared" si="14"/>
        <v>5.7874738523443742E-2</v>
      </c>
      <c r="AE138" s="15">
        <f t="shared" si="15"/>
        <v>2.280071454191005E-3</v>
      </c>
      <c r="AF138" s="15">
        <f t="shared" si="16"/>
        <v>8.4446772645016229E-4</v>
      </c>
      <c r="AG138" s="16">
        <f t="shared" si="17"/>
        <v>2.289130093707616E-2</v>
      </c>
    </row>
    <row r="139" spans="1:33" x14ac:dyDescent="0.2">
      <c r="A139" s="8" t="s">
        <v>371</v>
      </c>
      <c r="B139" s="8" t="s">
        <v>412</v>
      </c>
      <c r="C139" s="8" t="s">
        <v>413</v>
      </c>
      <c r="D139" s="8" t="s">
        <v>414</v>
      </c>
      <c r="E139" s="9" t="s">
        <v>151</v>
      </c>
      <c r="F139" s="8" t="s">
        <v>152</v>
      </c>
      <c r="G139" s="8" t="s">
        <v>165</v>
      </c>
      <c r="H139" s="8" t="s">
        <v>56</v>
      </c>
      <c r="I139" s="8" t="s">
        <v>166</v>
      </c>
      <c r="J139" s="8" t="s">
        <v>44</v>
      </c>
      <c r="K139" s="10">
        <v>3014823145</v>
      </c>
      <c r="L139" s="9">
        <v>2</v>
      </c>
      <c r="M139" s="11">
        <v>0</v>
      </c>
      <c r="N139" s="11">
        <v>0</v>
      </c>
      <c r="O139" s="9">
        <v>0.08</v>
      </c>
      <c r="P139" s="9">
        <v>0.3</v>
      </c>
      <c r="Q139" s="9">
        <v>0</v>
      </c>
      <c r="R139" s="10">
        <v>44416647</v>
      </c>
      <c r="S139" s="10">
        <v>6845818</v>
      </c>
      <c r="T139" s="10">
        <v>0</v>
      </c>
      <c r="U139" s="10">
        <v>31211307</v>
      </c>
      <c r="V139" s="10">
        <v>2535483</v>
      </c>
      <c r="W139" s="10">
        <v>3821188</v>
      </c>
      <c r="X139" s="10">
        <v>2851</v>
      </c>
      <c r="Y139" s="10">
        <v>0</v>
      </c>
      <c r="Z139" s="10">
        <v>0</v>
      </c>
      <c r="AA139" s="12">
        <v>7.6E-3</v>
      </c>
      <c r="AB139" s="13">
        <f t="shared" si="12"/>
        <v>44413796</v>
      </c>
      <c r="AC139" s="14">
        <f t="shared" si="13"/>
        <v>0.15413719646931329</v>
      </c>
      <c r="AD139" s="15">
        <f t="shared" si="14"/>
        <v>5.708773463092414E-2</v>
      </c>
      <c r="AE139" s="15">
        <f t="shared" si="15"/>
        <v>2.2707195980479311E-3</v>
      </c>
      <c r="AF139" s="15">
        <f t="shared" si="16"/>
        <v>8.4100555092428148E-4</v>
      </c>
      <c r="AG139" s="16">
        <f t="shared" si="17"/>
        <v>2.2331808090852372E-2</v>
      </c>
    </row>
    <row r="140" spans="1:33" x14ac:dyDescent="0.2">
      <c r="A140" s="8" t="s">
        <v>371</v>
      </c>
      <c r="B140" s="8" t="s">
        <v>415</v>
      </c>
      <c r="C140" s="8" t="s">
        <v>416</v>
      </c>
      <c r="D140" s="8" t="s">
        <v>417</v>
      </c>
      <c r="E140" s="9" t="s">
        <v>151</v>
      </c>
      <c r="F140" s="8" t="s">
        <v>152</v>
      </c>
      <c r="G140" s="8" t="s">
        <v>157</v>
      </c>
      <c r="H140" s="8" t="s">
        <v>141</v>
      </c>
      <c r="I140" s="8" t="s">
        <v>154</v>
      </c>
      <c r="J140" s="8" t="s">
        <v>42</v>
      </c>
      <c r="K140" s="10">
        <v>7605037584</v>
      </c>
      <c r="L140" s="9">
        <v>1.5</v>
      </c>
      <c r="M140" s="11">
        <v>0</v>
      </c>
      <c r="N140" s="11">
        <v>0</v>
      </c>
      <c r="O140" s="9">
        <v>0.08</v>
      </c>
      <c r="P140" s="9">
        <v>0.3</v>
      </c>
      <c r="Q140" s="9">
        <v>0</v>
      </c>
      <c r="R140" s="10">
        <v>92576782</v>
      </c>
      <c r="S140" s="10">
        <v>14014613</v>
      </c>
      <c r="T140" s="10">
        <v>0</v>
      </c>
      <c r="U140" s="10">
        <v>63844343</v>
      </c>
      <c r="V140" s="10">
        <v>6098152</v>
      </c>
      <c r="W140" s="10">
        <v>8611684</v>
      </c>
      <c r="X140" s="10">
        <v>7990</v>
      </c>
      <c r="Y140" s="10">
        <v>0</v>
      </c>
      <c r="Z140" s="10">
        <v>0</v>
      </c>
      <c r="AA140" s="12">
        <v>0</v>
      </c>
      <c r="AB140" s="13">
        <f t="shared" si="12"/>
        <v>92568792</v>
      </c>
      <c r="AC140" s="14">
        <f t="shared" si="13"/>
        <v>0.1513967363860598</v>
      </c>
      <c r="AD140" s="15">
        <f t="shared" si="14"/>
        <v>6.5876975039276739E-2</v>
      </c>
      <c r="AE140" s="15">
        <f t="shared" si="15"/>
        <v>1.8428065404285318E-3</v>
      </c>
      <c r="AF140" s="15">
        <f t="shared" si="16"/>
        <v>8.0185691821296333E-4</v>
      </c>
      <c r="AG140" s="16">
        <f t="shared" si="17"/>
        <v>1.2172036098119038E-2</v>
      </c>
    </row>
    <row r="141" spans="1:33" x14ac:dyDescent="0.2">
      <c r="A141" s="8" t="s">
        <v>371</v>
      </c>
      <c r="B141" s="8" t="s">
        <v>418</v>
      </c>
      <c r="C141" s="8" t="s">
        <v>419</v>
      </c>
      <c r="D141" s="8" t="s">
        <v>420</v>
      </c>
      <c r="E141" s="9" t="s">
        <v>151</v>
      </c>
      <c r="F141" s="8" t="s">
        <v>152</v>
      </c>
      <c r="G141" s="8" t="s">
        <v>165</v>
      </c>
      <c r="H141" s="8" t="s">
        <v>40</v>
      </c>
      <c r="I141" s="8" t="s">
        <v>154</v>
      </c>
      <c r="J141" s="8" t="s">
        <v>42</v>
      </c>
      <c r="K141" s="10">
        <v>624760452</v>
      </c>
      <c r="L141" s="9">
        <v>2</v>
      </c>
      <c r="M141" s="11">
        <v>0</v>
      </c>
      <c r="N141" s="11">
        <v>0</v>
      </c>
      <c r="O141" s="9">
        <v>0.08</v>
      </c>
      <c r="P141" s="9">
        <v>0.3</v>
      </c>
      <c r="Q141" s="9">
        <v>0</v>
      </c>
      <c r="R141" s="10">
        <v>4332803</v>
      </c>
      <c r="S141" s="10">
        <v>0</v>
      </c>
      <c r="T141" s="10">
        <v>0</v>
      </c>
      <c r="U141" s="10">
        <v>0</v>
      </c>
      <c r="V141" s="10">
        <v>496666</v>
      </c>
      <c r="W141" s="10">
        <v>1490790</v>
      </c>
      <c r="X141" s="10">
        <v>2345347</v>
      </c>
      <c r="Y141" s="10">
        <v>0</v>
      </c>
      <c r="Z141" s="10">
        <v>0</v>
      </c>
      <c r="AA141" s="12">
        <v>0</v>
      </c>
      <c r="AB141" s="13">
        <f t="shared" si="12"/>
        <v>1987456</v>
      </c>
      <c r="AC141" s="14">
        <f t="shared" si="13"/>
        <v>0</v>
      </c>
      <c r="AD141" s="15">
        <f t="shared" si="14"/>
        <v>0.24990037515295935</v>
      </c>
      <c r="AE141" s="15">
        <f t="shared" si="15"/>
        <v>0</v>
      </c>
      <c r="AF141" s="15">
        <f t="shared" si="16"/>
        <v>7.9497029367025303E-4</v>
      </c>
      <c r="AG141" s="16">
        <f t="shared" si="17"/>
        <v>3.1811488605555972E-3</v>
      </c>
    </row>
    <row r="142" spans="1:33" x14ac:dyDescent="0.2">
      <c r="A142" s="8" t="s">
        <v>371</v>
      </c>
      <c r="B142" s="8" t="s">
        <v>421</v>
      </c>
      <c r="C142" s="8" t="s">
        <v>422</v>
      </c>
      <c r="D142" s="8" t="s">
        <v>423</v>
      </c>
      <c r="E142" s="9" t="s">
        <v>151</v>
      </c>
      <c r="F142" s="8" t="s">
        <v>152</v>
      </c>
      <c r="G142" s="8" t="s">
        <v>165</v>
      </c>
      <c r="H142" s="8" t="s">
        <v>56</v>
      </c>
      <c r="I142" s="8" t="s">
        <v>166</v>
      </c>
      <c r="J142" s="8" t="s">
        <v>42</v>
      </c>
      <c r="K142" s="10">
        <v>3384219694</v>
      </c>
      <c r="L142" s="9">
        <v>2</v>
      </c>
      <c r="M142" s="11">
        <v>0</v>
      </c>
      <c r="N142" s="11">
        <v>0</v>
      </c>
      <c r="O142" s="9">
        <v>0.08</v>
      </c>
      <c r="P142" s="9">
        <v>0.3</v>
      </c>
      <c r="Q142" s="9">
        <v>0</v>
      </c>
      <c r="R142" s="10">
        <v>47092504</v>
      </c>
      <c r="S142" s="10">
        <v>7327340</v>
      </c>
      <c r="T142" s="10">
        <v>0</v>
      </c>
      <c r="U142" s="10">
        <v>33380104</v>
      </c>
      <c r="V142" s="10">
        <v>2713828</v>
      </c>
      <c r="W142" s="10">
        <v>3668732</v>
      </c>
      <c r="X142" s="10">
        <v>2500</v>
      </c>
      <c r="Y142" s="10">
        <v>0</v>
      </c>
      <c r="Z142" s="10">
        <v>0</v>
      </c>
      <c r="AA142" s="12">
        <v>1.04E-2</v>
      </c>
      <c r="AB142" s="13">
        <f t="shared" si="12"/>
        <v>47090004</v>
      </c>
      <c r="AC142" s="14">
        <f t="shared" si="13"/>
        <v>0.15560287486915483</v>
      </c>
      <c r="AD142" s="15">
        <f t="shared" si="14"/>
        <v>5.7630659789283514E-2</v>
      </c>
      <c r="AE142" s="15">
        <f t="shared" si="15"/>
        <v>2.1651490336135372E-3</v>
      </c>
      <c r="AF142" s="15">
        <f t="shared" si="16"/>
        <v>8.019065679487178E-4</v>
      </c>
      <c r="AG142" s="16">
        <f t="shared" si="17"/>
        <v>2.4314582461501387E-2</v>
      </c>
    </row>
    <row r="143" spans="1:33" x14ac:dyDescent="0.2">
      <c r="A143" s="8" t="s">
        <v>371</v>
      </c>
      <c r="B143" s="8" t="s">
        <v>424</v>
      </c>
      <c r="C143" s="8" t="s">
        <v>425</v>
      </c>
      <c r="D143" s="8" t="s">
        <v>426</v>
      </c>
      <c r="E143" s="9" t="s">
        <v>151</v>
      </c>
      <c r="F143" s="8" t="s">
        <v>152</v>
      </c>
      <c r="G143" s="8" t="s">
        <v>165</v>
      </c>
      <c r="H143" s="8" t="s">
        <v>63</v>
      </c>
      <c r="I143" s="8" t="s">
        <v>154</v>
      </c>
      <c r="J143" s="8" t="s">
        <v>42</v>
      </c>
      <c r="K143" s="10">
        <v>17053652535</v>
      </c>
      <c r="L143" s="9">
        <v>1</v>
      </c>
      <c r="M143" s="11">
        <v>0</v>
      </c>
      <c r="N143" s="11">
        <v>0</v>
      </c>
      <c r="O143" s="9">
        <v>0.08</v>
      </c>
      <c r="P143" s="9">
        <v>0.3</v>
      </c>
      <c r="Q143" s="9">
        <v>0</v>
      </c>
      <c r="R143" s="10">
        <v>73160671</v>
      </c>
      <c r="S143" s="10">
        <v>9223045</v>
      </c>
      <c r="T143" s="10">
        <v>0</v>
      </c>
      <c r="U143" s="10">
        <v>42016095</v>
      </c>
      <c r="V143" s="10">
        <v>13663771</v>
      </c>
      <c r="W143" s="10">
        <v>8249770</v>
      </c>
      <c r="X143" s="10">
        <v>7990</v>
      </c>
      <c r="Y143" s="10">
        <v>0</v>
      </c>
      <c r="Z143" s="10">
        <v>0</v>
      </c>
      <c r="AA143" s="12">
        <v>1.38E-2</v>
      </c>
      <c r="AB143" s="13">
        <f t="shared" si="12"/>
        <v>73152681</v>
      </c>
      <c r="AC143" s="14">
        <f t="shared" si="13"/>
        <v>0.12607938456828396</v>
      </c>
      <c r="AD143" s="15">
        <f t="shared" si="14"/>
        <v>0.18678428204155634</v>
      </c>
      <c r="AE143" s="15">
        <f t="shared" si="15"/>
        <v>5.4082519748019483E-4</v>
      </c>
      <c r="AF143" s="15">
        <f t="shared" si="16"/>
        <v>8.0122255170598849E-4</v>
      </c>
      <c r="AG143" s="16">
        <f t="shared" si="17"/>
        <v>1.8089560893179063E-2</v>
      </c>
    </row>
    <row r="144" spans="1:33" x14ac:dyDescent="0.2">
      <c r="A144" s="8" t="s">
        <v>371</v>
      </c>
      <c r="B144" s="8" t="s">
        <v>427</v>
      </c>
      <c r="C144" s="8" t="s">
        <v>428</v>
      </c>
      <c r="D144" s="8" t="s">
        <v>429</v>
      </c>
      <c r="E144" s="9" t="s">
        <v>151</v>
      </c>
      <c r="F144" s="8" t="s">
        <v>152</v>
      </c>
      <c r="G144" s="8" t="s">
        <v>165</v>
      </c>
      <c r="H144" s="8" t="s">
        <v>63</v>
      </c>
      <c r="I144" s="8" t="s">
        <v>166</v>
      </c>
      <c r="J144" s="8" t="s">
        <v>42</v>
      </c>
      <c r="K144" s="10">
        <v>3084504048</v>
      </c>
      <c r="L144" s="9">
        <v>1.5</v>
      </c>
      <c r="M144" s="11">
        <v>0</v>
      </c>
      <c r="N144" s="11">
        <v>0</v>
      </c>
      <c r="O144" s="9">
        <v>0.08</v>
      </c>
      <c r="P144" s="9">
        <v>0.3</v>
      </c>
      <c r="Q144" s="9">
        <v>0</v>
      </c>
      <c r="R144" s="10">
        <v>37037908</v>
      </c>
      <c r="S144" s="10">
        <v>5559995</v>
      </c>
      <c r="T144" s="10">
        <v>0</v>
      </c>
      <c r="U144" s="10">
        <v>25328864</v>
      </c>
      <c r="V144" s="10">
        <v>2471108</v>
      </c>
      <c r="W144" s="10">
        <v>3336572</v>
      </c>
      <c r="X144" s="10">
        <v>341369</v>
      </c>
      <c r="Y144" s="10">
        <v>247404</v>
      </c>
      <c r="Z144" s="10">
        <v>0</v>
      </c>
      <c r="AA144" s="12">
        <v>5.0000000000000001E-3</v>
      </c>
      <c r="AB144" s="13">
        <f t="shared" si="12"/>
        <v>36696539</v>
      </c>
      <c r="AC144" s="14">
        <f t="shared" si="13"/>
        <v>0.15151278980287486</v>
      </c>
      <c r="AD144" s="15">
        <f t="shared" si="14"/>
        <v>6.7338993467476599E-2</v>
      </c>
      <c r="AE144" s="15">
        <f t="shared" si="15"/>
        <v>1.8025572064348933E-3</v>
      </c>
      <c r="AF144" s="15">
        <f t="shared" si="16"/>
        <v>8.0113624801441666E-4</v>
      </c>
      <c r="AG144" s="16">
        <f t="shared" si="17"/>
        <v>1.6897063005572689E-2</v>
      </c>
    </row>
    <row r="145" spans="1:33" x14ac:dyDescent="0.2">
      <c r="A145" s="8" t="s">
        <v>371</v>
      </c>
      <c r="B145" s="8" t="s">
        <v>430</v>
      </c>
      <c r="C145" s="8" t="s">
        <v>431</v>
      </c>
      <c r="D145" s="8" t="s">
        <v>432</v>
      </c>
      <c r="E145" s="9" t="s">
        <v>151</v>
      </c>
      <c r="F145" s="8" t="s">
        <v>152</v>
      </c>
      <c r="G145" s="8" t="s">
        <v>165</v>
      </c>
      <c r="H145" s="8" t="s">
        <v>264</v>
      </c>
      <c r="I145" s="8" t="s">
        <v>166</v>
      </c>
      <c r="J145" s="8" t="s">
        <v>42</v>
      </c>
      <c r="K145" s="10">
        <v>3283070897</v>
      </c>
      <c r="L145" s="9">
        <v>2</v>
      </c>
      <c r="M145" s="11">
        <v>0</v>
      </c>
      <c r="N145" s="11">
        <v>0</v>
      </c>
      <c r="O145" s="9">
        <v>0.08</v>
      </c>
      <c r="P145" s="9">
        <v>0.3</v>
      </c>
      <c r="Q145" s="9">
        <v>0</v>
      </c>
      <c r="R145" s="10">
        <v>30796605</v>
      </c>
      <c r="S145" s="10">
        <v>4423952</v>
      </c>
      <c r="T145" s="10">
        <v>0</v>
      </c>
      <c r="U145" s="10">
        <v>20153555</v>
      </c>
      <c r="V145" s="10">
        <v>2621599</v>
      </c>
      <c r="W145" s="10">
        <v>3403972</v>
      </c>
      <c r="X145" s="10">
        <v>193527</v>
      </c>
      <c r="Y145" s="10">
        <v>185598</v>
      </c>
      <c r="Z145" s="10">
        <v>0</v>
      </c>
      <c r="AA145" s="12">
        <v>0</v>
      </c>
      <c r="AB145" s="13">
        <f t="shared" si="12"/>
        <v>30603078</v>
      </c>
      <c r="AC145" s="14">
        <f t="shared" si="13"/>
        <v>0.14455905383112116</v>
      </c>
      <c r="AD145" s="15">
        <f t="shared" si="14"/>
        <v>8.5664553088418097E-2</v>
      </c>
      <c r="AE145" s="15">
        <f t="shared" si="15"/>
        <v>1.3475042540331715E-3</v>
      </c>
      <c r="AF145" s="15">
        <f t="shared" si="16"/>
        <v>7.9852037383522877E-4</v>
      </c>
      <c r="AG145" s="16">
        <f t="shared" si="17"/>
        <v>9.3214794806790301E-3</v>
      </c>
    </row>
    <row r="146" spans="1:33" x14ac:dyDescent="0.2">
      <c r="A146" s="8" t="s">
        <v>371</v>
      </c>
      <c r="B146" s="8" t="s">
        <v>433</v>
      </c>
      <c r="C146" s="8" t="s">
        <v>434</v>
      </c>
      <c r="D146" s="8" t="s">
        <v>435</v>
      </c>
      <c r="E146" s="9" t="s">
        <v>151</v>
      </c>
      <c r="F146" s="8" t="s">
        <v>152</v>
      </c>
      <c r="G146" s="8" t="s">
        <v>165</v>
      </c>
      <c r="H146" s="8" t="s">
        <v>63</v>
      </c>
      <c r="I146" s="8" t="s">
        <v>166</v>
      </c>
      <c r="J146" s="8" t="s">
        <v>42</v>
      </c>
      <c r="K146" s="10">
        <v>14774773874</v>
      </c>
      <c r="L146" s="9">
        <v>1.5</v>
      </c>
      <c r="M146" s="11">
        <v>0</v>
      </c>
      <c r="N146" s="11">
        <v>0</v>
      </c>
      <c r="O146" s="9">
        <v>0.08</v>
      </c>
      <c r="P146" s="9">
        <v>0.3</v>
      </c>
      <c r="Q146" s="9">
        <v>0</v>
      </c>
      <c r="R146" s="10">
        <v>173369444</v>
      </c>
      <c r="S146" s="10">
        <v>26592709</v>
      </c>
      <c r="T146" s="10">
        <v>0</v>
      </c>
      <c r="U146" s="10">
        <v>121144564</v>
      </c>
      <c r="V146" s="10">
        <v>11818981</v>
      </c>
      <c r="W146" s="10">
        <v>12948399</v>
      </c>
      <c r="X146" s="10">
        <v>864791</v>
      </c>
      <c r="Y146" s="10">
        <v>267225</v>
      </c>
      <c r="Z146" s="10">
        <v>0</v>
      </c>
      <c r="AA146" s="12">
        <v>1.5E-3</v>
      </c>
      <c r="AB146" s="13">
        <f t="shared" si="12"/>
        <v>172504653</v>
      </c>
      <c r="AC146" s="14">
        <f t="shared" si="13"/>
        <v>0.15415647368074181</v>
      </c>
      <c r="AD146" s="15">
        <f t="shared" si="14"/>
        <v>6.851398379381686E-2</v>
      </c>
      <c r="AE146" s="15">
        <f t="shared" si="15"/>
        <v>1.7998724871719821E-3</v>
      </c>
      <c r="AF146" s="15">
        <f t="shared" si="16"/>
        <v>7.9994327498971232E-4</v>
      </c>
      <c r="AG146" s="16">
        <f t="shared" si="17"/>
        <v>1.3175620518535727E-2</v>
      </c>
    </row>
    <row r="147" spans="1:33" x14ac:dyDescent="0.2">
      <c r="A147" s="8" t="s">
        <v>371</v>
      </c>
      <c r="B147" s="8" t="s">
        <v>436</v>
      </c>
      <c r="C147" s="8" t="s">
        <v>437</v>
      </c>
      <c r="D147" s="8" t="s">
        <v>438</v>
      </c>
      <c r="E147" s="9" t="s">
        <v>151</v>
      </c>
      <c r="F147" s="8" t="s">
        <v>152</v>
      </c>
      <c r="G147" s="8" t="s">
        <v>165</v>
      </c>
      <c r="H147" s="8" t="s">
        <v>63</v>
      </c>
      <c r="I147" s="8" t="s">
        <v>166</v>
      </c>
      <c r="J147" s="8" t="s">
        <v>42</v>
      </c>
      <c r="K147" s="10">
        <v>1385442502</v>
      </c>
      <c r="L147" s="9">
        <v>2</v>
      </c>
      <c r="M147" s="11">
        <v>0</v>
      </c>
      <c r="N147" s="11">
        <v>0</v>
      </c>
      <c r="O147" s="9">
        <v>0.08</v>
      </c>
      <c r="P147" s="9">
        <v>0.3</v>
      </c>
      <c r="Q147" s="9">
        <v>0</v>
      </c>
      <c r="R147" s="10">
        <v>17469929</v>
      </c>
      <c r="S147" s="10">
        <v>2493676</v>
      </c>
      <c r="T147" s="10">
        <v>0</v>
      </c>
      <c r="U147" s="10">
        <v>11360075</v>
      </c>
      <c r="V147" s="10">
        <v>1108300</v>
      </c>
      <c r="W147" s="10">
        <v>2295624</v>
      </c>
      <c r="X147" s="10">
        <v>212254</v>
      </c>
      <c r="Y147" s="10">
        <v>204283</v>
      </c>
      <c r="Z147" s="10">
        <v>0</v>
      </c>
      <c r="AA147" s="12">
        <v>2.5000000000000001E-3</v>
      </c>
      <c r="AB147" s="13">
        <f t="shared" si="12"/>
        <v>17257675</v>
      </c>
      <c r="AC147" s="14">
        <f t="shared" si="13"/>
        <v>0.1444966370035361</v>
      </c>
      <c r="AD147" s="15">
        <f t="shared" si="14"/>
        <v>6.4220701803690244E-2</v>
      </c>
      <c r="AE147" s="15">
        <f t="shared" si="15"/>
        <v>1.7999130215798735E-3</v>
      </c>
      <c r="AF147" s="15">
        <f t="shared" si="16"/>
        <v>7.999610221283654E-4</v>
      </c>
      <c r="AG147" s="16">
        <f t="shared" si="17"/>
        <v>1.4956435380816691E-2</v>
      </c>
    </row>
    <row r="148" spans="1:33" x14ac:dyDescent="0.2">
      <c r="A148" s="8" t="s">
        <v>371</v>
      </c>
      <c r="B148" s="8" t="s">
        <v>439</v>
      </c>
      <c r="C148" s="8" t="s">
        <v>440</v>
      </c>
      <c r="D148" s="8" t="s">
        <v>441</v>
      </c>
      <c r="E148" s="9" t="s">
        <v>151</v>
      </c>
      <c r="F148" s="8" t="s">
        <v>152</v>
      </c>
      <c r="G148" s="8" t="s">
        <v>165</v>
      </c>
      <c r="H148" s="8" t="s">
        <v>175</v>
      </c>
      <c r="I148" s="8" t="s">
        <v>166</v>
      </c>
      <c r="J148" s="8" t="s">
        <v>42</v>
      </c>
      <c r="K148" s="10">
        <v>27534382439</v>
      </c>
      <c r="L148" s="9">
        <v>2</v>
      </c>
      <c r="M148" s="11">
        <v>0</v>
      </c>
      <c r="N148" s="11">
        <v>0</v>
      </c>
      <c r="O148" s="9">
        <v>0.08</v>
      </c>
      <c r="P148" s="9">
        <v>0.3</v>
      </c>
      <c r="Q148" s="9">
        <v>0</v>
      </c>
      <c r="R148" s="10">
        <v>333829901</v>
      </c>
      <c r="S148" s="10">
        <v>49630700</v>
      </c>
      <c r="T148" s="10">
        <v>0</v>
      </c>
      <c r="U148" s="10">
        <v>226095419</v>
      </c>
      <c r="V148" s="10">
        <v>22058089</v>
      </c>
      <c r="W148" s="10">
        <v>26765643</v>
      </c>
      <c r="X148" s="10">
        <v>9280050</v>
      </c>
      <c r="Y148" s="10">
        <v>7468183</v>
      </c>
      <c r="Z148" s="10">
        <v>0</v>
      </c>
      <c r="AA148" s="12">
        <v>4.7999999999999996E-3</v>
      </c>
      <c r="AB148" s="13">
        <f t="shared" si="12"/>
        <v>324549851</v>
      </c>
      <c r="AC148" s="14">
        <f t="shared" si="13"/>
        <v>0.1529216539372252</v>
      </c>
      <c r="AD148" s="15">
        <f t="shared" si="14"/>
        <v>6.7965179870010176E-2</v>
      </c>
      <c r="AE148" s="15">
        <f t="shared" si="15"/>
        <v>1.8024991157855981E-3</v>
      </c>
      <c r="AF148" s="15">
        <f t="shared" si="16"/>
        <v>8.0111072216229129E-4</v>
      </c>
      <c r="AG148" s="16">
        <f t="shared" si="17"/>
        <v>1.6587075730462145E-2</v>
      </c>
    </row>
    <row r="149" spans="1:33" x14ac:dyDescent="0.2">
      <c r="A149" s="8" t="s">
        <v>371</v>
      </c>
      <c r="B149" s="8" t="s">
        <v>442</v>
      </c>
      <c r="C149" s="8" t="s">
        <v>443</v>
      </c>
      <c r="D149" s="8" t="s">
        <v>444</v>
      </c>
      <c r="E149" s="9" t="s">
        <v>151</v>
      </c>
      <c r="F149" s="8" t="s">
        <v>152</v>
      </c>
      <c r="G149" s="8" t="s">
        <v>157</v>
      </c>
      <c r="H149" s="8" t="s">
        <v>224</v>
      </c>
      <c r="I149" s="8" t="s">
        <v>154</v>
      </c>
      <c r="J149" s="8" t="s">
        <v>42</v>
      </c>
      <c r="K149" s="10">
        <v>8009166384</v>
      </c>
      <c r="L149" s="9">
        <v>2</v>
      </c>
      <c r="M149" s="11">
        <v>0</v>
      </c>
      <c r="N149" s="11">
        <v>0</v>
      </c>
      <c r="O149" s="9">
        <v>0.08</v>
      </c>
      <c r="P149" s="9">
        <v>0.3</v>
      </c>
      <c r="Q149" s="9">
        <v>0</v>
      </c>
      <c r="R149" s="10">
        <v>121945904</v>
      </c>
      <c r="S149" s="10">
        <v>19244473</v>
      </c>
      <c r="T149" s="10">
        <v>0</v>
      </c>
      <c r="U149" s="10">
        <v>87669257</v>
      </c>
      <c r="V149" s="10">
        <v>6423241</v>
      </c>
      <c r="W149" s="10">
        <v>8608933</v>
      </c>
      <c r="X149" s="10">
        <v>0</v>
      </c>
      <c r="Y149" s="10">
        <v>0</v>
      </c>
      <c r="Z149" s="10">
        <v>0</v>
      </c>
      <c r="AA149" s="12">
        <v>0</v>
      </c>
      <c r="AB149" s="13">
        <f t="shared" si="12"/>
        <v>121945904</v>
      </c>
      <c r="AC149" s="14">
        <f t="shared" si="13"/>
        <v>0.15781155716390441</v>
      </c>
      <c r="AD149" s="15">
        <f t="shared" si="14"/>
        <v>5.2672872063009184E-2</v>
      </c>
      <c r="AE149" s="15">
        <f t="shared" si="15"/>
        <v>2.4028059946968883E-3</v>
      </c>
      <c r="AF149" s="15">
        <f t="shared" si="16"/>
        <v>8.0198621080363364E-4</v>
      </c>
      <c r="AG149" s="16">
        <f t="shared" si="17"/>
        <v>1.5225792317614062E-2</v>
      </c>
    </row>
    <row r="150" spans="1:33" x14ac:dyDescent="0.2">
      <c r="A150" s="8" t="s">
        <v>371</v>
      </c>
      <c r="B150" s="8" t="s">
        <v>442</v>
      </c>
      <c r="C150" s="8" t="s">
        <v>445</v>
      </c>
      <c r="D150" s="8" t="s">
        <v>446</v>
      </c>
      <c r="E150" s="9" t="s">
        <v>151</v>
      </c>
      <c r="F150" s="8" t="s">
        <v>152</v>
      </c>
      <c r="G150" s="8" t="s">
        <v>157</v>
      </c>
      <c r="H150" s="8" t="s">
        <v>224</v>
      </c>
      <c r="I150" s="8" t="s">
        <v>154</v>
      </c>
      <c r="J150" s="8" t="s">
        <v>42</v>
      </c>
      <c r="K150" s="10">
        <v>1611116173</v>
      </c>
      <c r="L150" s="9">
        <v>1</v>
      </c>
      <c r="M150" s="11">
        <v>0</v>
      </c>
      <c r="N150" s="11">
        <v>0</v>
      </c>
      <c r="O150" s="9">
        <v>0.08</v>
      </c>
      <c r="P150" s="9">
        <v>0.3</v>
      </c>
      <c r="Q150" s="9">
        <v>0</v>
      </c>
      <c r="R150" s="10">
        <v>10292677</v>
      </c>
      <c r="S150" s="10">
        <v>7268819</v>
      </c>
      <c r="T150" s="10">
        <v>0</v>
      </c>
      <c r="U150" s="10">
        <v>0</v>
      </c>
      <c r="V150" s="10">
        <v>1292093</v>
      </c>
      <c r="W150" s="10">
        <v>1731765</v>
      </c>
      <c r="X150" s="10">
        <v>0</v>
      </c>
      <c r="Y150" s="10">
        <v>0</v>
      </c>
      <c r="Z150" s="10">
        <v>0</v>
      </c>
      <c r="AA150" s="12">
        <v>0</v>
      </c>
      <c r="AB150" s="13">
        <f t="shared" si="12"/>
        <v>10292677</v>
      </c>
      <c r="AC150" s="14">
        <f t="shared" si="13"/>
        <v>0.7062126791698603</v>
      </c>
      <c r="AD150" s="15">
        <f t="shared" si="14"/>
        <v>0.12553517418257659</v>
      </c>
      <c r="AE150" s="15">
        <f t="shared" si="15"/>
        <v>4.5116665835865828E-3</v>
      </c>
      <c r="AF150" s="15">
        <f t="shared" si="16"/>
        <v>8.0198623889054588E-4</v>
      </c>
      <c r="AG150" s="16">
        <f t="shared" si="17"/>
        <v>6.3885380660256086E-3</v>
      </c>
    </row>
    <row r="151" spans="1:33" x14ac:dyDescent="0.2">
      <c r="A151" s="8" t="s">
        <v>371</v>
      </c>
      <c r="B151" s="8" t="s">
        <v>447</v>
      </c>
      <c r="C151" s="8" t="s">
        <v>448</v>
      </c>
      <c r="D151" s="8" t="s">
        <v>449</v>
      </c>
      <c r="E151" s="9" t="s">
        <v>151</v>
      </c>
      <c r="F151" s="8" t="s">
        <v>152</v>
      </c>
      <c r="G151" s="8" t="s">
        <v>157</v>
      </c>
      <c r="H151" s="8" t="s">
        <v>141</v>
      </c>
      <c r="I151" s="8" t="s">
        <v>154</v>
      </c>
      <c r="J151" s="8" t="s">
        <v>42</v>
      </c>
      <c r="K151" s="10">
        <v>82349357319</v>
      </c>
      <c r="L151" s="9">
        <v>1.5</v>
      </c>
      <c r="M151" s="11">
        <v>0</v>
      </c>
      <c r="N151" s="11">
        <v>0</v>
      </c>
      <c r="O151" s="9">
        <v>0.08</v>
      </c>
      <c r="P151" s="9">
        <v>0.3</v>
      </c>
      <c r="Q151" s="9">
        <v>0</v>
      </c>
      <c r="R151" s="10">
        <v>872883958</v>
      </c>
      <c r="S151" s="10">
        <v>133354321</v>
      </c>
      <c r="T151" s="10">
        <v>0</v>
      </c>
      <c r="U151" s="10">
        <v>607503016</v>
      </c>
      <c r="V151" s="10">
        <v>57529242</v>
      </c>
      <c r="W151" s="10">
        <v>74488845</v>
      </c>
      <c r="X151" s="10">
        <v>8534</v>
      </c>
      <c r="Y151" s="10">
        <v>0</v>
      </c>
      <c r="Z151" s="10">
        <v>0</v>
      </c>
      <c r="AA151" s="12">
        <v>0</v>
      </c>
      <c r="AB151" s="13">
        <f t="shared" si="12"/>
        <v>872875424</v>
      </c>
      <c r="AC151" s="14">
        <f t="shared" si="13"/>
        <v>0.15277589141975889</v>
      </c>
      <c r="AD151" s="15">
        <f t="shared" si="14"/>
        <v>6.5907734847624716E-2</v>
      </c>
      <c r="AE151" s="15">
        <f t="shared" si="15"/>
        <v>1.6193729415934605E-3</v>
      </c>
      <c r="AF151" s="15">
        <f t="shared" si="16"/>
        <v>6.9859976899572728E-4</v>
      </c>
      <c r="AG151" s="16">
        <f t="shared" si="17"/>
        <v>1.0599662856125368E-2</v>
      </c>
    </row>
    <row r="152" spans="1:33" x14ac:dyDescent="0.2">
      <c r="A152" s="8" t="s">
        <v>371</v>
      </c>
      <c r="B152" s="8" t="s">
        <v>450</v>
      </c>
      <c r="C152" s="8" t="s">
        <v>451</v>
      </c>
      <c r="D152" s="8" t="s">
        <v>452</v>
      </c>
      <c r="E152" s="9" t="s">
        <v>151</v>
      </c>
      <c r="F152" s="8" t="s">
        <v>152</v>
      </c>
      <c r="G152" s="8" t="s">
        <v>157</v>
      </c>
      <c r="H152" s="8" t="s">
        <v>224</v>
      </c>
      <c r="I152" s="8" t="s">
        <v>154</v>
      </c>
      <c r="J152" s="8" t="s">
        <v>44</v>
      </c>
      <c r="K152" s="10">
        <v>2377068470</v>
      </c>
      <c r="L152" s="9">
        <v>0.5</v>
      </c>
      <c r="M152" s="11">
        <v>0</v>
      </c>
      <c r="N152" s="11">
        <v>0</v>
      </c>
      <c r="O152" s="9">
        <v>0.08</v>
      </c>
      <c r="P152" s="9">
        <v>0.3</v>
      </c>
      <c r="Q152" s="9">
        <v>0</v>
      </c>
      <c r="R152" s="10">
        <v>11788688</v>
      </c>
      <c r="S152" s="10">
        <v>6533256</v>
      </c>
      <c r="T152" s="10">
        <v>0</v>
      </c>
      <c r="U152" s="10">
        <v>0</v>
      </c>
      <c r="V152" s="10">
        <v>1996042</v>
      </c>
      <c r="W152" s="10">
        <v>3250712</v>
      </c>
      <c r="X152" s="10">
        <v>8678</v>
      </c>
      <c r="Y152" s="10">
        <v>0</v>
      </c>
      <c r="Z152" s="10">
        <v>0</v>
      </c>
      <c r="AA152" s="12">
        <v>0</v>
      </c>
      <c r="AB152" s="13">
        <f t="shared" si="12"/>
        <v>11780010</v>
      </c>
      <c r="AC152" s="14">
        <f t="shared" si="13"/>
        <v>0.55460530169329225</v>
      </c>
      <c r="AD152" s="15">
        <f t="shared" si="14"/>
        <v>0.16944314987848058</v>
      </c>
      <c r="AE152" s="15">
        <f t="shared" si="15"/>
        <v>2.7484509102087412E-3</v>
      </c>
      <c r="AF152" s="15">
        <f t="shared" si="16"/>
        <v>8.3970740649300687E-4</v>
      </c>
      <c r="AG152" s="16">
        <f t="shared" si="17"/>
        <v>4.9556881295893E-3</v>
      </c>
    </row>
    <row r="153" spans="1:33" x14ac:dyDescent="0.2">
      <c r="A153" s="8" t="s">
        <v>371</v>
      </c>
      <c r="B153" s="8" t="s">
        <v>450</v>
      </c>
      <c r="C153" s="8" t="s">
        <v>453</v>
      </c>
      <c r="D153" s="8" t="s">
        <v>454</v>
      </c>
      <c r="E153" s="9" t="s">
        <v>151</v>
      </c>
      <c r="F153" s="8" t="s">
        <v>152</v>
      </c>
      <c r="G153" s="8" t="s">
        <v>157</v>
      </c>
      <c r="H153" s="8" t="s">
        <v>224</v>
      </c>
      <c r="I153" s="8" t="s">
        <v>154</v>
      </c>
      <c r="J153" s="8" t="s">
        <v>44</v>
      </c>
      <c r="K153" s="10">
        <v>83396683</v>
      </c>
      <c r="L153" s="9">
        <v>1</v>
      </c>
      <c r="M153" s="11">
        <v>0</v>
      </c>
      <c r="N153" s="11">
        <v>0</v>
      </c>
      <c r="O153" s="9">
        <v>0.08</v>
      </c>
      <c r="P153" s="9">
        <v>0.3</v>
      </c>
      <c r="Q153" s="9">
        <v>0</v>
      </c>
      <c r="R153" s="10">
        <v>894570</v>
      </c>
      <c r="S153" s="10">
        <v>127949</v>
      </c>
      <c r="T153" s="10">
        <v>0</v>
      </c>
      <c r="U153" s="10">
        <v>582240</v>
      </c>
      <c r="V153" s="10">
        <v>70029</v>
      </c>
      <c r="W153" s="10">
        <v>114048</v>
      </c>
      <c r="X153" s="10">
        <v>304</v>
      </c>
      <c r="Y153" s="10">
        <v>0</v>
      </c>
      <c r="Z153" s="10">
        <v>0</v>
      </c>
      <c r="AA153" s="12">
        <v>0</v>
      </c>
      <c r="AB153" s="13">
        <f t="shared" si="12"/>
        <v>894266</v>
      </c>
      <c r="AC153" s="14">
        <f t="shared" si="13"/>
        <v>0.14307711575750393</v>
      </c>
      <c r="AD153" s="15">
        <f t="shared" si="14"/>
        <v>7.8308914797163259E-2</v>
      </c>
      <c r="AE153" s="15">
        <f t="shared" si="15"/>
        <v>1.534221690807535E-3</v>
      </c>
      <c r="AF153" s="15">
        <f t="shared" si="16"/>
        <v>8.3970965607828795E-4</v>
      </c>
      <c r="AG153" s="16">
        <f t="shared" si="17"/>
        <v>1.0723040387589516E-2</v>
      </c>
    </row>
    <row r="154" spans="1:33" x14ac:dyDescent="0.2">
      <c r="A154" s="8" t="s">
        <v>371</v>
      </c>
      <c r="B154" s="8" t="s">
        <v>455</v>
      </c>
      <c r="C154" s="8" t="s">
        <v>456</v>
      </c>
      <c r="D154" s="8" t="s">
        <v>457</v>
      </c>
      <c r="E154" s="9" t="s">
        <v>151</v>
      </c>
      <c r="F154" s="8" t="s">
        <v>152</v>
      </c>
      <c r="G154" s="8" t="s">
        <v>157</v>
      </c>
      <c r="H154" s="8" t="s">
        <v>141</v>
      </c>
      <c r="I154" s="8" t="s">
        <v>154</v>
      </c>
      <c r="J154" s="8" t="s">
        <v>44</v>
      </c>
      <c r="K154" s="10">
        <v>24933490595</v>
      </c>
      <c r="L154" s="9">
        <v>1</v>
      </c>
      <c r="M154" s="11">
        <v>0</v>
      </c>
      <c r="N154" s="11">
        <v>0</v>
      </c>
      <c r="O154" s="9">
        <v>0.08</v>
      </c>
      <c r="P154" s="9">
        <v>0.3</v>
      </c>
      <c r="Q154" s="9">
        <v>0</v>
      </c>
      <c r="R154" s="10">
        <v>148171825</v>
      </c>
      <c r="S154" s="10">
        <v>17896355</v>
      </c>
      <c r="T154" s="10">
        <v>0</v>
      </c>
      <c r="U154" s="10">
        <v>81527861</v>
      </c>
      <c r="V154" s="10">
        <v>20910345</v>
      </c>
      <c r="W154" s="10">
        <v>27828522</v>
      </c>
      <c r="X154" s="10">
        <v>8742</v>
      </c>
      <c r="Y154" s="10">
        <v>0</v>
      </c>
      <c r="Z154" s="10">
        <v>0</v>
      </c>
      <c r="AA154" s="12">
        <v>0</v>
      </c>
      <c r="AB154" s="13">
        <f t="shared" si="12"/>
        <v>148163083</v>
      </c>
      <c r="AC154" s="14">
        <f t="shared" si="13"/>
        <v>0.12078821955938916</v>
      </c>
      <c r="AD154" s="15">
        <f t="shared" si="14"/>
        <v>0.14113060133879637</v>
      </c>
      <c r="AE154" s="15">
        <f t="shared" si="15"/>
        <v>7.177637215219604E-4</v>
      </c>
      <c r="AF154" s="15">
        <f t="shared" si="16"/>
        <v>8.3864491096137278E-4</v>
      </c>
      <c r="AG154" s="16">
        <f t="shared" si="17"/>
        <v>5.942332159048427E-3</v>
      </c>
    </row>
    <row r="155" spans="1:33" x14ac:dyDescent="0.2">
      <c r="A155" s="8" t="s">
        <v>371</v>
      </c>
      <c r="B155" s="8" t="s">
        <v>458</v>
      </c>
      <c r="C155" s="8" t="s">
        <v>459</v>
      </c>
      <c r="D155" s="8" t="s">
        <v>460</v>
      </c>
      <c r="E155" s="9" t="s">
        <v>151</v>
      </c>
      <c r="F155" s="8" t="s">
        <v>152</v>
      </c>
      <c r="G155" s="8" t="s">
        <v>165</v>
      </c>
      <c r="H155" s="8" t="s">
        <v>63</v>
      </c>
      <c r="I155" s="8" t="s">
        <v>154</v>
      </c>
      <c r="J155" s="8" t="s">
        <v>44</v>
      </c>
      <c r="K155" s="10">
        <v>76248970142</v>
      </c>
      <c r="L155" s="9">
        <v>0.5</v>
      </c>
      <c r="M155" s="11">
        <v>0</v>
      </c>
      <c r="N155" s="11">
        <v>0</v>
      </c>
      <c r="O155" s="9">
        <v>0.08</v>
      </c>
      <c r="P155" s="9">
        <v>0.3</v>
      </c>
      <c r="Q155" s="9">
        <v>0</v>
      </c>
      <c r="R155" s="10">
        <v>539584995</v>
      </c>
      <c r="S155" s="10">
        <v>71973436</v>
      </c>
      <c r="T155" s="10">
        <v>0</v>
      </c>
      <c r="U155" s="10">
        <v>327878984</v>
      </c>
      <c r="V155" s="10">
        <v>63976388</v>
      </c>
      <c r="W155" s="10">
        <v>72884459</v>
      </c>
      <c r="X155" s="10">
        <v>2871728</v>
      </c>
      <c r="Y155" s="10">
        <v>0</v>
      </c>
      <c r="Z155" s="10">
        <v>0</v>
      </c>
      <c r="AA155" s="12">
        <v>1.44E-2</v>
      </c>
      <c r="AB155" s="13">
        <f t="shared" si="12"/>
        <v>536713267</v>
      </c>
      <c r="AC155" s="14">
        <f t="shared" si="13"/>
        <v>0.13410034822187467</v>
      </c>
      <c r="AD155" s="15">
        <f t="shared" si="14"/>
        <v>0.11920031035864072</v>
      </c>
      <c r="AE155" s="15">
        <f t="shared" si="15"/>
        <v>9.4392666374329274E-4</v>
      </c>
      <c r="AF155" s="15">
        <f t="shared" si="16"/>
        <v>8.3904592915622967E-4</v>
      </c>
      <c r="AG155" s="16">
        <f t="shared" si="17"/>
        <v>2.143895758854799E-2</v>
      </c>
    </row>
    <row r="156" spans="1:33" x14ac:dyDescent="0.2">
      <c r="A156" s="8" t="s">
        <v>371</v>
      </c>
      <c r="B156" s="8" t="s">
        <v>461</v>
      </c>
      <c r="C156" s="8" t="s">
        <v>462</v>
      </c>
      <c r="D156" s="8" t="s">
        <v>463</v>
      </c>
      <c r="E156" s="9" t="s">
        <v>151</v>
      </c>
      <c r="F156" s="8" t="s">
        <v>152</v>
      </c>
      <c r="G156" s="8" t="s">
        <v>157</v>
      </c>
      <c r="H156" s="8" t="s">
        <v>224</v>
      </c>
      <c r="I156" s="8" t="s">
        <v>154</v>
      </c>
      <c r="J156" s="8" t="s">
        <v>51</v>
      </c>
      <c r="K156" s="10">
        <v>1498146762</v>
      </c>
      <c r="L156" s="9">
        <v>2</v>
      </c>
      <c r="M156" s="11">
        <v>0</v>
      </c>
      <c r="N156" s="11">
        <v>0</v>
      </c>
      <c r="O156" s="9">
        <v>0.08</v>
      </c>
      <c r="P156" s="9">
        <v>0.3</v>
      </c>
      <c r="Q156" s="9">
        <v>0</v>
      </c>
      <c r="R156" s="10">
        <v>15902987</v>
      </c>
      <c r="S156" s="10">
        <v>2134637</v>
      </c>
      <c r="T156" s="10">
        <v>0</v>
      </c>
      <c r="U156" s="10">
        <v>9724478</v>
      </c>
      <c r="V156" s="10">
        <v>1264978</v>
      </c>
      <c r="W156" s="10">
        <v>2776176</v>
      </c>
      <c r="X156" s="10">
        <v>2718</v>
      </c>
      <c r="Y156" s="10">
        <v>0</v>
      </c>
      <c r="Z156" s="10">
        <v>0</v>
      </c>
      <c r="AA156" s="12">
        <v>0</v>
      </c>
      <c r="AB156" s="13">
        <f t="shared" si="12"/>
        <v>15900269</v>
      </c>
      <c r="AC156" s="14">
        <f t="shared" si="13"/>
        <v>0.1342516280699402</v>
      </c>
      <c r="AD156" s="15">
        <f t="shared" si="14"/>
        <v>7.9557018815216277E-2</v>
      </c>
      <c r="AE156" s="15">
        <f t="shared" si="15"/>
        <v>1.424851726242292E-3</v>
      </c>
      <c r="AF156" s="15">
        <f t="shared" si="16"/>
        <v>8.443618690009224E-4</v>
      </c>
      <c r="AG156" s="16">
        <f t="shared" si="17"/>
        <v>1.0613291970656745E-2</v>
      </c>
    </row>
    <row r="157" spans="1:33" x14ac:dyDescent="0.2">
      <c r="A157" s="8" t="s">
        <v>371</v>
      </c>
      <c r="B157" s="8" t="s">
        <v>464</v>
      </c>
      <c r="C157" s="8" t="s">
        <v>465</v>
      </c>
      <c r="D157" s="8" t="s">
        <v>466</v>
      </c>
      <c r="E157" s="9" t="s">
        <v>151</v>
      </c>
      <c r="F157" s="8" t="s">
        <v>152</v>
      </c>
      <c r="G157" s="8" t="s">
        <v>157</v>
      </c>
      <c r="H157" s="8" t="s">
        <v>141</v>
      </c>
      <c r="I157" s="8" t="s">
        <v>154</v>
      </c>
      <c r="J157" s="8" t="s">
        <v>51</v>
      </c>
      <c r="K157" s="10">
        <v>38159491507</v>
      </c>
      <c r="L157" s="9">
        <v>1</v>
      </c>
      <c r="M157" s="11">
        <v>0</v>
      </c>
      <c r="N157" s="11">
        <v>0</v>
      </c>
      <c r="O157" s="9">
        <v>0.08</v>
      </c>
      <c r="P157" s="9">
        <v>0.3</v>
      </c>
      <c r="Q157" s="9">
        <v>0</v>
      </c>
      <c r="R157" s="10">
        <v>150166888</v>
      </c>
      <c r="S157" s="10">
        <v>14453232</v>
      </c>
      <c r="T157" s="10">
        <v>0</v>
      </c>
      <c r="U157" s="10">
        <v>65842506</v>
      </c>
      <c r="V157" s="10">
        <v>32118293</v>
      </c>
      <c r="W157" s="10">
        <v>37743947</v>
      </c>
      <c r="X157" s="10">
        <v>8910</v>
      </c>
      <c r="Y157" s="10">
        <v>0</v>
      </c>
      <c r="Z157" s="10">
        <v>0</v>
      </c>
      <c r="AA157" s="12">
        <v>0</v>
      </c>
      <c r="AB157" s="13">
        <f t="shared" si="12"/>
        <v>150157978</v>
      </c>
      <c r="AC157" s="14">
        <f t="shared" si="13"/>
        <v>9.6253507089713211E-2</v>
      </c>
      <c r="AD157" s="15">
        <f t="shared" si="14"/>
        <v>0.21389668020170063</v>
      </c>
      <c r="AE157" s="15">
        <f t="shared" si="15"/>
        <v>3.7875850618577269E-4</v>
      </c>
      <c r="AF157" s="15">
        <f t="shared" si="16"/>
        <v>8.4168556056645047E-4</v>
      </c>
      <c r="AG157" s="16">
        <f t="shared" si="17"/>
        <v>3.9350099299005313E-3</v>
      </c>
    </row>
    <row r="158" spans="1:33" x14ac:dyDescent="0.2">
      <c r="A158" s="8" t="s">
        <v>371</v>
      </c>
      <c r="B158" s="8" t="s">
        <v>467</v>
      </c>
      <c r="C158" s="8" t="s">
        <v>468</v>
      </c>
      <c r="D158" s="8" t="s">
        <v>469</v>
      </c>
      <c r="E158" s="9" t="s">
        <v>151</v>
      </c>
      <c r="F158" s="8" t="s">
        <v>152</v>
      </c>
      <c r="G158" s="8" t="s">
        <v>251</v>
      </c>
      <c r="H158" s="8" t="s">
        <v>252</v>
      </c>
      <c r="I158" s="8" t="s">
        <v>154</v>
      </c>
      <c r="J158" s="8" t="s">
        <v>51</v>
      </c>
      <c r="K158" s="10">
        <v>150867762191</v>
      </c>
      <c r="L158" s="9">
        <v>2</v>
      </c>
      <c r="M158" s="11">
        <v>0</v>
      </c>
      <c r="N158" s="11">
        <v>0</v>
      </c>
      <c r="O158" s="9">
        <v>0.15</v>
      </c>
      <c r="P158" s="9">
        <v>0.8</v>
      </c>
      <c r="Q158" s="9">
        <v>0</v>
      </c>
      <c r="R158" s="10">
        <v>3073845143</v>
      </c>
      <c r="S158" s="10">
        <v>538680024</v>
      </c>
      <c r="T158" s="10">
        <v>0</v>
      </c>
      <c r="U158" s="10">
        <v>1713324403</v>
      </c>
      <c r="V158" s="10">
        <v>234181802</v>
      </c>
      <c r="W158" s="10">
        <v>587122106</v>
      </c>
      <c r="X158" s="10">
        <v>18742</v>
      </c>
      <c r="Y158" s="10">
        <v>0</v>
      </c>
      <c r="Z158" s="10">
        <v>518066</v>
      </c>
      <c r="AA158" s="12">
        <v>0</v>
      </c>
      <c r="AB158" s="13">
        <f t="shared" si="12"/>
        <v>3073308335</v>
      </c>
      <c r="AC158" s="14">
        <f t="shared" si="13"/>
        <v>0.17527692157187996</v>
      </c>
      <c r="AD158" s="15">
        <f t="shared" si="14"/>
        <v>7.6198603092650641E-2</v>
      </c>
      <c r="AE158" s="15">
        <f t="shared" si="15"/>
        <v>3.570544271201067E-3</v>
      </c>
      <c r="AF158" s="15">
        <f t="shared" si="16"/>
        <v>1.5522322237637729E-3</v>
      </c>
      <c r="AG158" s="16">
        <f t="shared" si="17"/>
        <v>2.0370875065470667E-2</v>
      </c>
    </row>
    <row r="159" spans="1:33" x14ac:dyDescent="0.2">
      <c r="A159" s="8" t="s">
        <v>371</v>
      </c>
      <c r="B159" s="8" t="s">
        <v>467</v>
      </c>
      <c r="C159" s="8" t="s">
        <v>470</v>
      </c>
      <c r="D159" s="8" t="s">
        <v>471</v>
      </c>
      <c r="E159" s="9" t="s">
        <v>151</v>
      </c>
      <c r="F159" s="8" t="s">
        <v>152</v>
      </c>
      <c r="G159" s="8" t="s">
        <v>251</v>
      </c>
      <c r="H159" s="8" t="s">
        <v>252</v>
      </c>
      <c r="I159" s="8" t="s">
        <v>154</v>
      </c>
      <c r="J159" s="8" t="s">
        <v>51</v>
      </c>
      <c r="K159" s="10">
        <v>16626060051</v>
      </c>
      <c r="L159" s="9">
        <v>2</v>
      </c>
      <c r="M159" s="11">
        <v>0</v>
      </c>
      <c r="N159" s="11">
        <v>0</v>
      </c>
      <c r="O159" s="9">
        <v>0.15</v>
      </c>
      <c r="P159" s="9">
        <v>0.8</v>
      </c>
      <c r="Q159" s="9">
        <v>0</v>
      </c>
      <c r="R159" s="10">
        <v>338746550</v>
      </c>
      <c r="S159" s="10">
        <v>59364084</v>
      </c>
      <c r="T159" s="10">
        <v>0</v>
      </c>
      <c r="U159" s="10">
        <v>188813263</v>
      </c>
      <c r="V159" s="10">
        <v>25807506</v>
      </c>
      <c r="W159" s="10">
        <v>64702540</v>
      </c>
      <c r="X159" s="10">
        <v>2065</v>
      </c>
      <c r="Y159" s="10">
        <v>0</v>
      </c>
      <c r="Z159" s="10">
        <v>57092</v>
      </c>
      <c r="AA159" s="12">
        <v>0</v>
      </c>
      <c r="AB159" s="13">
        <f t="shared" si="12"/>
        <v>338687393</v>
      </c>
      <c r="AC159" s="14">
        <f t="shared" si="13"/>
        <v>0.17527692269313372</v>
      </c>
      <c r="AD159" s="15">
        <f t="shared" si="14"/>
        <v>7.6198602408563812E-2</v>
      </c>
      <c r="AE159" s="15">
        <f t="shared" si="15"/>
        <v>3.5705443032144862E-3</v>
      </c>
      <c r="AF159" s="15">
        <f t="shared" si="16"/>
        <v>1.5522322138159105E-3</v>
      </c>
      <c r="AG159" s="16">
        <f t="shared" si="17"/>
        <v>2.0370875117802136E-2</v>
      </c>
    </row>
    <row r="160" spans="1:33" x14ac:dyDescent="0.2">
      <c r="A160" s="8" t="s">
        <v>371</v>
      </c>
      <c r="B160" s="8" t="s">
        <v>472</v>
      </c>
      <c r="C160" s="8" t="s">
        <v>473</v>
      </c>
      <c r="D160" s="8" t="s">
        <v>474</v>
      </c>
      <c r="E160" s="9" t="s">
        <v>151</v>
      </c>
      <c r="F160" s="8" t="s">
        <v>152</v>
      </c>
      <c r="G160" s="8" t="s">
        <v>251</v>
      </c>
      <c r="H160" s="8" t="s">
        <v>252</v>
      </c>
      <c r="I160" s="8" t="s">
        <v>154</v>
      </c>
      <c r="J160" s="8" t="s">
        <v>42</v>
      </c>
      <c r="K160" s="10">
        <v>556477030403</v>
      </c>
      <c r="L160" s="9">
        <v>2</v>
      </c>
      <c r="M160" s="11">
        <v>0</v>
      </c>
      <c r="N160" s="11">
        <v>0</v>
      </c>
      <c r="O160" s="9">
        <v>0.15</v>
      </c>
      <c r="P160" s="9">
        <v>0.8</v>
      </c>
      <c r="Q160" s="9">
        <v>0</v>
      </c>
      <c r="R160" s="10">
        <v>10906291725</v>
      </c>
      <c r="S160" s="10">
        <v>1838724969</v>
      </c>
      <c r="T160" s="10">
        <v>0</v>
      </c>
      <c r="U160" s="10">
        <v>6184186132</v>
      </c>
      <c r="V160" s="10">
        <v>834457967</v>
      </c>
      <c r="W160" s="10">
        <v>2020273619</v>
      </c>
      <c r="X160" s="10">
        <v>4346666</v>
      </c>
      <c r="Y160" s="10">
        <v>0</v>
      </c>
      <c r="Z160" s="10">
        <v>24302372</v>
      </c>
      <c r="AA160" s="12">
        <v>0</v>
      </c>
      <c r="AB160" s="13">
        <f t="shared" si="12"/>
        <v>10877642687</v>
      </c>
      <c r="AC160" s="14">
        <f t="shared" si="13"/>
        <v>0.16903708109455387</v>
      </c>
      <c r="AD160" s="15">
        <f t="shared" si="14"/>
        <v>7.6713125353645842E-2</v>
      </c>
      <c r="AE160" s="15">
        <f t="shared" si="15"/>
        <v>3.3042243768235998E-3</v>
      </c>
      <c r="AF160" s="15">
        <f t="shared" si="16"/>
        <v>1.4995371262596167E-3</v>
      </c>
      <c r="AG160" s="16">
        <f t="shared" si="17"/>
        <v>1.9547334557766784E-2</v>
      </c>
    </row>
    <row r="161" spans="1:33" x14ac:dyDescent="0.2">
      <c r="A161" s="8" t="s">
        <v>371</v>
      </c>
      <c r="B161" s="8" t="s">
        <v>475</v>
      </c>
      <c r="C161" s="8" t="s">
        <v>476</v>
      </c>
      <c r="D161" s="8" t="s">
        <v>477</v>
      </c>
      <c r="E161" s="9" t="s">
        <v>151</v>
      </c>
      <c r="F161" s="8" t="s">
        <v>152</v>
      </c>
      <c r="G161" s="8" t="s">
        <v>251</v>
      </c>
      <c r="H161" s="8" t="s">
        <v>252</v>
      </c>
      <c r="I161" s="8" t="s">
        <v>154</v>
      </c>
      <c r="J161" s="8" t="s">
        <v>42</v>
      </c>
      <c r="K161" s="10">
        <v>8010143792</v>
      </c>
      <c r="L161" s="9">
        <v>2</v>
      </c>
      <c r="M161" s="11">
        <v>0</v>
      </c>
      <c r="N161" s="11">
        <v>0</v>
      </c>
      <c r="O161" s="9">
        <v>0.15</v>
      </c>
      <c r="P161" s="9">
        <v>0.8</v>
      </c>
      <c r="Q161" s="9">
        <v>0</v>
      </c>
      <c r="R161" s="10">
        <v>156989344</v>
      </c>
      <c r="S161" s="10">
        <v>26467312</v>
      </c>
      <c r="T161" s="10">
        <v>0</v>
      </c>
      <c r="U161" s="10">
        <v>89017547</v>
      </c>
      <c r="V161" s="10">
        <v>12011508</v>
      </c>
      <c r="W161" s="10">
        <v>29080591</v>
      </c>
      <c r="X161" s="10">
        <v>62568</v>
      </c>
      <c r="Y161" s="10">
        <v>0</v>
      </c>
      <c r="Z161" s="10">
        <v>349818</v>
      </c>
      <c r="AA161" s="12">
        <v>0</v>
      </c>
      <c r="AB161" s="13">
        <f t="shared" si="12"/>
        <v>156576958</v>
      </c>
      <c r="AC161" s="14">
        <f t="shared" si="13"/>
        <v>0.16903708143314419</v>
      </c>
      <c r="AD161" s="15">
        <f t="shared" si="14"/>
        <v>7.6713126589162628E-2</v>
      </c>
      <c r="AE161" s="15">
        <f t="shared" si="15"/>
        <v>3.304224329460077E-3</v>
      </c>
      <c r="AF161" s="15">
        <f t="shared" si="16"/>
        <v>1.4995371259123084E-3</v>
      </c>
      <c r="AG161" s="16">
        <f t="shared" si="17"/>
        <v>1.954733423841638E-2</v>
      </c>
    </row>
    <row r="162" spans="1:33" x14ac:dyDescent="0.2">
      <c r="A162" s="8" t="s">
        <v>371</v>
      </c>
      <c r="B162" s="8" t="s">
        <v>478</v>
      </c>
      <c r="C162" s="8" t="s">
        <v>479</v>
      </c>
      <c r="D162" s="8" t="s">
        <v>480</v>
      </c>
      <c r="E162" s="9" t="s">
        <v>151</v>
      </c>
      <c r="F162" s="8" t="s">
        <v>152</v>
      </c>
      <c r="G162" s="8" t="s">
        <v>157</v>
      </c>
      <c r="H162" s="8" t="s">
        <v>158</v>
      </c>
      <c r="I162" s="8" t="s">
        <v>154</v>
      </c>
      <c r="J162" s="8" t="s">
        <v>42</v>
      </c>
      <c r="K162" s="10">
        <v>898837952</v>
      </c>
      <c r="L162" s="9">
        <v>0.75</v>
      </c>
      <c r="M162" s="11">
        <v>0</v>
      </c>
      <c r="N162" s="11">
        <v>0</v>
      </c>
      <c r="O162" s="9">
        <v>0.08</v>
      </c>
      <c r="P162" s="9">
        <v>0.3</v>
      </c>
      <c r="Q162" s="9">
        <v>0</v>
      </c>
      <c r="R162" s="10">
        <v>5835131</v>
      </c>
      <c r="S162" s="10">
        <v>4044612</v>
      </c>
      <c r="T162" s="10">
        <v>0</v>
      </c>
      <c r="U162" s="10">
        <v>0</v>
      </c>
      <c r="V162" s="10">
        <v>721436</v>
      </c>
      <c r="W162" s="10">
        <v>1067093</v>
      </c>
      <c r="X162" s="10">
        <v>1990</v>
      </c>
      <c r="Y162" s="10">
        <v>0</v>
      </c>
      <c r="Z162" s="10">
        <v>0</v>
      </c>
      <c r="AA162" s="12">
        <v>0</v>
      </c>
      <c r="AB162" s="13">
        <f t="shared" si="12"/>
        <v>5833141</v>
      </c>
      <c r="AC162" s="14">
        <f t="shared" si="13"/>
        <v>0.69338491903418753</v>
      </c>
      <c r="AD162" s="15">
        <f t="shared" si="14"/>
        <v>0.12367882072454618</v>
      </c>
      <c r="AE162" s="15">
        <f t="shared" si="15"/>
        <v>4.4998233452429922E-3</v>
      </c>
      <c r="AF162" s="15">
        <f t="shared" si="16"/>
        <v>8.0263188530784249E-4</v>
      </c>
      <c r="AG162" s="16">
        <f t="shared" si="17"/>
        <v>6.4896469792143354E-3</v>
      </c>
    </row>
    <row r="163" spans="1:33" x14ac:dyDescent="0.2">
      <c r="A163" s="8" t="s">
        <v>371</v>
      </c>
      <c r="B163" s="8" t="s">
        <v>478</v>
      </c>
      <c r="C163" s="8" t="s">
        <v>481</v>
      </c>
      <c r="D163" s="8" t="s">
        <v>482</v>
      </c>
      <c r="E163" s="9" t="s">
        <v>151</v>
      </c>
      <c r="F163" s="8" t="s">
        <v>152</v>
      </c>
      <c r="G163" s="8" t="s">
        <v>157</v>
      </c>
      <c r="H163" s="8" t="s">
        <v>158</v>
      </c>
      <c r="I163" s="8" t="s">
        <v>154</v>
      </c>
      <c r="J163" s="8" t="s">
        <v>42</v>
      </c>
      <c r="K163" s="10">
        <v>2709531123</v>
      </c>
      <c r="L163" s="9">
        <v>1.5</v>
      </c>
      <c r="M163" s="11">
        <v>0</v>
      </c>
      <c r="N163" s="11">
        <v>0</v>
      </c>
      <c r="O163" s="9">
        <v>0.08</v>
      </c>
      <c r="P163" s="9">
        <v>0.3</v>
      </c>
      <c r="Q163" s="9">
        <v>0</v>
      </c>
      <c r="R163" s="10">
        <v>43047741</v>
      </c>
      <c r="S163" s="10">
        <v>6777045</v>
      </c>
      <c r="T163" s="10">
        <v>0</v>
      </c>
      <c r="U163" s="10">
        <v>30873207</v>
      </c>
      <c r="V163" s="10">
        <v>2174755</v>
      </c>
      <c r="W163" s="10">
        <v>3216734</v>
      </c>
      <c r="X163" s="10">
        <v>6000</v>
      </c>
      <c r="Y163" s="10">
        <v>0</v>
      </c>
      <c r="Z163" s="10">
        <v>0</v>
      </c>
      <c r="AA163" s="12">
        <v>0</v>
      </c>
      <c r="AB163" s="13">
        <f t="shared" si="12"/>
        <v>43041741</v>
      </c>
      <c r="AC163" s="14">
        <f t="shared" si="13"/>
        <v>0.15745285489264943</v>
      </c>
      <c r="AD163" s="15">
        <f t="shared" si="14"/>
        <v>5.0526650397343359E-2</v>
      </c>
      <c r="AE163" s="15">
        <f t="shared" si="15"/>
        <v>2.5011873613381632E-3</v>
      </c>
      <c r="AF163" s="15">
        <f t="shared" si="16"/>
        <v>8.0263148909398964E-4</v>
      </c>
      <c r="AG163" s="16">
        <f t="shared" si="17"/>
        <v>1.5885309688690369E-2</v>
      </c>
    </row>
    <row r="164" spans="1:33" x14ac:dyDescent="0.2">
      <c r="A164" s="8" t="s">
        <v>371</v>
      </c>
      <c r="B164" s="8" t="s">
        <v>483</v>
      </c>
      <c r="C164" s="8" t="s">
        <v>484</v>
      </c>
      <c r="D164" s="8" t="s">
        <v>485</v>
      </c>
      <c r="E164" s="9" t="s">
        <v>151</v>
      </c>
      <c r="F164" s="8" t="s">
        <v>152</v>
      </c>
      <c r="G164" s="8" t="s">
        <v>165</v>
      </c>
      <c r="H164" s="8" t="s">
        <v>63</v>
      </c>
      <c r="I164" s="8" t="s">
        <v>166</v>
      </c>
      <c r="J164" s="8" t="s">
        <v>51</v>
      </c>
      <c r="K164" s="10">
        <v>2146576976</v>
      </c>
      <c r="L164" s="9">
        <v>1.5</v>
      </c>
      <c r="M164" s="11">
        <v>0</v>
      </c>
      <c r="N164" s="11">
        <v>0</v>
      </c>
      <c r="O164" s="9">
        <v>0.08</v>
      </c>
      <c r="P164" s="9">
        <v>0.3</v>
      </c>
      <c r="Q164" s="9">
        <v>0</v>
      </c>
      <c r="R164" s="10">
        <v>31904727</v>
      </c>
      <c r="S164" s="10">
        <v>4870914</v>
      </c>
      <c r="T164" s="10">
        <v>0</v>
      </c>
      <c r="U164" s="10">
        <v>22189740</v>
      </c>
      <c r="V164" s="10">
        <v>1578542</v>
      </c>
      <c r="W164" s="10">
        <v>2999317</v>
      </c>
      <c r="X164" s="10">
        <v>266214</v>
      </c>
      <c r="Y164" s="10">
        <v>243188</v>
      </c>
      <c r="Z164" s="10">
        <v>0</v>
      </c>
      <c r="AA164" s="12">
        <v>1.1999999999999999E-3</v>
      </c>
      <c r="AB164" s="13">
        <f t="shared" si="12"/>
        <v>31638513</v>
      </c>
      <c r="AC164" s="14">
        <f t="shared" si="13"/>
        <v>0.1539552127497269</v>
      </c>
      <c r="AD164" s="15">
        <f t="shared" si="14"/>
        <v>4.9893052811932091E-2</v>
      </c>
      <c r="AE164" s="15">
        <f t="shared" si="15"/>
        <v>2.2691541251302419E-3</v>
      </c>
      <c r="AF164" s="15">
        <f t="shared" si="16"/>
        <v>7.3537637720381477E-4</v>
      </c>
      <c r="AG164" s="16">
        <f t="shared" si="17"/>
        <v>1.5939053550716925E-2</v>
      </c>
    </row>
    <row r="165" spans="1:33" x14ac:dyDescent="0.2">
      <c r="A165" s="8" t="s">
        <v>371</v>
      </c>
      <c r="B165" s="8" t="s">
        <v>486</v>
      </c>
      <c r="C165" s="8" t="s">
        <v>487</v>
      </c>
      <c r="D165" s="8" t="s">
        <v>488</v>
      </c>
      <c r="E165" s="9" t="s">
        <v>151</v>
      </c>
      <c r="F165" s="8" t="s">
        <v>152</v>
      </c>
      <c r="G165" s="8" t="s">
        <v>165</v>
      </c>
      <c r="H165" s="8" t="s">
        <v>63</v>
      </c>
      <c r="I165" s="8" t="s">
        <v>166</v>
      </c>
      <c r="J165" s="8" t="s">
        <v>42</v>
      </c>
      <c r="K165" s="10">
        <v>5901429595</v>
      </c>
      <c r="L165" s="9">
        <v>1.5</v>
      </c>
      <c r="M165" s="11">
        <v>0</v>
      </c>
      <c r="N165" s="11">
        <v>0</v>
      </c>
      <c r="O165" s="9">
        <v>0.08</v>
      </c>
      <c r="P165" s="9">
        <v>0.3</v>
      </c>
      <c r="Q165" s="9">
        <v>0</v>
      </c>
      <c r="R165" s="10">
        <v>82410092</v>
      </c>
      <c r="S165" s="10">
        <v>12719948</v>
      </c>
      <c r="T165" s="10">
        <v>0</v>
      </c>
      <c r="U165" s="10">
        <v>57946430</v>
      </c>
      <c r="V165" s="10">
        <v>4711092</v>
      </c>
      <c r="W165" s="10">
        <v>6415236</v>
      </c>
      <c r="X165" s="10">
        <v>617386</v>
      </c>
      <c r="Y165" s="10">
        <v>614886</v>
      </c>
      <c r="Z165" s="10">
        <v>0</v>
      </c>
      <c r="AA165" s="12">
        <v>2.0999999999999999E-3</v>
      </c>
      <c r="AB165" s="13">
        <f t="shared" si="12"/>
        <v>81792706</v>
      </c>
      <c r="AC165" s="14">
        <f t="shared" si="13"/>
        <v>0.15551445381939069</v>
      </c>
      <c r="AD165" s="15">
        <f t="shared" si="14"/>
        <v>5.7597947670297155E-2</v>
      </c>
      <c r="AE165" s="15">
        <f t="shared" si="15"/>
        <v>2.1554011270043796E-3</v>
      </c>
      <c r="AF165" s="15">
        <f t="shared" si="16"/>
        <v>7.9829673880909863E-4</v>
      </c>
      <c r="AG165" s="16">
        <f t="shared" si="17"/>
        <v>1.5959812217246318E-2</v>
      </c>
    </row>
    <row r="166" spans="1:33" x14ac:dyDescent="0.2">
      <c r="A166" s="8" t="s">
        <v>371</v>
      </c>
      <c r="B166" s="8" t="s">
        <v>489</v>
      </c>
      <c r="C166" s="8" t="s">
        <v>490</v>
      </c>
      <c r="D166" s="8" t="s">
        <v>491</v>
      </c>
      <c r="E166" s="9" t="s">
        <v>151</v>
      </c>
      <c r="F166" s="8" t="s">
        <v>152</v>
      </c>
      <c r="G166" s="8" t="s">
        <v>165</v>
      </c>
      <c r="H166" s="8" t="s">
        <v>63</v>
      </c>
      <c r="I166" s="8" t="s">
        <v>166</v>
      </c>
      <c r="J166" s="8" t="s">
        <v>44</v>
      </c>
      <c r="K166" s="10">
        <v>3418006462</v>
      </c>
      <c r="L166" s="9">
        <v>1.5</v>
      </c>
      <c r="M166" s="11">
        <v>0</v>
      </c>
      <c r="N166" s="11">
        <v>0</v>
      </c>
      <c r="O166" s="9">
        <v>0.08</v>
      </c>
      <c r="P166" s="9">
        <v>0.3</v>
      </c>
      <c r="Q166" s="9">
        <v>0</v>
      </c>
      <c r="R166" s="10">
        <v>50410601</v>
      </c>
      <c r="S166" s="10">
        <v>7742791</v>
      </c>
      <c r="T166" s="10">
        <v>0</v>
      </c>
      <c r="U166" s="10">
        <v>35272738</v>
      </c>
      <c r="V166" s="10">
        <v>2867701</v>
      </c>
      <c r="W166" s="10">
        <v>4068997</v>
      </c>
      <c r="X166" s="10">
        <v>458374</v>
      </c>
      <c r="Y166" s="10">
        <v>449343</v>
      </c>
      <c r="Z166" s="10">
        <v>0</v>
      </c>
      <c r="AA166" s="12">
        <v>2.3E-3</v>
      </c>
      <c r="AB166" s="13">
        <f t="shared" si="12"/>
        <v>49952227</v>
      </c>
      <c r="AC166" s="14">
        <f t="shared" si="13"/>
        <v>0.15500392004544664</v>
      </c>
      <c r="AD166" s="15">
        <f t="shared" si="14"/>
        <v>5.7408871880727158E-2</v>
      </c>
      <c r="AE166" s="15">
        <f t="shared" si="15"/>
        <v>2.2652944299787576E-3</v>
      </c>
      <c r="AF166" s="15">
        <f t="shared" si="16"/>
        <v>8.3899812123877724E-4</v>
      </c>
      <c r="AG166" s="16">
        <f t="shared" si="17"/>
        <v>1.6914433166042388E-2</v>
      </c>
    </row>
    <row r="167" spans="1:33" x14ac:dyDescent="0.2">
      <c r="A167" s="8" t="s">
        <v>371</v>
      </c>
      <c r="B167" s="8" t="s">
        <v>492</v>
      </c>
      <c r="C167" s="8" t="s">
        <v>493</v>
      </c>
      <c r="D167" s="8" t="s">
        <v>494</v>
      </c>
      <c r="E167" s="9" t="s">
        <v>151</v>
      </c>
      <c r="F167" s="8" t="s">
        <v>152</v>
      </c>
      <c r="G167" s="8" t="s">
        <v>165</v>
      </c>
      <c r="H167" s="8" t="s">
        <v>56</v>
      </c>
      <c r="I167" s="8" t="s">
        <v>166</v>
      </c>
      <c r="J167" s="8" t="s">
        <v>42</v>
      </c>
      <c r="K167" s="10">
        <v>10606815994</v>
      </c>
      <c r="L167" s="9">
        <v>2</v>
      </c>
      <c r="M167" s="11">
        <v>0</v>
      </c>
      <c r="N167" s="11">
        <v>0</v>
      </c>
      <c r="O167" s="9">
        <v>0.08</v>
      </c>
      <c r="P167" s="9">
        <v>0.3</v>
      </c>
      <c r="Q167" s="9">
        <v>0</v>
      </c>
      <c r="R167" s="10">
        <v>157071815</v>
      </c>
      <c r="S167" s="10">
        <v>24881477</v>
      </c>
      <c r="T167" s="10">
        <v>0</v>
      </c>
      <c r="U167" s="10">
        <v>113348953</v>
      </c>
      <c r="V167" s="10">
        <v>8506489</v>
      </c>
      <c r="W167" s="10">
        <v>10032226</v>
      </c>
      <c r="X167" s="10">
        <v>302670</v>
      </c>
      <c r="Y167" s="10">
        <v>12967</v>
      </c>
      <c r="Z167" s="10">
        <v>0</v>
      </c>
      <c r="AA167" s="12">
        <v>4.5999999999999999E-3</v>
      </c>
      <c r="AB167" s="13">
        <f t="shared" si="12"/>
        <v>156769145</v>
      </c>
      <c r="AC167" s="14">
        <f t="shared" si="13"/>
        <v>0.15871412069001206</v>
      </c>
      <c r="AD167" s="15">
        <f t="shared" si="14"/>
        <v>5.4261245093860787E-2</v>
      </c>
      <c r="AE167" s="15">
        <f t="shared" si="15"/>
        <v>2.3458007581233431E-3</v>
      </c>
      <c r="AF167" s="15">
        <f t="shared" si="16"/>
        <v>8.019832723422278E-4</v>
      </c>
      <c r="AG167" s="16">
        <f t="shared" si="17"/>
        <v>1.938003814610155E-2</v>
      </c>
    </row>
    <row r="168" spans="1:33" x14ac:dyDescent="0.2">
      <c r="A168" s="8" t="s">
        <v>371</v>
      </c>
      <c r="B168" s="8" t="s">
        <v>495</v>
      </c>
      <c r="C168" s="8" t="s">
        <v>496</v>
      </c>
      <c r="D168" s="8" t="s">
        <v>497</v>
      </c>
      <c r="E168" s="9" t="s">
        <v>151</v>
      </c>
      <c r="F168" s="8" t="s">
        <v>152</v>
      </c>
      <c r="G168" s="8" t="s">
        <v>165</v>
      </c>
      <c r="H168" s="8" t="s">
        <v>56</v>
      </c>
      <c r="I168" s="8" t="s">
        <v>166</v>
      </c>
      <c r="J168" s="8" t="s">
        <v>51</v>
      </c>
      <c r="K168" s="10">
        <v>3113495653</v>
      </c>
      <c r="L168" s="9">
        <v>2</v>
      </c>
      <c r="M168" s="11">
        <v>0</v>
      </c>
      <c r="N168" s="11">
        <v>0</v>
      </c>
      <c r="O168" s="9">
        <v>0.08</v>
      </c>
      <c r="P168" s="9">
        <v>0.3</v>
      </c>
      <c r="Q168" s="9">
        <v>0</v>
      </c>
      <c r="R168" s="10">
        <v>45850282</v>
      </c>
      <c r="S168" s="10">
        <v>7102332</v>
      </c>
      <c r="T168" s="10">
        <v>0</v>
      </c>
      <c r="U168" s="10">
        <v>32355081</v>
      </c>
      <c r="V168" s="10">
        <v>2630499</v>
      </c>
      <c r="W168" s="10">
        <v>3759536</v>
      </c>
      <c r="X168" s="10">
        <v>2834</v>
      </c>
      <c r="Y168" s="10">
        <v>0</v>
      </c>
      <c r="Z168" s="10">
        <v>0</v>
      </c>
      <c r="AA168" s="12">
        <v>5.8999999999999999E-3</v>
      </c>
      <c r="AB168" s="13">
        <f t="shared" si="12"/>
        <v>45847448</v>
      </c>
      <c r="AC168" s="14">
        <f t="shared" si="13"/>
        <v>0.15491226469137387</v>
      </c>
      <c r="AD168" s="15">
        <f t="shared" si="14"/>
        <v>5.7375036446957746E-2</v>
      </c>
      <c r="AE168" s="15">
        <f t="shared" si="15"/>
        <v>2.2811440231678397E-3</v>
      </c>
      <c r="AF168" s="15">
        <f t="shared" si="16"/>
        <v>8.4486997676241817E-4</v>
      </c>
      <c r="AG168" s="16">
        <f t="shared" si="17"/>
        <v>2.0625393290921674E-2</v>
      </c>
    </row>
    <row r="169" spans="1:33" x14ac:dyDescent="0.2">
      <c r="A169" s="8" t="s">
        <v>371</v>
      </c>
      <c r="B169" s="8" t="s">
        <v>498</v>
      </c>
      <c r="C169" s="8" t="s">
        <v>499</v>
      </c>
      <c r="D169" s="8" t="s">
        <v>500</v>
      </c>
      <c r="E169" s="9" t="s">
        <v>151</v>
      </c>
      <c r="F169" s="8" t="s">
        <v>152</v>
      </c>
      <c r="G169" s="8" t="s">
        <v>165</v>
      </c>
      <c r="H169" s="8" t="s">
        <v>56</v>
      </c>
      <c r="I169" s="8" t="s">
        <v>166</v>
      </c>
      <c r="J169" s="8" t="s">
        <v>44</v>
      </c>
      <c r="K169" s="10">
        <v>4219356372</v>
      </c>
      <c r="L169" s="9">
        <v>2</v>
      </c>
      <c r="M169" s="11">
        <v>0</v>
      </c>
      <c r="N169" s="11">
        <v>0</v>
      </c>
      <c r="O169" s="9">
        <v>0.08</v>
      </c>
      <c r="P169" s="9">
        <v>0.3</v>
      </c>
      <c r="Q169" s="9">
        <v>0</v>
      </c>
      <c r="R169" s="10">
        <v>61455270</v>
      </c>
      <c r="S169" s="10">
        <v>9581955</v>
      </c>
      <c r="T169" s="10">
        <v>0</v>
      </c>
      <c r="U169" s="10">
        <v>43651104</v>
      </c>
      <c r="V169" s="10">
        <v>3548869</v>
      </c>
      <c r="W169" s="10">
        <v>4670491</v>
      </c>
      <c r="X169" s="10">
        <v>2851</v>
      </c>
      <c r="Y169" s="10">
        <v>0</v>
      </c>
      <c r="Z169" s="10">
        <v>0</v>
      </c>
      <c r="AA169" s="12">
        <v>5.5000000000000005E-3</v>
      </c>
      <c r="AB169" s="13">
        <f t="shared" si="12"/>
        <v>61452419</v>
      </c>
      <c r="AC169" s="14">
        <f t="shared" si="13"/>
        <v>0.15592478141503266</v>
      </c>
      <c r="AD169" s="15">
        <f t="shared" si="14"/>
        <v>5.7749866608180225E-2</v>
      </c>
      <c r="AE169" s="15">
        <f t="shared" si="15"/>
        <v>2.270951812363291E-3</v>
      </c>
      <c r="AF169" s="15">
        <f t="shared" si="16"/>
        <v>8.4109250016201282E-4</v>
      </c>
      <c r="AG169" s="16">
        <f t="shared" si="17"/>
        <v>2.0064405938261903E-2</v>
      </c>
    </row>
    <row r="170" spans="1:33" x14ac:dyDescent="0.2">
      <c r="A170" s="8" t="s">
        <v>371</v>
      </c>
      <c r="B170" s="8" t="s">
        <v>501</v>
      </c>
      <c r="C170" s="8" t="s">
        <v>502</v>
      </c>
      <c r="D170" s="8" t="s">
        <v>503</v>
      </c>
      <c r="E170" s="9" t="s">
        <v>151</v>
      </c>
      <c r="F170" s="8" t="s">
        <v>152</v>
      </c>
      <c r="G170" s="8" t="s">
        <v>165</v>
      </c>
      <c r="H170" s="8" t="s">
        <v>56</v>
      </c>
      <c r="I170" s="8" t="s">
        <v>166</v>
      </c>
      <c r="J170" s="8" t="s">
        <v>42</v>
      </c>
      <c r="K170" s="10">
        <v>4024928663</v>
      </c>
      <c r="L170" s="9">
        <v>3</v>
      </c>
      <c r="M170" s="11">
        <v>0</v>
      </c>
      <c r="N170" s="11">
        <v>0</v>
      </c>
      <c r="O170" s="9">
        <v>7.0000000000000007E-2</v>
      </c>
      <c r="P170" s="9">
        <v>0.3</v>
      </c>
      <c r="Q170" s="9">
        <v>0</v>
      </c>
      <c r="R170" s="10">
        <v>80442130</v>
      </c>
      <c r="S170" s="10">
        <v>13058723</v>
      </c>
      <c r="T170" s="10">
        <v>0</v>
      </c>
      <c r="U170" s="10">
        <v>59489738</v>
      </c>
      <c r="V170" s="10">
        <v>2821330</v>
      </c>
      <c r="W170" s="10">
        <v>4593482</v>
      </c>
      <c r="X170" s="10">
        <v>478857</v>
      </c>
      <c r="Y170" s="10">
        <v>0</v>
      </c>
      <c r="Z170" s="10">
        <v>0</v>
      </c>
      <c r="AA170" s="12">
        <v>5.5000000000000005E-3</v>
      </c>
      <c r="AB170" s="13">
        <f t="shared" si="12"/>
        <v>79963273</v>
      </c>
      <c r="AC170" s="14">
        <f t="shared" si="13"/>
        <v>0.1633090106254155</v>
      </c>
      <c r="AD170" s="15">
        <f t="shared" si="14"/>
        <v>3.5282822902959463E-2</v>
      </c>
      <c r="AE170" s="15">
        <f t="shared" si="15"/>
        <v>3.2444607329429331E-3</v>
      </c>
      <c r="AF170" s="15">
        <f t="shared" si="16"/>
        <v>7.0096397631482692E-4</v>
      </c>
      <c r="AG170" s="16">
        <f t="shared" si="17"/>
        <v>2.5367003789428407E-2</v>
      </c>
    </row>
    <row r="171" spans="1:33" x14ac:dyDescent="0.2">
      <c r="A171" s="8" t="s">
        <v>371</v>
      </c>
      <c r="B171" s="8" t="s">
        <v>504</v>
      </c>
      <c r="C171" s="8" t="s">
        <v>505</v>
      </c>
      <c r="D171" s="8" t="s">
        <v>506</v>
      </c>
      <c r="E171" s="9" t="s">
        <v>151</v>
      </c>
      <c r="F171" s="8" t="s">
        <v>152</v>
      </c>
      <c r="G171" s="8" t="s">
        <v>153</v>
      </c>
      <c r="H171" s="8" t="s">
        <v>56</v>
      </c>
      <c r="I171" s="8" t="s">
        <v>154</v>
      </c>
      <c r="J171" s="8" t="s">
        <v>42</v>
      </c>
      <c r="K171" s="10">
        <v>16114490</v>
      </c>
      <c r="L171" s="9">
        <v>0.5</v>
      </c>
      <c r="M171" s="11">
        <v>0</v>
      </c>
      <c r="N171" s="11">
        <v>0</v>
      </c>
      <c r="O171" s="9">
        <v>0.08</v>
      </c>
      <c r="P171" s="9">
        <v>0.8</v>
      </c>
      <c r="Q171" s="9">
        <v>0</v>
      </c>
      <c r="R171" s="10">
        <v>64297</v>
      </c>
      <c r="S171" s="10">
        <v>0</v>
      </c>
      <c r="T171" s="10">
        <v>0</v>
      </c>
      <c r="U171" s="10">
        <v>0</v>
      </c>
      <c r="V171" s="10">
        <v>12902</v>
      </c>
      <c r="W171" s="10">
        <v>17313</v>
      </c>
      <c r="X171" s="10">
        <v>34082</v>
      </c>
      <c r="Y171" s="10">
        <v>0</v>
      </c>
      <c r="Z171" s="10">
        <v>0</v>
      </c>
      <c r="AA171" s="12">
        <v>0</v>
      </c>
      <c r="AB171" s="13">
        <f t="shared" si="12"/>
        <v>30215</v>
      </c>
      <c r="AC171" s="14">
        <f t="shared" si="13"/>
        <v>0</v>
      </c>
      <c r="AD171" s="15">
        <f t="shared" si="14"/>
        <v>0.42700645374813834</v>
      </c>
      <c r="AE171" s="15">
        <f t="shared" si="15"/>
        <v>0</v>
      </c>
      <c r="AF171" s="15">
        <f t="shared" si="16"/>
        <v>8.0064587833682602E-4</v>
      </c>
      <c r="AG171" s="16">
        <f t="shared" si="17"/>
        <v>1.8750205560337312E-3</v>
      </c>
    </row>
    <row r="172" spans="1:33" x14ac:dyDescent="0.2">
      <c r="A172" s="8" t="s">
        <v>371</v>
      </c>
      <c r="B172" s="8" t="s">
        <v>504</v>
      </c>
      <c r="C172" s="8" t="s">
        <v>507</v>
      </c>
      <c r="D172" s="8" t="s">
        <v>508</v>
      </c>
      <c r="E172" s="9" t="s">
        <v>151</v>
      </c>
      <c r="F172" s="8" t="s">
        <v>152</v>
      </c>
      <c r="G172" s="8" t="s">
        <v>153</v>
      </c>
      <c r="H172" s="8" t="s">
        <v>56</v>
      </c>
      <c r="I172" s="8" t="s">
        <v>154</v>
      </c>
      <c r="J172" s="8" t="s">
        <v>42</v>
      </c>
      <c r="K172" s="10">
        <v>6023930141</v>
      </c>
      <c r="L172" s="9">
        <v>1</v>
      </c>
      <c r="M172" s="11">
        <v>0</v>
      </c>
      <c r="N172" s="11">
        <v>0</v>
      </c>
      <c r="O172" s="9">
        <v>0.08</v>
      </c>
      <c r="P172" s="9">
        <v>0.8</v>
      </c>
      <c r="Q172" s="9">
        <v>0</v>
      </c>
      <c r="R172" s="10">
        <v>72224158</v>
      </c>
      <c r="S172" s="10">
        <v>8673954</v>
      </c>
      <c r="T172" s="10">
        <v>0</v>
      </c>
      <c r="U172" s="10">
        <v>39514683</v>
      </c>
      <c r="V172" s="10">
        <v>4822963</v>
      </c>
      <c r="W172" s="10">
        <v>6471914</v>
      </c>
      <c r="X172" s="10">
        <v>12740644</v>
      </c>
      <c r="Y172" s="10">
        <v>0</v>
      </c>
      <c r="Z172" s="10">
        <v>0</v>
      </c>
      <c r="AA172" s="12">
        <v>0</v>
      </c>
      <c r="AB172" s="13">
        <f t="shared" si="12"/>
        <v>59483514</v>
      </c>
      <c r="AC172" s="14">
        <f t="shared" si="13"/>
        <v>0.14582114298089383</v>
      </c>
      <c r="AD172" s="15">
        <f t="shared" si="14"/>
        <v>8.1080667157626227E-2</v>
      </c>
      <c r="AE172" s="15">
        <f t="shared" si="15"/>
        <v>1.4399161007800272E-3</v>
      </c>
      <c r="AF172" s="15">
        <f t="shared" si="16"/>
        <v>8.0063395277013723E-4</v>
      </c>
      <c r="AG172" s="16">
        <f t="shared" si="17"/>
        <v>9.8745358275561714E-3</v>
      </c>
    </row>
    <row r="173" spans="1:33" x14ac:dyDescent="0.2">
      <c r="A173" s="8" t="s">
        <v>371</v>
      </c>
      <c r="B173" s="8" t="s">
        <v>509</v>
      </c>
      <c r="C173" s="8" t="s">
        <v>510</v>
      </c>
      <c r="D173" s="8" t="s">
        <v>511</v>
      </c>
      <c r="E173" s="9" t="s">
        <v>151</v>
      </c>
      <c r="F173" s="8" t="s">
        <v>152</v>
      </c>
      <c r="G173" s="8" t="s">
        <v>165</v>
      </c>
      <c r="H173" s="8" t="s">
        <v>56</v>
      </c>
      <c r="I173" s="8" t="s">
        <v>166</v>
      </c>
      <c r="J173" s="8" t="s">
        <v>42</v>
      </c>
      <c r="K173" s="10">
        <v>1184395503</v>
      </c>
      <c r="L173" s="9">
        <v>3</v>
      </c>
      <c r="M173" s="11">
        <v>0</v>
      </c>
      <c r="N173" s="11">
        <v>0</v>
      </c>
      <c r="O173" s="9">
        <v>7.0000000000000007E-2</v>
      </c>
      <c r="P173" s="9">
        <v>0.3</v>
      </c>
      <c r="Q173" s="9">
        <v>0</v>
      </c>
      <c r="R173" s="10">
        <v>24094418</v>
      </c>
      <c r="S173" s="10">
        <v>3736093</v>
      </c>
      <c r="T173" s="10">
        <v>0</v>
      </c>
      <c r="U173" s="10">
        <v>17019986</v>
      </c>
      <c r="V173" s="10">
        <v>830243</v>
      </c>
      <c r="W173" s="10">
        <v>2267159</v>
      </c>
      <c r="X173" s="10">
        <v>240937</v>
      </c>
      <c r="Y173" s="10">
        <v>0</v>
      </c>
      <c r="Z173" s="10">
        <v>0</v>
      </c>
      <c r="AA173" s="12">
        <v>2.3799999999999998E-2</v>
      </c>
      <c r="AB173" s="13">
        <f t="shared" si="12"/>
        <v>23853481</v>
      </c>
      <c r="AC173" s="14">
        <f t="shared" si="13"/>
        <v>0.15662674139677979</v>
      </c>
      <c r="AD173" s="15">
        <f t="shared" si="14"/>
        <v>3.4805947190684666E-2</v>
      </c>
      <c r="AE173" s="15">
        <f t="shared" si="15"/>
        <v>3.1544302477818508E-3</v>
      </c>
      <c r="AF173" s="15">
        <f t="shared" si="16"/>
        <v>7.0098459331958474E-4</v>
      </c>
      <c r="AG173" s="16">
        <f t="shared" si="17"/>
        <v>4.3939793624326179E-2</v>
      </c>
    </row>
    <row r="174" spans="1:33" x14ac:dyDescent="0.2">
      <c r="A174" s="8" t="s">
        <v>512</v>
      </c>
      <c r="B174" s="8" t="s">
        <v>513</v>
      </c>
      <c r="C174" s="8" t="s">
        <v>513</v>
      </c>
      <c r="D174" s="8" t="s">
        <v>514</v>
      </c>
      <c r="E174" s="9" t="s">
        <v>151</v>
      </c>
      <c r="F174" s="8" t="s">
        <v>152</v>
      </c>
      <c r="G174" s="8" t="s">
        <v>165</v>
      </c>
      <c r="H174" s="8" t="s">
        <v>375</v>
      </c>
      <c r="I174" s="8" t="s">
        <v>166</v>
      </c>
      <c r="J174" s="8" t="s">
        <v>42</v>
      </c>
      <c r="K174" s="10">
        <v>4767339192</v>
      </c>
      <c r="L174" s="9">
        <v>2.5</v>
      </c>
      <c r="M174" s="11">
        <v>0</v>
      </c>
      <c r="N174" s="11">
        <v>0</v>
      </c>
      <c r="O174" s="9">
        <v>0.2</v>
      </c>
      <c r="P174" s="9">
        <v>0</v>
      </c>
      <c r="Q174" s="9">
        <v>0</v>
      </c>
      <c r="R174" s="10">
        <v>85776032</v>
      </c>
      <c r="S174" s="10">
        <v>21346483</v>
      </c>
      <c r="T174" s="10"/>
      <c r="U174" s="10">
        <v>54922531</v>
      </c>
      <c r="V174" s="10">
        <v>1905988</v>
      </c>
      <c r="W174" s="10">
        <v>6213642</v>
      </c>
      <c r="X174" s="10">
        <v>1387388</v>
      </c>
      <c r="Y174" s="10">
        <v>1230275</v>
      </c>
      <c r="Z174" s="10"/>
      <c r="AA174" s="12">
        <v>2.7000000000000001E-3</v>
      </c>
      <c r="AB174" s="13">
        <f t="shared" si="12"/>
        <v>84388644</v>
      </c>
      <c r="AC174" s="14">
        <f t="shared" si="13"/>
        <v>0.25295444965320213</v>
      </c>
      <c r="AD174" s="15">
        <f t="shared" si="14"/>
        <v>2.258583512729509E-2</v>
      </c>
      <c r="AE174" s="15">
        <f t="shared" si="15"/>
        <v>4.4776513984616855E-3</v>
      </c>
      <c r="AF174" s="15">
        <f t="shared" si="16"/>
        <v>3.9980121473177525E-4</v>
      </c>
      <c r="AG174" s="16">
        <f t="shared" si="17"/>
        <v>2.0401413849807731E-2</v>
      </c>
    </row>
    <row r="175" spans="1:33" x14ac:dyDescent="0.2">
      <c r="A175" s="8" t="s">
        <v>512</v>
      </c>
      <c r="B175" s="8" t="s">
        <v>515</v>
      </c>
      <c r="C175" s="8" t="s">
        <v>515</v>
      </c>
      <c r="D175" s="8" t="s">
        <v>516</v>
      </c>
      <c r="E175" s="9" t="s">
        <v>151</v>
      </c>
      <c r="F175" s="8" t="s">
        <v>152</v>
      </c>
      <c r="G175" s="8" t="s">
        <v>165</v>
      </c>
      <c r="H175" s="8" t="s">
        <v>63</v>
      </c>
      <c r="I175" s="8" t="s">
        <v>166</v>
      </c>
      <c r="J175" s="8" t="s">
        <v>42</v>
      </c>
      <c r="K175" s="10">
        <v>5139370337</v>
      </c>
      <c r="L175" s="9">
        <v>2.5</v>
      </c>
      <c r="M175" s="11">
        <v>20</v>
      </c>
      <c r="N175" s="11" t="s">
        <v>517</v>
      </c>
      <c r="O175" s="9">
        <v>0.2</v>
      </c>
      <c r="P175" s="9">
        <v>0</v>
      </c>
      <c r="Q175" s="9">
        <v>0</v>
      </c>
      <c r="R175" s="10">
        <v>87406679</v>
      </c>
      <c r="S175" s="10">
        <v>20144974</v>
      </c>
      <c r="T175" s="10">
        <v>4528852</v>
      </c>
      <c r="U175" s="10">
        <v>51567089</v>
      </c>
      <c r="V175" s="10">
        <v>2055599</v>
      </c>
      <c r="W175" s="10">
        <v>6383107</v>
      </c>
      <c r="X175" s="10">
        <v>2727058</v>
      </c>
      <c r="Y175" s="10">
        <v>847681</v>
      </c>
      <c r="Z175" s="10"/>
      <c r="AA175" s="12">
        <v>5.9999999999999995E-4</v>
      </c>
      <c r="AB175" s="13">
        <f t="shared" si="12"/>
        <v>80150769</v>
      </c>
      <c r="AC175" s="14">
        <f t="shared" si="13"/>
        <v>0.25133849932244567</v>
      </c>
      <c r="AD175" s="15">
        <f t="shared" si="14"/>
        <v>2.564665349623782E-2</v>
      </c>
      <c r="AE175" s="15">
        <f t="shared" si="15"/>
        <v>3.9197358195749727E-3</v>
      </c>
      <c r="AF175" s="15">
        <f t="shared" si="16"/>
        <v>3.9997098189267929E-4</v>
      </c>
      <c r="AG175" s="16">
        <f t="shared" si="17"/>
        <v>1.6195445306396491E-2</v>
      </c>
    </row>
    <row r="176" spans="1:33" x14ac:dyDescent="0.2">
      <c r="A176" s="8" t="s">
        <v>512</v>
      </c>
      <c r="B176" s="8" t="s">
        <v>518</v>
      </c>
      <c r="C176" s="8" t="s">
        <v>518</v>
      </c>
      <c r="D176" s="8" t="s">
        <v>519</v>
      </c>
      <c r="E176" s="9" t="s">
        <v>151</v>
      </c>
      <c r="F176" s="8" t="s">
        <v>367</v>
      </c>
      <c r="G176" s="8" t="s">
        <v>247</v>
      </c>
      <c r="H176" s="8" t="s">
        <v>117</v>
      </c>
      <c r="I176" s="8" t="s">
        <v>166</v>
      </c>
      <c r="J176" s="8" t="s">
        <v>42</v>
      </c>
      <c r="K176" s="10">
        <v>1217295656</v>
      </c>
      <c r="L176" s="9">
        <v>2.5</v>
      </c>
      <c r="M176" s="11">
        <v>0</v>
      </c>
      <c r="N176" s="11">
        <v>0</v>
      </c>
      <c r="O176" s="9">
        <v>0.2</v>
      </c>
      <c r="P176" s="9">
        <v>0</v>
      </c>
      <c r="Q176" s="9">
        <v>0</v>
      </c>
      <c r="R176" s="10">
        <v>22133141</v>
      </c>
      <c r="S176" s="10">
        <v>5089950</v>
      </c>
      <c r="T176" s="10"/>
      <c r="U176" s="10">
        <v>13032481</v>
      </c>
      <c r="V176" s="10">
        <v>202263</v>
      </c>
      <c r="W176" s="10">
        <v>2278719</v>
      </c>
      <c r="X176" s="10">
        <v>1529728</v>
      </c>
      <c r="Y176" s="10">
        <v>0</v>
      </c>
      <c r="Z176" s="10">
        <v>0</v>
      </c>
      <c r="AA176" s="12">
        <v>0</v>
      </c>
      <c r="AB176" s="13">
        <f t="shared" si="12"/>
        <v>20603413</v>
      </c>
      <c r="AC176" s="14">
        <f t="shared" si="13"/>
        <v>0.24704402129880132</v>
      </c>
      <c r="AD176" s="15">
        <f t="shared" si="14"/>
        <v>9.8169657619346859E-3</v>
      </c>
      <c r="AE176" s="15">
        <f t="shared" si="15"/>
        <v>4.1813588793419634E-3</v>
      </c>
      <c r="AF176" s="15">
        <f t="shared" si="16"/>
        <v>1.661576618655082E-4</v>
      </c>
      <c r="AG176" s="16">
        <f t="shared" si="17"/>
        <v>1.6925561919527626E-2</v>
      </c>
    </row>
    <row r="177" spans="1:33" x14ac:dyDescent="0.2">
      <c r="A177" s="8" t="s">
        <v>512</v>
      </c>
      <c r="B177" s="8" t="s">
        <v>520</v>
      </c>
      <c r="C177" s="8" t="s">
        <v>521</v>
      </c>
      <c r="D177" s="8" t="s">
        <v>522</v>
      </c>
      <c r="E177" s="9" t="s">
        <v>151</v>
      </c>
      <c r="F177" s="8" t="s">
        <v>367</v>
      </c>
      <c r="G177" s="8" t="s">
        <v>247</v>
      </c>
      <c r="H177" s="8" t="s">
        <v>117</v>
      </c>
      <c r="I177" s="8" t="s">
        <v>166</v>
      </c>
      <c r="J177" s="8" t="s">
        <v>42</v>
      </c>
      <c r="K177" s="10">
        <v>671352132</v>
      </c>
      <c r="L177" s="9">
        <v>2.5</v>
      </c>
      <c r="M177" s="11">
        <v>0</v>
      </c>
      <c r="N177" s="11">
        <v>0</v>
      </c>
      <c r="O177" s="9">
        <v>0.2</v>
      </c>
      <c r="P177" s="9">
        <v>0</v>
      </c>
      <c r="Q177" s="9">
        <v>0</v>
      </c>
      <c r="R177" s="10">
        <v>14004998</v>
      </c>
      <c r="S177" s="10">
        <v>3008346</v>
      </c>
      <c r="T177" s="10"/>
      <c r="U177" s="10">
        <v>7707967</v>
      </c>
      <c r="V177" s="10">
        <v>291188</v>
      </c>
      <c r="W177" s="10">
        <v>2966429</v>
      </c>
      <c r="X177" s="10">
        <v>31068</v>
      </c>
      <c r="Y177" s="10">
        <v>0</v>
      </c>
      <c r="Z177" s="10">
        <v>0</v>
      </c>
      <c r="AA177" s="12">
        <v>0</v>
      </c>
      <c r="AB177" s="13">
        <f t="shared" si="12"/>
        <v>13973930</v>
      </c>
      <c r="AC177" s="14">
        <f t="shared" si="13"/>
        <v>0.2152827443675473</v>
      </c>
      <c r="AD177" s="15">
        <f t="shared" si="14"/>
        <v>2.0837946089611155E-2</v>
      </c>
      <c r="AE177" s="15">
        <f t="shared" si="15"/>
        <v>4.4810254657834322E-3</v>
      </c>
      <c r="AF177" s="15">
        <f t="shared" si="16"/>
        <v>4.3373363414000451E-4</v>
      </c>
      <c r="AG177" s="16">
        <f t="shared" si="17"/>
        <v>2.0814605828942241E-2</v>
      </c>
    </row>
    <row r="178" spans="1:33" x14ac:dyDescent="0.2">
      <c r="A178" s="8" t="s">
        <v>512</v>
      </c>
      <c r="B178" s="8" t="s">
        <v>523</v>
      </c>
      <c r="C178" s="8" t="s">
        <v>523</v>
      </c>
      <c r="D178" s="8" t="s">
        <v>524</v>
      </c>
      <c r="E178" s="9" t="s">
        <v>151</v>
      </c>
      <c r="F178" s="8" t="s">
        <v>367</v>
      </c>
      <c r="G178" s="8" t="s">
        <v>247</v>
      </c>
      <c r="H178" s="8" t="s">
        <v>117</v>
      </c>
      <c r="I178" s="8" t="s">
        <v>166</v>
      </c>
      <c r="J178" s="8" t="s">
        <v>42</v>
      </c>
      <c r="K178" s="10">
        <v>2635321133</v>
      </c>
      <c r="L178" s="9">
        <v>2.5</v>
      </c>
      <c r="M178" s="11">
        <v>0</v>
      </c>
      <c r="N178" s="11">
        <v>0</v>
      </c>
      <c r="O178" s="9">
        <v>0.2</v>
      </c>
      <c r="P178" s="9">
        <v>0</v>
      </c>
      <c r="Q178" s="9">
        <v>0</v>
      </c>
      <c r="R178" s="10">
        <v>57790958</v>
      </c>
      <c r="S178" s="10">
        <v>14451060</v>
      </c>
      <c r="T178" s="10"/>
      <c r="U178" s="10">
        <v>37147856</v>
      </c>
      <c r="V178" s="10">
        <v>804934</v>
      </c>
      <c r="W178" s="10">
        <v>3577460</v>
      </c>
      <c r="X178" s="10">
        <v>1809648</v>
      </c>
      <c r="Y178" s="10">
        <v>0</v>
      </c>
      <c r="Z178" s="10">
        <v>0</v>
      </c>
      <c r="AA178" s="12">
        <v>0</v>
      </c>
      <c r="AB178" s="13">
        <f t="shared" si="12"/>
        <v>55981310</v>
      </c>
      <c r="AC178" s="14">
        <f t="shared" si="13"/>
        <v>0.25814079734825784</v>
      </c>
      <c r="AD178" s="15">
        <f t="shared" si="14"/>
        <v>1.4378620293094248E-2</v>
      </c>
      <c r="AE178" s="15">
        <f t="shared" si="15"/>
        <v>5.4836049462970706E-3</v>
      </c>
      <c r="AF178" s="15">
        <f t="shared" si="16"/>
        <v>3.0544057417536749E-4</v>
      </c>
      <c r="AG178" s="16">
        <f t="shared" si="17"/>
        <v>2.1242690046002832E-2</v>
      </c>
    </row>
    <row r="179" spans="1:33" x14ac:dyDescent="0.2">
      <c r="A179" s="8" t="s">
        <v>512</v>
      </c>
      <c r="B179" s="8" t="s">
        <v>525</v>
      </c>
      <c r="C179" s="8" t="s">
        <v>525</v>
      </c>
      <c r="D179" s="8" t="s">
        <v>526</v>
      </c>
      <c r="E179" s="9" t="s">
        <v>151</v>
      </c>
      <c r="F179" s="8" t="s">
        <v>152</v>
      </c>
      <c r="G179" s="8" t="s">
        <v>165</v>
      </c>
      <c r="H179" s="8" t="s">
        <v>63</v>
      </c>
      <c r="I179" s="8" t="s">
        <v>166</v>
      </c>
      <c r="J179" s="8" t="s">
        <v>44</v>
      </c>
      <c r="K179" s="10">
        <v>1690723045</v>
      </c>
      <c r="L179" s="9">
        <v>2.5</v>
      </c>
      <c r="M179" s="11">
        <v>0</v>
      </c>
      <c r="N179" s="11">
        <v>0</v>
      </c>
      <c r="O179" s="9">
        <v>0.2</v>
      </c>
      <c r="P179" s="9">
        <v>0</v>
      </c>
      <c r="Q179" s="9">
        <v>0</v>
      </c>
      <c r="R179" s="10">
        <v>23079956</v>
      </c>
      <c r="S179" s="10">
        <v>4723047</v>
      </c>
      <c r="T179" s="10"/>
      <c r="U179" s="10">
        <v>12291191</v>
      </c>
      <c r="V179" s="10">
        <v>682563</v>
      </c>
      <c r="W179" s="10">
        <v>4232749</v>
      </c>
      <c r="X179" s="10">
        <v>1150406</v>
      </c>
      <c r="Y179" s="10">
        <v>0</v>
      </c>
      <c r="Z179" s="10">
        <v>0</v>
      </c>
      <c r="AA179" s="12">
        <v>0</v>
      </c>
      <c r="AB179" s="13">
        <f t="shared" si="12"/>
        <v>21929550</v>
      </c>
      <c r="AC179" s="14">
        <f t="shared" si="13"/>
        <v>0.21537363967796877</v>
      </c>
      <c r="AD179" s="15">
        <f t="shared" si="14"/>
        <v>3.1125262488286353E-2</v>
      </c>
      <c r="AE179" s="15">
        <f t="shared" si="15"/>
        <v>2.793507200346938E-3</v>
      </c>
      <c r="AF179" s="15">
        <f t="shared" si="16"/>
        <v>4.0371070946158426E-4</v>
      </c>
      <c r="AG179" s="16">
        <f t="shared" si="17"/>
        <v>1.297051581857394E-2</v>
      </c>
    </row>
    <row r="180" spans="1:33" x14ac:dyDescent="0.2">
      <c r="A180" s="8" t="s">
        <v>512</v>
      </c>
      <c r="B180" s="8" t="s">
        <v>527</v>
      </c>
      <c r="C180" s="8" t="s">
        <v>527</v>
      </c>
      <c r="D180" s="8" t="s">
        <v>528</v>
      </c>
      <c r="E180" s="9" t="s">
        <v>151</v>
      </c>
      <c r="F180" s="8" t="s">
        <v>152</v>
      </c>
      <c r="G180" s="8" t="s">
        <v>157</v>
      </c>
      <c r="H180" s="8" t="s">
        <v>141</v>
      </c>
      <c r="I180" s="8" t="s">
        <v>166</v>
      </c>
      <c r="J180" s="8" t="s">
        <v>44</v>
      </c>
      <c r="K180" s="10">
        <v>23650330848</v>
      </c>
      <c r="L180" s="9">
        <v>2.5</v>
      </c>
      <c r="M180" s="11">
        <v>0</v>
      </c>
      <c r="N180" s="11">
        <v>0</v>
      </c>
      <c r="O180" s="9">
        <v>0.2</v>
      </c>
      <c r="P180" s="9">
        <v>0</v>
      </c>
      <c r="Q180" s="9">
        <v>0</v>
      </c>
      <c r="R180" s="10">
        <v>174207284</v>
      </c>
      <c r="S180" s="10">
        <v>39771055</v>
      </c>
      <c r="T180" s="10"/>
      <c r="U180" s="10">
        <v>102088662</v>
      </c>
      <c r="V180" s="10">
        <v>9550808</v>
      </c>
      <c r="W180" s="10">
        <v>22765383</v>
      </c>
      <c r="X180" s="10">
        <v>31376</v>
      </c>
      <c r="Y180" s="10">
        <v>0</v>
      </c>
      <c r="Z180" s="10">
        <v>0</v>
      </c>
      <c r="AA180" s="12">
        <v>0</v>
      </c>
      <c r="AB180" s="13">
        <f t="shared" si="12"/>
        <v>174175908</v>
      </c>
      <c r="AC180" s="14">
        <f t="shared" si="13"/>
        <v>0.22833843932078138</v>
      </c>
      <c r="AD180" s="15">
        <f t="shared" si="14"/>
        <v>5.4834265597742717E-2</v>
      </c>
      <c r="AE180" s="15">
        <f t="shared" si="15"/>
        <v>1.6816278493356999E-3</v>
      </c>
      <c r="AF180" s="15">
        <f t="shared" si="16"/>
        <v>4.0383401236045153E-4</v>
      </c>
      <c r="AG180" s="16">
        <f t="shared" si="17"/>
        <v>7.3646288129930858E-3</v>
      </c>
    </row>
    <row r="181" spans="1:33" x14ac:dyDescent="0.2">
      <c r="A181" s="8" t="s">
        <v>512</v>
      </c>
      <c r="B181" s="8" t="s">
        <v>529</v>
      </c>
      <c r="C181" s="8" t="s">
        <v>530</v>
      </c>
      <c r="D181" s="8" t="s">
        <v>531</v>
      </c>
      <c r="E181" s="9" t="s">
        <v>151</v>
      </c>
      <c r="F181" s="8" t="s">
        <v>367</v>
      </c>
      <c r="G181" s="8" t="s">
        <v>247</v>
      </c>
      <c r="H181" s="8" t="s">
        <v>117</v>
      </c>
      <c r="I181" s="8" t="s">
        <v>166</v>
      </c>
      <c r="J181" s="8" t="s">
        <v>42</v>
      </c>
      <c r="K181" s="10">
        <v>552802363</v>
      </c>
      <c r="L181" s="9">
        <v>2.5</v>
      </c>
      <c r="M181" s="11">
        <v>0</v>
      </c>
      <c r="N181" s="11">
        <v>0</v>
      </c>
      <c r="O181" s="9">
        <v>0.2</v>
      </c>
      <c r="P181" s="9">
        <v>0</v>
      </c>
      <c r="Q181" s="9">
        <v>0</v>
      </c>
      <c r="R181" s="10">
        <v>7326785</v>
      </c>
      <c r="S181" s="10">
        <v>1177548</v>
      </c>
      <c r="T181" s="10"/>
      <c r="U181" s="10">
        <v>3024808</v>
      </c>
      <c r="V181" s="10">
        <v>229219</v>
      </c>
      <c r="W181" s="10">
        <v>2864142</v>
      </c>
      <c r="X181" s="10">
        <v>31068</v>
      </c>
      <c r="Y181" s="10">
        <v>0</v>
      </c>
      <c r="Z181" s="10">
        <v>0</v>
      </c>
      <c r="AA181" s="12">
        <v>0</v>
      </c>
      <c r="AB181" s="13">
        <f t="shared" si="12"/>
        <v>7295717</v>
      </c>
      <c r="AC181" s="14">
        <f t="shared" si="13"/>
        <v>0.16140264212551009</v>
      </c>
      <c r="AD181" s="15">
        <f t="shared" si="14"/>
        <v>3.1418296515613203E-2</v>
      </c>
      <c r="AE181" s="15">
        <f t="shared" si="15"/>
        <v>2.1301428481773693E-3</v>
      </c>
      <c r="AF181" s="15">
        <f t="shared" si="16"/>
        <v>4.1464909584693651E-4</v>
      </c>
      <c r="AG181" s="16">
        <f t="shared" si="17"/>
        <v>1.3197695032284079E-2</v>
      </c>
    </row>
    <row r="182" spans="1:33" x14ac:dyDescent="0.2">
      <c r="A182" s="8" t="s">
        <v>512</v>
      </c>
      <c r="B182" s="8" t="s">
        <v>532</v>
      </c>
      <c r="C182" s="8" t="s">
        <v>532</v>
      </c>
      <c r="D182" s="8" t="s">
        <v>533</v>
      </c>
      <c r="E182" s="9" t="s">
        <v>151</v>
      </c>
      <c r="F182" s="8" t="s">
        <v>367</v>
      </c>
      <c r="G182" s="8" t="s">
        <v>247</v>
      </c>
      <c r="H182" s="8" t="s">
        <v>117</v>
      </c>
      <c r="I182" s="8" t="s">
        <v>166</v>
      </c>
      <c r="J182" s="8" t="s">
        <v>42</v>
      </c>
      <c r="K182" s="10">
        <v>1022822234</v>
      </c>
      <c r="L182" s="9">
        <v>2.5</v>
      </c>
      <c r="M182" s="11">
        <v>0</v>
      </c>
      <c r="N182" s="11">
        <v>0</v>
      </c>
      <c r="O182" s="9">
        <v>0.2</v>
      </c>
      <c r="P182" s="9">
        <v>0</v>
      </c>
      <c r="Q182" s="9">
        <v>0</v>
      </c>
      <c r="R182" s="10">
        <v>27937579</v>
      </c>
      <c r="S182" s="10">
        <v>6872451</v>
      </c>
      <c r="T182" s="10"/>
      <c r="U182" s="10">
        <v>17666056</v>
      </c>
      <c r="V182" s="10">
        <v>232040</v>
      </c>
      <c r="W182" s="10">
        <v>2436857</v>
      </c>
      <c r="X182" s="10">
        <v>730175</v>
      </c>
      <c r="Y182" s="10">
        <v>0</v>
      </c>
      <c r="Z182" s="10">
        <v>0</v>
      </c>
      <c r="AA182" s="12">
        <v>0</v>
      </c>
      <c r="AB182" s="13">
        <f t="shared" si="12"/>
        <v>27207404</v>
      </c>
      <c r="AC182" s="14">
        <f t="shared" si="13"/>
        <v>0.2525948818931788</v>
      </c>
      <c r="AD182" s="15">
        <f t="shared" si="14"/>
        <v>8.5285608285156495E-3</v>
      </c>
      <c r="AE182" s="15">
        <f t="shared" si="15"/>
        <v>6.7191059908070011E-3</v>
      </c>
      <c r="AF182" s="15">
        <f t="shared" si="16"/>
        <v>2.268624911413492E-4</v>
      </c>
      <c r="AG182" s="16">
        <f t="shared" si="17"/>
        <v>2.6600325154840152E-2</v>
      </c>
    </row>
    <row r="183" spans="1:33" x14ac:dyDescent="0.2">
      <c r="A183" s="8" t="s">
        <v>512</v>
      </c>
      <c r="B183" s="8" t="s">
        <v>534</v>
      </c>
      <c r="C183" s="8" t="s">
        <v>534</v>
      </c>
      <c r="D183" s="8" t="s">
        <v>535</v>
      </c>
      <c r="E183" s="9" t="s">
        <v>151</v>
      </c>
      <c r="F183" s="8" t="s">
        <v>152</v>
      </c>
      <c r="G183" s="8" t="s">
        <v>165</v>
      </c>
      <c r="H183" s="8" t="s">
        <v>40</v>
      </c>
      <c r="I183" s="8" t="s">
        <v>166</v>
      </c>
      <c r="J183" s="8" t="s">
        <v>42</v>
      </c>
      <c r="K183" s="10">
        <v>6373045950</v>
      </c>
      <c r="L183" s="9">
        <v>2.5</v>
      </c>
      <c r="M183" s="11">
        <v>0</v>
      </c>
      <c r="N183" s="11">
        <v>0</v>
      </c>
      <c r="O183" s="9">
        <v>0.2</v>
      </c>
      <c r="P183" s="9">
        <v>0</v>
      </c>
      <c r="Q183" s="9">
        <v>0</v>
      </c>
      <c r="R183" s="10">
        <v>99618368</v>
      </c>
      <c r="S183" s="10">
        <v>24980384</v>
      </c>
      <c r="T183" s="10"/>
      <c r="U183" s="10">
        <v>64285161</v>
      </c>
      <c r="V183" s="10">
        <v>2550799</v>
      </c>
      <c r="W183" s="10">
        <v>7649370</v>
      </c>
      <c r="X183" s="10">
        <v>152654</v>
      </c>
      <c r="Y183" s="10">
        <v>0</v>
      </c>
      <c r="Z183" s="10">
        <v>0</v>
      </c>
      <c r="AA183" s="12">
        <v>0</v>
      </c>
      <c r="AB183" s="13">
        <f t="shared" si="12"/>
        <v>99465714</v>
      </c>
      <c r="AC183" s="14">
        <f t="shared" si="13"/>
        <v>0.25114567618747502</v>
      </c>
      <c r="AD183" s="15">
        <f t="shared" si="14"/>
        <v>2.564500768576396E-2</v>
      </c>
      <c r="AE183" s="15">
        <f t="shared" si="15"/>
        <v>3.9196930629379822E-3</v>
      </c>
      <c r="AF183" s="15">
        <f t="shared" si="16"/>
        <v>4.0024801641356438E-4</v>
      </c>
      <c r="AG183" s="16">
        <f t="shared" si="17"/>
        <v>1.5607248838367468E-2</v>
      </c>
    </row>
    <row r="184" spans="1:33" x14ac:dyDescent="0.2">
      <c r="A184" s="8" t="s">
        <v>512</v>
      </c>
      <c r="B184" s="8" t="s">
        <v>536</v>
      </c>
      <c r="C184" s="8" t="s">
        <v>536</v>
      </c>
      <c r="D184" s="8" t="s">
        <v>537</v>
      </c>
      <c r="E184" s="9" t="s">
        <v>151</v>
      </c>
      <c r="F184" s="8" t="s">
        <v>367</v>
      </c>
      <c r="G184" s="8" t="s">
        <v>247</v>
      </c>
      <c r="H184" s="8" t="s">
        <v>117</v>
      </c>
      <c r="I184" s="8" t="s">
        <v>166</v>
      </c>
      <c r="J184" s="8" t="s">
        <v>42</v>
      </c>
      <c r="K184" s="10">
        <v>3978547357</v>
      </c>
      <c r="L184" s="9">
        <v>2.5</v>
      </c>
      <c r="M184" s="11">
        <v>0</v>
      </c>
      <c r="N184" s="11">
        <v>0</v>
      </c>
      <c r="O184" s="9">
        <v>0.2</v>
      </c>
      <c r="P184" s="9">
        <v>0</v>
      </c>
      <c r="Q184" s="9">
        <v>0</v>
      </c>
      <c r="R184" s="10">
        <v>116898674</v>
      </c>
      <c r="S184" s="10">
        <v>30327308</v>
      </c>
      <c r="T184" s="10"/>
      <c r="U184" s="10">
        <v>77987508</v>
      </c>
      <c r="V184" s="10">
        <v>1537313</v>
      </c>
      <c r="W184" s="10">
        <v>5150171</v>
      </c>
      <c r="X184" s="10">
        <v>1896374</v>
      </c>
      <c r="Y184" s="10">
        <v>0</v>
      </c>
      <c r="Z184" s="10">
        <v>0</v>
      </c>
      <c r="AA184" s="12">
        <v>0</v>
      </c>
      <c r="AB184" s="13">
        <f t="shared" si="12"/>
        <v>115002300</v>
      </c>
      <c r="AC184" s="14">
        <f t="shared" si="13"/>
        <v>0.2637104475301798</v>
      </c>
      <c r="AD184" s="15">
        <f t="shared" si="14"/>
        <v>1.3367671776999242E-2</v>
      </c>
      <c r="AE184" s="15">
        <f t="shared" si="15"/>
        <v>7.6227088127130216E-3</v>
      </c>
      <c r="AF184" s="15">
        <f t="shared" si="16"/>
        <v>3.8640057841593766E-4</v>
      </c>
      <c r="AG184" s="16">
        <f t="shared" si="17"/>
        <v>2.8905600381420822E-2</v>
      </c>
    </row>
    <row r="185" spans="1:33" x14ac:dyDescent="0.2">
      <c r="A185" s="8" t="s">
        <v>512</v>
      </c>
      <c r="B185" s="8" t="s">
        <v>538</v>
      </c>
      <c r="C185" s="8" t="s">
        <v>538</v>
      </c>
      <c r="D185" s="8" t="s">
        <v>539</v>
      </c>
      <c r="E185" s="9" t="s">
        <v>151</v>
      </c>
      <c r="F185" s="8" t="s">
        <v>152</v>
      </c>
      <c r="G185" s="8" t="s">
        <v>165</v>
      </c>
      <c r="H185" s="8" t="s">
        <v>63</v>
      </c>
      <c r="I185" s="8" t="s">
        <v>166</v>
      </c>
      <c r="J185" s="8" t="s">
        <v>51</v>
      </c>
      <c r="K185" s="10">
        <v>3495460899</v>
      </c>
      <c r="L185" s="9">
        <v>2.5</v>
      </c>
      <c r="M185" s="11">
        <v>20</v>
      </c>
      <c r="N185" s="11" t="s">
        <v>517</v>
      </c>
      <c r="O185" s="9">
        <v>0.2</v>
      </c>
      <c r="P185" s="9">
        <v>0</v>
      </c>
      <c r="Q185" s="9">
        <v>0</v>
      </c>
      <c r="R185" s="10">
        <v>56963603</v>
      </c>
      <c r="S185" s="10">
        <v>13433281</v>
      </c>
      <c r="T185" s="10"/>
      <c r="U185" s="10">
        <v>34925358</v>
      </c>
      <c r="V185" s="10">
        <v>1385726</v>
      </c>
      <c r="W185" s="10">
        <v>5269117</v>
      </c>
      <c r="X185" s="10">
        <v>1950121</v>
      </c>
      <c r="Y185" s="10">
        <v>584773</v>
      </c>
      <c r="Z185" s="10">
        <v>0</v>
      </c>
      <c r="AA185" s="12">
        <v>5.9999999999999995E-4</v>
      </c>
      <c r="AB185" s="13">
        <f t="shared" si="12"/>
        <v>55013482</v>
      </c>
      <c r="AC185" s="14">
        <f t="shared" si="13"/>
        <v>0.24418161715340977</v>
      </c>
      <c r="AD185" s="15">
        <f t="shared" si="14"/>
        <v>2.518884370925658E-2</v>
      </c>
      <c r="AE185" s="15">
        <f t="shared" si="15"/>
        <v>3.8430643020046554E-3</v>
      </c>
      <c r="AF185" s="15">
        <f t="shared" si="16"/>
        <v>3.9643584638478886E-4</v>
      </c>
      <c r="AG185" s="16">
        <f t="shared" si="17"/>
        <v>1.6338548817907975E-2</v>
      </c>
    </row>
    <row r="186" spans="1:33" x14ac:dyDescent="0.2">
      <c r="A186" s="8" t="s">
        <v>512</v>
      </c>
      <c r="B186" s="8" t="s">
        <v>540</v>
      </c>
      <c r="C186" s="8" t="s">
        <v>540</v>
      </c>
      <c r="D186" s="8" t="s">
        <v>541</v>
      </c>
      <c r="E186" s="9" t="s">
        <v>151</v>
      </c>
      <c r="F186" s="8" t="s">
        <v>152</v>
      </c>
      <c r="G186" s="8" t="s">
        <v>165</v>
      </c>
      <c r="H186" s="8" t="s">
        <v>40</v>
      </c>
      <c r="I186" s="8" t="s">
        <v>166</v>
      </c>
      <c r="J186" s="8" t="s">
        <v>51</v>
      </c>
      <c r="K186" s="10">
        <v>3627917632</v>
      </c>
      <c r="L186" s="9">
        <v>2.5</v>
      </c>
      <c r="M186" s="11">
        <v>0</v>
      </c>
      <c r="N186" s="11">
        <v>0</v>
      </c>
      <c r="O186" s="9">
        <v>0.2</v>
      </c>
      <c r="P186" s="9">
        <v>0</v>
      </c>
      <c r="Q186" s="9">
        <v>0</v>
      </c>
      <c r="R186" s="10">
        <v>57148233</v>
      </c>
      <c r="S186" s="10">
        <v>13919365</v>
      </c>
      <c r="T186" s="10"/>
      <c r="U186" s="10">
        <v>36221193</v>
      </c>
      <c r="V186" s="10">
        <v>1436576</v>
      </c>
      <c r="W186" s="10">
        <v>5478489</v>
      </c>
      <c r="X186" s="10">
        <v>92610</v>
      </c>
      <c r="Y186" s="10">
        <v>0</v>
      </c>
      <c r="Z186" s="10">
        <v>0</v>
      </c>
      <c r="AA186" s="12">
        <v>0</v>
      </c>
      <c r="AB186" s="13">
        <f t="shared" si="12"/>
        <v>57055623</v>
      </c>
      <c r="AC186" s="14">
        <f t="shared" si="13"/>
        <v>0.24396131823851963</v>
      </c>
      <c r="AD186" s="15">
        <f t="shared" si="14"/>
        <v>2.5178517461810906E-2</v>
      </c>
      <c r="AE186" s="15">
        <f t="shared" si="15"/>
        <v>3.8367367762775053E-3</v>
      </c>
      <c r="AF186" s="15">
        <f t="shared" si="16"/>
        <v>3.9597811905339313E-4</v>
      </c>
      <c r="AG186" s="16">
        <f t="shared" si="17"/>
        <v>1.5726824252221612E-2</v>
      </c>
    </row>
    <row r="187" spans="1:33" x14ac:dyDescent="0.2">
      <c r="A187" s="8" t="s">
        <v>512</v>
      </c>
      <c r="B187" s="8" t="s">
        <v>542</v>
      </c>
      <c r="C187" s="8" t="s">
        <v>542</v>
      </c>
      <c r="D187" s="8" t="s">
        <v>543</v>
      </c>
      <c r="E187" s="9" t="s">
        <v>151</v>
      </c>
      <c r="F187" s="8" t="s">
        <v>367</v>
      </c>
      <c r="G187" s="8" t="s">
        <v>247</v>
      </c>
      <c r="H187" s="8" t="s">
        <v>117</v>
      </c>
      <c r="I187" s="8" t="s">
        <v>166</v>
      </c>
      <c r="J187" s="8" t="s">
        <v>51</v>
      </c>
      <c r="K187" s="10">
        <v>795711809</v>
      </c>
      <c r="L187" s="9">
        <v>2.5</v>
      </c>
      <c r="M187" s="11">
        <v>0</v>
      </c>
      <c r="N187" s="11">
        <v>0</v>
      </c>
      <c r="O187" s="9">
        <v>0.2</v>
      </c>
      <c r="P187" s="9">
        <v>0</v>
      </c>
      <c r="Q187" s="9">
        <v>0</v>
      </c>
      <c r="R187" s="10">
        <v>4081987</v>
      </c>
      <c r="S187" s="10">
        <v>173005</v>
      </c>
      <c r="T187" s="10"/>
      <c r="U187" s="10">
        <v>449336</v>
      </c>
      <c r="V187" s="10">
        <v>316069</v>
      </c>
      <c r="W187" s="10">
        <v>3112133</v>
      </c>
      <c r="X187" s="10">
        <v>31444</v>
      </c>
      <c r="Y187" s="10">
        <v>0</v>
      </c>
      <c r="Z187" s="10">
        <v>0</v>
      </c>
      <c r="AA187" s="12">
        <v>0</v>
      </c>
      <c r="AB187" s="13">
        <f t="shared" si="12"/>
        <v>4050543</v>
      </c>
      <c r="AC187" s="14">
        <f t="shared" si="13"/>
        <v>4.2711557438101511E-2</v>
      </c>
      <c r="AD187" s="15">
        <f t="shared" si="14"/>
        <v>7.8031266425266935E-2</v>
      </c>
      <c r="AE187" s="15">
        <f t="shared" si="15"/>
        <v>2.1742168212561994E-4</v>
      </c>
      <c r="AF187" s="15">
        <f t="shared" si="16"/>
        <v>3.9721541948361356E-4</v>
      </c>
      <c r="AG187" s="16">
        <f t="shared" si="17"/>
        <v>5.0904648569819076E-3</v>
      </c>
    </row>
    <row r="188" spans="1:33" x14ac:dyDescent="0.2">
      <c r="A188" s="8" t="s">
        <v>512</v>
      </c>
      <c r="B188" s="8" t="s">
        <v>544</v>
      </c>
      <c r="C188" s="8" t="s">
        <v>544</v>
      </c>
      <c r="D188" s="8" t="s">
        <v>545</v>
      </c>
      <c r="E188" s="9" t="s">
        <v>151</v>
      </c>
      <c r="F188" s="8" t="s">
        <v>367</v>
      </c>
      <c r="G188" s="8" t="s">
        <v>247</v>
      </c>
      <c r="H188" s="8" t="s">
        <v>117</v>
      </c>
      <c r="I188" s="8" t="s">
        <v>166</v>
      </c>
      <c r="J188" s="8" t="s">
        <v>51</v>
      </c>
      <c r="K188" s="10">
        <v>418405740</v>
      </c>
      <c r="L188" s="9">
        <v>2.5</v>
      </c>
      <c r="M188" s="11">
        <v>0</v>
      </c>
      <c r="N188" s="11">
        <v>0</v>
      </c>
      <c r="O188" s="9">
        <v>0.2</v>
      </c>
      <c r="P188" s="9">
        <v>0</v>
      </c>
      <c r="Q188" s="9">
        <v>0</v>
      </c>
      <c r="R188" s="10">
        <v>2972877</v>
      </c>
      <c r="S188" s="10">
        <v>0</v>
      </c>
      <c r="T188" s="10"/>
      <c r="U188" s="10"/>
      <c r="V188" s="10">
        <v>165963</v>
      </c>
      <c r="W188" s="10">
        <v>2775470</v>
      </c>
      <c r="X188" s="10">
        <v>31444</v>
      </c>
      <c r="Y188" s="10">
        <v>0</v>
      </c>
      <c r="Z188" s="10">
        <v>0</v>
      </c>
      <c r="AA188" s="12">
        <v>0</v>
      </c>
      <c r="AB188" s="13">
        <f t="shared" si="12"/>
        <v>2941433</v>
      </c>
      <c r="AC188" s="14">
        <f t="shared" si="13"/>
        <v>0</v>
      </c>
      <c r="AD188" s="15">
        <f t="shared" si="14"/>
        <v>5.6422498829652078E-2</v>
      </c>
      <c r="AE188" s="15">
        <f t="shared" si="15"/>
        <v>0</v>
      </c>
      <c r="AF188" s="15">
        <f t="shared" si="16"/>
        <v>3.9665564817538114E-4</v>
      </c>
      <c r="AG188" s="16">
        <f t="shared" si="17"/>
        <v>7.0300971492408305E-3</v>
      </c>
    </row>
    <row r="189" spans="1:33" x14ac:dyDescent="0.2">
      <c r="A189" s="8" t="s">
        <v>512</v>
      </c>
      <c r="B189" s="8" t="s">
        <v>546</v>
      </c>
      <c r="C189" s="8" t="s">
        <v>547</v>
      </c>
      <c r="D189" s="8" t="s">
        <v>548</v>
      </c>
      <c r="E189" s="9" t="s">
        <v>151</v>
      </c>
      <c r="F189" s="8" t="s">
        <v>367</v>
      </c>
      <c r="G189" s="8" t="s">
        <v>247</v>
      </c>
      <c r="H189" s="8" t="s">
        <v>117</v>
      </c>
      <c r="I189" s="8" t="s">
        <v>166</v>
      </c>
      <c r="J189" s="8" t="s">
        <v>51</v>
      </c>
      <c r="K189" s="10">
        <v>746378411</v>
      </c>
      <c r="L189" s="9">
        <v>2.5</v>
      </c>
      <c r="M189" s="11">
        <v>0</v>
      </c>
      <c r="N189" s="11">
        <v>0</v>
      </c>
      <c r="O189" s="9">
        <v>0.2</v>
      </c>
      <c r="P189" s="9">
        <v>0</v>
      </c>
      <c r="Q189" s="9">
        <v>0</v>
      </c>
      <c r="R189" s="10">
        <v>6308001</v>
      </c>
      <c r="S189" s="10">
        <v>793612</v>
      </c>
      <c r="T189" s="10"/>
      <c r="U189" s="10">
        <v>2074016</v>
      </c>
      <c r="V189" s="10">
        <v>302736</v>
      </c>
      <c r="W189" s="10">
        <v>3106193</v>
      </c>
      <c r="X189" s="10">
        <v>31444</v>
      </c>
      <c r="Y189" s="10">
        <v>0</v>
      </c>
      <c r="Z189" s="10">
        <v>0</v>
      </c>
      <c r="AA189" s="12">
        <v>0</v>
      </c>
      <c r="AB189" s="13">
        <f t="shared" si="12"/>
        <v>6276557</v>
      </c>
      <c r="AC189" s="14">
        <f t="shared" si="13"/>
        <v>0.12644065846928498</v>
      </c>
      <c r="AD189" s="15">
        <f t="shared" si="14"/>
        <v>4.8232812989669339E-2</v>
      </c>
      <c r="AE189" s="15">
        <f t="shared" si="15"/>
        <v>1.0632837020791053E-3</v>
      </c>
      <c r="AF189" s="15">
        <f t="shared" si="16"/>
        <v>4.0560658713908061E-4</v>
      </c>
      <c r="AG189" s="16">
        <f t="shared" si="17"/>
        <v>8.4093496107298313E-3</v>
      </c>
    </row>
    <row r="190" spans="1:33" x14ac:dyDescent="0.2">
      <c r="A190" s="8" t="s">
        <v>512</v>
      </c>
      <c r="B190" s="8" t="s">
        <v>549</v>
      </c>
      <c r="C190" s="8" t="s">
        <v>549</v>
      </c>
      <c r="D190" s="8" t="s">
        <v>550</v>
      </c>
      <c r="E190" s="9" t="s">
        <v>151</v>
      </c>
      <c r="F190" s="8" t="s">
        <v>152</v>
      </c>
      <c r="G190" s="8" t="s">
        <v>165</v>
      </c>
      <c r="H190" s="8" t="s">
        <v>175</v>
      </c>
      <c r="I190" s="8" t="s">
        <v>166</v>
      </c>
      <c r="J190" s="8" t="s">
        <v>51</v>
      </c>
      <c r="K190" s="10">
        <v>3574328560</v>
      </c>
      <c r="L190" s="9">
        <v>2.5</v>
      </c>
      <c r="M190" s="11">
        <v>0</v>
      </c>
      <c r="N190" s="11">
        <v>0</v>
      </c>
      <c r="O190" s="9">
        <v>0.2</v>
      </c>
      <c r="P190" s="9">
        <v>0</v>
      </c>
      <c r="Q190" s="9">
        <v>0</v>
      </c>
      <c r="R190" s="10">
        <v>55981809</v>
      </c>
      <c r="S190" s="10">
        <v>13719137</v>
      </c>
      <c r="T190" s="10"/>
      <c r="U190" s="10">
        <v>35698221</v>
      </c>
      <c r="V190" s="10">
        <v>1415921</v>
      </c>
      <c r="W190" s="10">
        <v>5117086</v>
      </c>
      <c r="X190" s="10">
        <v>31444</v>
      </c>
      <c r="Y190" s="10">
        <v>0</v>
      </c>
      <c r="Z190" s="10">
        <v>0</v>
      </c>
      <c r="AA190" s="12">
        <v>6.0000000000000001E-3</v>
      </c>
      <c r="AB190" s="13">
        <f t="shared" si="12"/>
        <v>55950365</v>
      </c>
      <c r="AC190" s="14">
        <f t="shared" si="13"/>
        <v>0.24520192138156741</v>
      </c>
      <c r="AD190" s="15">
        <f t="shared" si="14"/>
        <v>2.5306733923898442E-2</v>
      </c>
      <c r="AE190" s="15">
        <f t="shared" si="15"/>
        <v>3.8382417200057287E-3</v>
      </c>
      <c r="AF190" s="15">
        <f t="shared" si="16"/>
        <v>3.9613621865808551E-4</v>
      </c>
      <c r="AG190" s="16">
        <f t="shared" si="17"/>
        <v>2.1653391696033676E-2</v>
      </c>
    </row>
    <row r="191" spans="1:33" x14ac:dyDescent="0.2">
      <c r="A191" s="8" t="s">
        <v>512</v>
      </c>
      <c r="B191" s="8" t="s">
        <v>551</v>
      </c>
      <c r="C191" s="8" t="s">
        <v>551</v>
      </c>
      <c r="D191" s="8" t="s">
        <v>552</v>
      </c>
      <c r="E191" s="9" t="s">
        <v>151</v>
      </c>
      <c r="F191" s="8" t="s">
        <v>152</v>
      </c>
      <c r="G191" s="8" t="s">
        <v>157</v>
      </c>
      <c r="H191" s="8" t="s">
        <v>553</v>
      </c>
      <c r="I191" s="8" t="s">
        <v>154</v>
      </c>
      <c r="J191" s="8" t="s">
        <v>51</v>
      </c>
      <c r="K191" s="10">
        <v>11740862155</v>
      </c>
      <c r="L191" s="9">
        <v>2.5</v>
      </c>
      <c r="M191" s="11">
        <v>20</v>
      </c>
      <c r="N191" s="11" t="s">
        <v>517</v>
      </c>
      <c r="O191" s="9">
        <v>0.2</v>
      </c>
      <c r="P191" s="9">
        <v>0</v>
      </c>
      <c r="Q191" s="9">
        <v>0</v>
      </c>
      <c r="R191" s="10">
        <v>180034972</v>
      </c>
      <c r="S191" s="10">
        <v>25764809</v>
      </c>
      <c r="T191" s="10">
        <v>67857741</v>
      </c>
      <c r="U191" s="10">
        <v>67023682</v>
      </c>
      <c r="V191" s="10">
        <v>4652778</v>
      </c>
      <c r="W191" s="10">
        <v>12110586</v>
      </c>
      <c r="X191" s="10">
        <v>2625376</v>
      </c>
      <c r="Y191" s="10">
        <v>0</v>
      </c>
      <c r="Z191" s="10">
        <v>0</v>
      </c>
      <c r="AA191" s="12">
        <v>0</v>
      </c>
      <c r="AB191" s="13">
        <f t="shared" si="12"/>
        <v>109551855</v>
      </c>
      <c r="AC191" s="14">
        <f t="shared" si="13"/>
        <v>0.23518368538807491</v>
      </c>
      <c r="AD191" s="15">
        <f t="shared" si="14"/>
        <v>4.2471010646054325E-2</v>
      </c>
      <c r="AE191" s="15">
        <f t="shared" si="15"/>
        <v>2.1944563065181477E-3</v>
      </c>
      <c r="AF191" s="15">
        <f t="shared" si="16"/>
        <v>3.9628929618414381E-4</v>
      </c>
      <c r="AG191" s="16">
        <f t="shared" si="17"/>
        <v>9.3308186020518019E-3</v>
      </c>
    </row>
    <row r="192" spans="1:33" x14ac:dyDescent="0.2">
      <c r="A192" s="8" t="s">
        <v>512</v>
      </c>
      <c r="B192" s="8" t="s">
        <v>554</v>
      </c>
      <c r="C192" s="8" t="s">
        <v>554</v>
      </c>
      <c r="D192" s="8" t="s">
        <v>555</v>
      </c>
      <c r="E192" s="9" t="s">
        <v>151</v>
      </c>
      <c r="F192" s="8" t="s">
        <v>152</v>
      </c>
      <c r="G192" s="8" t="s">
        <v>157</v>
      </c>
      <c r="H192" s="8" t="s">
        <v>141</v>
      </c>
      <c r="I192" s="8" t="s">
        <v>166</v>
      </c>
      <c r="J192" s="8" t="s">
        <v>51</v>
      </c>
      <c r="K192" s="10">
        <v>129951343071</v>
      </c>
      <c r="L192" s="9">
        <v>2.5</v>
      </c>
      <c r="M192" s="11">
        <v>0</v>
      </c>
      <c r="N192" s="11">
        <v>0</v>
      </c>
      <c r="O192" s="9">
        <v>0.2</v>
      </c>
      <c r="P192" s="9">
        <v>0</v>
      </c>
      <c r="Q192" s="9">
        <v>0</v>
      </c>
      <c r="R192" s="10">
        <v>444610616</v>
      </c>
      <c r="S192" s="10">
        <v>82107609</v>
      </c>
      <c r="T192" s="10"/>
      <c r="U192" s="10">
        <v>200099001</v>
      </c>
      <c r="V192" s="10">
        <v>51705116</v>
      </c>
      <c r="W192" s="10">
        <v>110665978</v>
      </c>
      <c r="X192" s="10">
        <v>32912</v>
      </c>
      <c r="Y192" s="10">
        <v>0</v>
      </c>
      <c r="Z192" s="10">
        <v>0</v>
      </c>
      <c r="AA192" s="12">
        <v>0</v>
      </c>
      <c r="AB192" s="13">
        <f t="shared" si="12"/>
        <v>444577704</v>
      </c>
      <c r="AC192" s="14">
        <f t="shared" si="13"/>
        <v>0.18468674488453429</v>
      </c>
      <c r="AD192" s="15">
        <f t="shared" si="14"/>
        <v>0.11630163981412797</v>
      </c>
      <c r="AE192" s="15">
        <f t="shared" si="15"/>
        <v>6.3183347751273199E-4</v>
      </c>
      <c r="AF192" s="15">
        <f t="shared" si="16"/>
        <v>3.9788058190172362E-4</v>
      </c>
      <c r="AG192" s="16">
        <f t="shared" si="17"/>
        <v>3.4211089588901075E-3</v>
      </c>
    </row>
    <row r="193" spans="1:33" x14ac:dyDescent="0.2">
      <c r="A193" s="8" t="s">
        <v>512</v>
      </c>
      <c r="B193" s="8" t="s">
        <v>556</v>
      </c>
      <c r="C193" s="8" t="s">
        <v>557</v>
      </c>
      <c r="D193" s="8" t="s">
        <v>558</v>
      </c>
      <c r="E193" s="9" t="s">
        <v>151</v>
      </c>
      <c r="F193" s="8" t="s">
        <v>152</v>
      </c>
      <c r="G193" s="8" t="s">
        <v>165</v>
      </c>
      <c r="H193" s="8" t="s">
        <v>56</v>
      </c>
      <c r="I193" s="8" t="s">
        <v>166</v>
      </c>
      <c r="J193" s="8" t="s">
        <v>42</v>
      </c>
      <c r="K193" s="10">
        <v>4011643423</v>
      </c>
      <c r="L193" s="9">
        <v>2.5</v>
      </c>
      <c r="M193" s="11">
        <v>20</v>
      </c>
      <c r="N193" s="11" t="s">
        <v>517</v>
      </c>
      <c r="O193" s="9">
        <v>0.2</v>
      </c>
      <c r="P193" s="9">
        <v>0</v>
      </c>
      <c r="Q193" s="9">
        <v>0</v>
      </c>
      <c r="R193" s="10">
        <v>87455492</v>
      </c>
      <c r="S193" s="10">
        <v>20217259</v>
      </c>
      <c r="T193" s="10"/>
      <c r="U193" s="10">
        <v>52013308</v>
      </c>
      <c r="V193" s="10">
        <v>1605192</v>
      </c>
      <c r="W193" s="10">
        <v>5169005</v>
      </c>
      <c r="X193" s="10">
        <v>8450728</v>
      </c>
      <c r="Y193" s="10">
        <v>0</v>
      </c>
      <c r="Z193" s="10">
        <v>0</v>
      </c>
      <c r="AA193" s="12">
        <v>0</v>
      </c>
      <c r="AB193" s="13">
        <f t="shared" si="12"/>
        <v>79004764</v>
      </c>
      <c r="AC193" s="14">
        <f t="shared" si="13"/>
        <v>0.25589923919018354</v>
      </c>
      <c r="AD193" s="15">
        <f t="shared" si="14"/>
        <v>2.0317660843844808E-2</v>
      </c>
      <c r="AE193" s="15">
        <f t="shared" si="15"/>
        <v>5.0396450701695374E-3</v>
      </c>
      <c r="AF193" s="15">
        <f t="shared" si="16"/>
        <v>4.0013326977092099E-4</v>
      </c>
      <c r="AG193" s="16">
        <f t="shared" si="17"/>
        <v>1.9693864999825533E-2</v>
      </c>
    </row>
    <row r="194" spans="1:33" x14ac:dyDescent="0.2">
      <c r="A194" s="8" t="s">
        <v>512</v>
      </c>
      <c r="B194" s="8" t="s">
        <v>559</v>
      </c>
      <c r="C194" s="8" t="s">
        <v>559</v>
      </c>
      <c r="D194" s="8" t="s">
        <v>560</v>
      </c>
      <c r="E194" s="9" t="s">
        <v>151</v>
      </c>
      <c r="F194" s="8" t="s">
        <v>367</v>
      </c>
      <c r="G194" s="8" t="s">
        <v>247</v>
      </c>
      <c r="H194" s="8" t="s">
        <v>117</v>
      </c>
      <c r="I194" s="8" t="s">
        <v>166</v>
      </c>
      <c r="J194" s="8" t="s">
        <v>42</v>
      </c>
      <c r="K194" s="10">
        <v>1724806793</v>
      </c>
      <c r="L194" s="9">
        <v>2.5</v>
      </c>
      <c r="M194" s="11">
        <v>0</v>
      </c>
      <c r="N194" s="11">
        <v>0</v>
      </c>
      <c r="O194" s="9">
        <v>0.2</v>
      </c>
      <c r="P194" s="9">
        <v>0</v>
      </c>
      <c r="Q194" s="9">
        <v>0</v>
      </c>
      <c r="R194" s="10">
        <v>16864439</v>
      </c>
      <c r="S194" s="10">
        <v>3572733</v>
      </c>
      <c r="T194" s="10"/>
      <c r="U194" s="10">
        <v>9189999</v>
      </c>
      <c r="V194" s="10">
        <v>690613</v>
      </c>
      <c r="W194" s="10">
        <v>3380026</v>
      </c>
      <c r="X194" s="10">
        <v>31068</v>
      </c>
      <c r="Y194" s="10">
        <v>0</v>
      </c>
      <c r="Z194" s="10">
        <v>0</v>
      </c>
      <c r="AA194" s="12">
        <v>0</v>
      </c>
      <c r="AB194" s="13">
        <f t="shared" ref="AB194:AB257" si="18">S194+U194+V194+W194</f>
        <v>16833371</v>
      </c>
      <c r="AC194" s="14">
        <f t="shared" ref="AC194:AC257" si="19">S194/AB194</f>
        <v>0.21224108944073056</v>
      </c>
      <c r="AD194" s="15">
        <f t="shared" ref="AD194:AD257" si="20">V194/AB194</f>
        <v>4.102642304978605E-2</v>
      </c>
      <c r="AE194" s="15">
        <f t="shared" ref="AE194:AE257" si="21">S194/K194</f>
        <v>2.0713815683586537E-3</v>
      </c>
      <c r="AF194" s="15">
        <f t="shared" ref="AF194:AF257" si="22">V194/K194</f>
        <v>4.0040020876703494E-4</v>
      </c>
      <c r="AG194" s="16">
        <f t="shared" ref="AG194:AG257" si="23">AB194/K194+AA194</f>
        <v>9.7595690533670114E-3</v>
      </c>
    </row>
    <row r="195" spans="1:33" x14ac:dyDescent="0.2">
      <c r="A195" s="8" t="s">
        <v>512</v>
      </c>
      <c r="B195" s="8" t="s">
        <v>561</v>
      </c>
      <c r="C195" s="8" t="s">
        <v>562</v>
      </c>
      <c r="D195" s="8" t="s">
        <v>563</v>
      </c>
      <c r="E195" s="9" t="s">
        <v>151</v>
      </c>
      <c r="F195" s="8" t="s">
        <v>152</v>
      </c>
      <c r="G195" s="8" t="s">
        <v>165</v>
      </c>
      <c r="H195" s="8" t="s">
        <v>56</v>
      </c>
      <c r="I195" s="8" t="s">
        <v>166</v>
      </c>
      <c r="J195" s="8" t="s">
        <v>42</v>
      </c>
      <c r="K195" s="10">
        <v>15353503359</v>
      </c>
      <c r="L195" s="9">
        <v>2.5</v>
      </c>
      <c r="M195" s="11">
        <v>0</v>
      </c>
      <c r="N195" s="11">
        <v>0</v>
      </c>
      <c r="O195" s="9">
        <v>0.2</v>
      </c>
      <c r="P195" s="9">
        <v>0</v>
      </c>
      <c r="Q195" s="9">
        <v>0</v>
      </c>
      <c r="R195" s="10">
        <v>366280469</v>
      </c>
      <c r="S195" s="10">
        <v>94605645</v>
      </c>
      <c r="T195" s="10"/>
      <c r="U195" s="10">
        <v>243073160</v>
      </c>
      <c r="V195" s="10">
        <v>6142666</v>
      </c>
      <c r="W195" s="10">
        <v>14888016</v>
      </c>
      <c r="X195" s="10">
        <v>7570982</v>
      </c>
      <c r="Y195" s="10">
        <v>0</v>
      </c>
      <c r="Z195" s="10">
        <v>0</v>
      </c>
      <c r="AA195" s="12">
        <v>2.0000000000000001E-4</v>
      </c>
      <c r="AB195" s="13">
        <f t="shared" si="18"/>
        <v>358709487</v>
      </c>
      <c r="AC195" s="14">
        <f t="shared" si="19"/>
        <v>0.26373889854772647</v>
      </c>
      <c r="AD195" s="15">
        <f t="shared" si="20"/>
        <v>1.7124347759444679E-2</v>
      </c>
      <c r="AE195" s="15">
        <f t="shared" si="21"/>
        <v>6.1618278765376081E-3</v>
      </c>
      <c r="AF195" s="15">
        <f t="shared" si="22"/>
        <v>4.000823692398034E-4</v>
      </c>
      <c r="AG195" s="16">
        <f t="shared" si="23"/>
        <v>2.3563363957564101E-2</v>
      </c>
    </row>
    <row r="196" spans="1:33" x14ac:dyDescent="0.2">
      <c r="A196" s="8" t="s">
        <v>512</v>
      </c>
      <c r="B196" s="8" t="s">
        <v>561</v>
      </c>
      <c r="C196" s="8" t="s">
        <v>564</v>
      </c>
      <c r="D196" s="8" t="s">
        <v>565</v>
      </c>
      <c r="E196" s="9" t="s">
        <v>151</v>
      </c>
      <c r="F196" s="8" t="s">
        <v>152</v>
      </c>
      <c r="G196" s="8" t="s">
        <v>165</v>
      </c>
      <c r="H196" s="8" t="s">
        <v>56</v>
      </c>
      <c r="I196" s="8" t="s">
        <v>166</v>
      </c>
      <c r="J196" s="8" t="s">
        <v>42</v>
      </c>
      <c r="K196" s="10">
        <v>473633469</v>
      </c>
      <c r="L196" s="9">
        <v>2.5</v>
      </c>
      <c r="M196" s="11">
        <v>0</v>
      </c>
      <c r="N196" s="11">
        <v>0</v>
      </c>
      <c r="O196" s="9">
        <v>0.2</v>
      </c>
      <c r="P196" s="9">
        <v>0</v>
      </c>
      <c r="Q196" s="9">
        <v>0</v>
      </c>
      <c r="R196" s="10">
        <v>1591640</v>
      </c>
      <c r="S196" s="10">
        <v>710539</v>
      </c>
      <c r="T196" s="10"/>
      <c r="U196" s="10"/>
      <c r="V196" s="10">
        <v>189462</v>
      </c>
      <c r="W196" s="10">
        <v>458189</v>
      </c>
      <c r="X196" s="10">
        <v>233450</v>
      </c>
      <c r="Y196" s="10">
        <v>0</v>
      </c>
      <c r="Z196" s="10">
        <v>0</v>
      </c>
      <c r="AA196" s="12">
        <v>2.0000000000000001E-4</v>
      </c>
      <c r="AB196" s="13">
        <f t="shared" si="18"/>
        <v>1358190</v>
      </c>
      <c r="AC196" s="14">
        <f t="shared" si="19"/>
        <v>0.52315140002503335</v>
      </c>
      <c r="AD196" s="15">
        <f t="shared" si="20"/>
        <v>0.13949594681156538</v>
      </c>
      <c r="AE196" s="15">
        <f t="shared" si="21"/>
        <v>1.5001874793607545E-3</v>
      </c>
      <c r="AF196" s="15">
        <f t="shared" si="22"/>
        <v>4.0001818368118742E-4</v>
      </c>
      <c r="AG196" s="16">
        <f t="shared" si="23"/>
        <v>3.0675971798775057E-3</v>
      </c>
    </row>
    <row r="197" spans="1:33" x14ac:dyDescent="0.2">
      <c r="A197" s="8" t="s">
        <v>512</v>
      </c>
      <c r="B197" s="8" t="s">
        <v>566</v>
      </c>
      <c r="C197" s="8" t="s">
        <v>566</v>
      </c>
      <c r="D197" s="8" t="s">
        <v>567</v>
      </c>
      <c r="E197" s="9" t="s">
        <v>151</v>
      </c>
      <c r="F197" s="8" t="s">
        <v>367</v>
      </c>
      <c r="G197" s="8" t="s">
        <v>247</v>
      </c>
      <c r="H197" s="8" t="s">
        <v>117</v>
      </c>
      <c r="I197" s="8" t="s">
        <v>166</v>
      </c>
      <c r="J197" s="8" t="s">
        <v>42</v>
      </c>
      <c r="K197" s="10">
        <v>1528284564</v>
      </c>
      <c r="L197" s="9">
        <v>2.5</v>
      </c>
      <c r="M197" s="11">
        <v>0</v>
      </c>
      <c r="N197" s="11">
        <v>0</v>
      </c>
      <c r="O197" s="9">
        <v>0.2</v>
      </c>
      <c r="P197" s="9">
        <v>0</v>
      </c>
      <c r="Q197" s="9">
        <v>0</v>
      </c>
      <c r="R197" s="10">
        <v>26010813</v>
      </c>
      <c r="S197" s="10">
        <v>6205253</v>
      </c>
      <c r="T197" s="10"/>
      <c r="U197" s="10">
        <v>15949354</v>
      </c>
      <c r="V197" s="10">
        <v>611622</v>
      </c>
      <c r="W197" s="10">
        <v>3213516</v>
      </c>
      <c r="X197" s="10">
        <v>31068</v>
      </c>
      <c r="Y197" s="10">
        <v>0</v>
      </c>
      <c r="Z197" s="10">
        <v>0</v>
      </c>
      <c r="AA197" s="12">
        <v>0</v>
      </c>
      <c r="AB197" s="13">
        <f t="shared" si="18"/>
        <v>25979745</v>
      </c>
      <c r="AC197" s="14">
        <f t="shared" si="19"/>
        <v>0.23884964998694175</v>
      </c>
      <c r="AD197" s="15">
        <f t="shared" si="20"/>
        <v>2.35422634055877E-2</v>
      </c>
      <c r="AE197" s="15">
        <f t="shared" si="21"/>
        <v>4.0602732934492949E-3</v>
      </c>
      <c r="AF197" s="15">
        <f t="shared" si="22"/>
        <v>4.0020164726338231E-4</v>
      </c>
      <c r="AG197" s="16">
        <f t="shared" si="23"/>
        <v>1.6999285088637458E-2</v>
      </c>
    </row>
    <row r="198" spans="1:33" x14ac:dyDescent="0.2">
      <c r="A198" s="8" t="s">
        <v>512</v>
      </c>
      <c r="B198" s="8" t="s">
        <v>568</v>
      </c>
      <c r="C198" s="8" t="s">
        <v>568</v>
      </c>
      <c r="D198" s="8" t="s">
        <v>569</v>
      </c>
      <c r="E198" s="9" t="s">
        <v>151</v>
      </c>
      <c r="F198" s="8" t="s">
        <v>152</v>
      </c>
      <c r="G198" s="8" t="s">
        <v>165</v>
      </c>
      <c r="H198" s="8" t="s">
        <v>56</v>
      </c>
      <c r="I198" s="8" t="s">
        <v>166</v>
      </c>
      <c r="J198" s="8" t="s">
        <v>42</v>
      </c>
      <c r="K198" s="10">
        <v>3634703020</v>
      </c>
      <c r="L198" s="9">
        <v>2.5</v>
      </c>
      <c r="M198" s="11">
        <v>0</v>
      </c>
      <c r="N198" s="11">
        <v>0</v>
      </c>
      <c r="O198" s="9">
        <v>0.2</v>
      </c>
      <c r="P198" s="9">
        <v>0</v>
      </c>
      <c r="Q198" s="9">
        <v>0</v>
      </c>
      <c r="R198" s="10">
        <v>88031582</v>
      </c>
      <c r="S198" s="10">
        <v>22386452</v>
      </c>
      <c r="T198" s="10"/>
      <c r="U198" s="10">
        <v>57554077</v>
      </c>
      <c r="V198" s="10">
        <v>1454564</v>
      </c>
      <c r="W198" s="10">
        <v>5208444</v>
      </c>
      <c r="X198" s="10">
        <v>1428045</v>
      </c>
      <c r="Y198" s="10">
        <v>278597</v>
      </c>
      <c r="Z198" s="10">
        <v>0</v>
      </c>
      <c r="AA198" s="12">
        <v>3.0000000000000001E-3</v>
      </c>
      <c r="AB198" s="13">
        <f t="shared" si="18"/>
        <v>86603537</v>
      </c>
      <c r="AC198" s="14">
        <f t="shared" si="19"/>
        <v>0.25849350702616219</v>
      </c>
      <c r="AD198" s="15">
        <f t="shared" si="20"/>
        <v>1.6795665054650136E-2</v>
      </c>
      <c r="AE198" s="15">
        <f t="shared" si="21"/>
        <v>6.1590869671657522E-3</v>
      </c>
      <c r="AF198" s="15">
        <f t="shared" si="22"/>
        <v>4.0018785358700363E-4</v>
      </c>
      <c r="AG198" s="16">
        <f t="shared" si="23"/>
        <v>2.6826853672353126E-2</v>
      </c>
    </row>
    <row r="199" spans="1:33" x14ac:dyDescent="0.2">
      <c r="A199" s="8" t="s">
        <v>512</v>
      </c>
      <c r="B199" s="8" t="s">
        <v>570</v>
      </c>
      <c r="C199" s="8" t="s">
        <v>570</v>
      </c>
      <c r="D199" s="8" t="s">
        <v>571</v>
      </c>
      <c r="E199" s="9" t="s">
        <v>151</v>
      </c>
      <c r="F199" s="8" t="s">
        <v>367</v>
      </c>
      <c r="G199" s="8" t="s">
        <v>247</v>
      </c>
      <c r="H199" s="8" t="s">
        <v>117</v>
      </c>
      <c r="I199" s="8" t="s">
        <v>166</v>
      </c>
      <c r="J199" s="8" t="s">
        <v>42</v>
      </c>
      <c r="K199" s="10">
        <v>1168820935</v>
      </c>
      <c r="L199" s="9">
        <v>2.5</v>
      </c>
      <c r="M199" s="11">
        <v>0</v>
      </c>
      <c r="N199" s="11">
        <v>0</v>
      </c>
      <c r="O199" s="9">
        <v>0.2</v>
      </c>
      <c r="P199" s="9">
        <v>0</v>
      </c>
      <c r="Q199" s="9">
        <v>0</v>
      </c>
      <c r="R199" s="10">
        <v>13887496</v>
      </c>
      <c r="S199" s="10">
        <v>2941878</v>
      </c>
      <c r="T199" s="10"/>
      <c r="U199" s="10">
        <v>7548787</v>
      </c>
      <c r="V199" s="10">
        <v>467744</v>
      </c>
      <c r="W199" s="10">
        <v>2898019</v>
      </c>
      <c r="X199" s="10">
        <v>31068</v>
      </c>
      <c r="Y199" s="10">
        <v>0</v>
      </c>
      <c r="Z199" s="10">
        <v>0</v>
      </c>
      <c r="AA199" s="12">
        <v>0</v>
      </c>
      <c r="AB199" s="13">
        <f t="shared" si="18"/>
        <v>13856428</v>
      </c>
      <c r="AC199" s="14">
        <f t="shared" si="19"/>
        <v>0.21231142686989748</v>
      </c>
      <c r="AD199" s="15">
        <f t="shared" si="20"/>
        <v>3.3756463065372978E-2</v>
      </c>
      <c r="AE199" s="15">
        <f t="shared" si="21"/>
        <v>2.5169621042080326E-3</v>
      </c>
      <c r="AF199" s="15">
        <f t="shared" si="22"/>
        <v>4.001844816374717E-4</v>
      </c>
      <c r="AG199" s="16">
        <f t="shared" si="23"/>
        <v>1.1855047753743391E-2</v>
      </c>
    </row>
    <row r="200" spans="1:33" x14ac:dyDescent="0.2">
      <c r="A200" s="8" t="s">
        <v>512</v>
      </c>
      <c r="B200" s="8" t="s">
        <v>572</v>
      </c>
      <c r="C200" s="8" t="s">
        <v>572</v>
      </c>
      <c r="D200" s="8" t="s">
        <v>573</v>
      </c>
      <c r="E200" s="9" t="s">
        <v>151</v>
      </c>
      <c r="F200" s="8" t="s">
        <v>152</v>
      </c>
      <c r="G200" s="8" t="s">
        <v>165</v>
      </c>
      <c r="H200" s="8" t="s">
        <v>224</v>
      </c>
      <c r="I200" s="8" t="s">
        <v>166</v>
      </c>
      <c r="J200" s="8" t="s">
        <v>42</v>
      </c>
      <c r="K200" s="10">
        <v>1802998449</v>
      </c>
      <c r="L200" s="9">
        <v>2.5</v>
      </c>
      <c r="M200" s="11">
        <v>20</v>
      </c>
      <c r="N200" s="11" t="s">
        <v>517</v>
      </c>
      <c r="O200" s="9">
        <v>0.2</v>
      </c>
      <c r="P200" s="9">
        <v>0</v>
      </c>
      <c r="Q200" s="9">
        <v>0</v>
      </c>
      <c r="R200" s="10">
        <v>13312937</v>
      </c>
      <c r="S200" s="10">
        <v>2525463</v>
      </c>
      <c r="T200" s="10"/>
      <c r="U200" s="10">
        <v>6482694</v>
      </c>
      <c r="V200" s="10">
        <v>720654</v>
      </c>
      <c r="W200" s="10">
        <v>3551258</v>
      </c>
      <c r="X200" s="10">
        <v>32868</v>
      </c>
      <c r="Y200" s="10">
        <v>0</v>
      </c>
      <c r="Z200" s="10">
        <v>0</v>
      </c>
      <c r="AA200" s="12">
        <v>3.0000000000000001E-3</v>
      </c>
      <c r="AB200" s="13">
        <f t="shared" si="18"/>
        <v>13280069</v>
      </c>
      <c r="AC200" s="14">
        <f t="shared" si="19"/>
        <v>0.19016941854744882</v>
      </c>
      <c r="AD200" s="15">
        <f t="shared" si="20"/>
        <v>5.426583250433413E-2</v>
      </c>
      <c r="AE200" s="15">
        <f t="shared" si="21"/>
        <v>1.4007017040978053E-3</v>
      </c>
      <c r="AF200" s="15">
        <f t="shared" si="22"/>
        <v>3.9969751521400229E-4</v>
      </c>
      <c r="AG200" s="16">
        <f t="shared" si="23"/>
        <v>1.0365546546845643E-2</v>
      </c>
    </row>
    <row r="201" spans="1:33" x14ac:dyDescent="0.2">
      <c r="A201" s="8" t="s">
        <v>512</v>
      </c>
      <c r="B201" s="8" t="s">
        <v>574</v>
      </c>
      <c r="C201" s="8" t="s">
        <v>574</v>
      </c>
      <c r="D201" s="8" t="s">
        <v>575</v>
      </c>
      <c r="E201" s="9" t="s">
        <v>151</v>
      </c>
      <c r="F201" s="8" t="s">
        <v>152</v>
      </c>
      <c r="G201" s="8" t="s">
        <v>165</v>
      </c>
      <c r="H201" s="8" t="s">
        <v>224</v>
      </c>
      <c r="I201" s="8" t="s">
        <v>166</v>
      </c>
      <c r="J201" s="8" t="s">
        <v>42</v>
      </c>
      <c r="K201" s="10">
        <v>2749317096</v>
      </c>
      <c r="L201" s="9">
        <v>2.5</v>
      </c>
      <c r="M201" s="11">
        <v>20</v>
      </c>
      <c r="N201" s="11" t="s">
        <v>517</v>
      </c>
      <c r="O201" s="9">
        <v>0.2</v>
      </c>
      <c r="P201" s="9">
        <v>0</v>
      </c>
      <c r="Q201" s="9">
        <v>0</v>
      </c>
      <c r="R201" s="10">
        <v>19295253</v>
      </c>
      <c r="S201" s="10">
        <v>3852421</v>
      </c>
      <c r="T201" s="10"/>
      <c r="U201" s="10">
        <v>9860399</v>
      </c>
      <c r="V201" s="10">
        <v>1098576</v>
      </c>
      <c r="W201" s="10">
        <v>4452189</v>
      </c>
      <c r="X201" s="10">
        <v>31668</v>
      </c>
      <c r="Y201" s="10">
        <v>0</v>
      </c>
      <c r="Z201" s="10">
        <v>0</v>
      </c>
      <c r="AA201" s="12">
        <v>3.0000000000000001E-3</v>
      </c>
      <c r="AB201" s="13">
        <f t="shared" si="18"/>
        <v>19263585</v>
      </c>
      <c r="AC201" s="14">
        <f t="shared" si="19"/>
        <v>0.1999846342204735</v>
      </c>
      <c r="AD201" s="15">
        <f t="shared" si="20"/>
        <v>5.7028637192921255E-2</v>
      </c>
      <c r="AE201" s="15">
        <f t="shared" si="21"/>
        <v>1.4012283288838939E-3</v>
      </c>
      <c r="AF201" s="15">
        <f t="shared" si="22"/>
        <v>3.9958140936101029E-4</v>
      </c>
      <c r="AG201" s="16">
        <f t="shared" si="23"/>
        <v>1.0006679959916854E-2</v>
      </c>
    </row>
    <row r="202" spans="1:33" x14ac:dyDescent="0.2">
      <c r="A202" s="8" t="s">
        <v>512</v>
      </c>
      <c r="B202" s="8" t="s">
        <v>576</v>
      </c>
      <c r="C202" s="8" t="s">
        <v>577</v>
      </c>
      <c r="D202" s="8" t="s">
        <v>578</v>
      </c>
      <c r="E202" s="9" t="s">
        <v>151</v>
      </c>
      <c r="F202" s="8" t="s">
        <v>367</v>
      </c>
      <c r="G202" s="8" t="s">
        <v>247</v>
      </c>
      <c r="H202" s="8" t="s">
        <v>117</v>
      </c>
      <c r="I202" s="8" t="s">
        <v>166</v>
      </c>
      <c r="J202" s="8" t="s">
        <v>42</v>
      </c>
      <c r="K202" s="10">
        <v>1169716714</v>
      </c>
      <c r="L202" s="9">
        <v>2.5</v>
      </c>
      <c r="M202" s="11">
        <v>0</v>
      </c>
      <c r="N202" s="11">
        <v>0</v>
      </c>
      <c r="O202" s="9">
        <v>0.2</v>
      </c>
      <c r="P202" s="9">
        <v>0</v>
      </c>
      <c r="Q202" s="9">
        <v>0</v>
      </c>
      <c r="R202" s="10">
        <v>15580023</v>
      </c>
      <c r="S202" s="10">
        <v>3276354</v>
      </c>
      <c r="T202" s="10"/>
      <c r="U202" s="10">
        <v>8415897</v>
      </c>
      <c r="V202" s="10">
        <v>468116</v>
      </c>
      <c r="W202" s="10">
        <v>3388588</v>
      </c>
      <c r="X202" s="10">
        <v>31068</v>
      </c>
      <c r="Y202" s="10">
        <v>0</v>
      </c>
      <c r="Z202" s="10">
        <v>0</v>
      </c>
      <c r="AA202" s="12">
        <v>0</v>
      </c>
      <c r="AB202" s="13">
        <f t="shared" si="18"/>
        <v>15548955</v>
      </c>
      <c r="AC202" s="14">
        <f t="shared" si="19"/>
        <v>0.21071216683050403</v>
      </c>
      <c r="AD202" s="15">
        <f t="shared" si="20"/>
        <v>3.010594602659793E-2</v>
      </c>
      <c r="AE202" s="15">
        <f t="shared" si="21"/>
        <v>2.8009807509683923E-3</v>
      </c>
      <c r="AF202" s="15">
        <f t="shared" si="22"/>
        <v>4.0019604268046736E-4</v>
      </c>
      <c r="AG202" s="16">
        <f t="shared" si="23"/>
        <v>1.329292367450945E-2</v>
      </c>
    </row>
    <row r="203" spans="1:33" x14ac:dyDescent="0.2">
      <c r="A203" s="8" t="s">
        <v>512</v>
      </c>
      <c r="B203" s="8" t="s">
        <v>579</v>
      </c>
      <c r="C203" s="8" t="s">
        <v>580</v>
      </c>
      <c r="D203" s="8" t="s">
        <v>581</v>
      </c>
      <c r="E203" s="9" t="s">
        <v>151</v>
      </c>
      <c r="F203" s="8" t="s">
        <v>152</v>
      </c>
      <c r="G203" s="8" t="s">
        <v>153</v>
      </c>
      <c r="H203" s="8" t="s">
        <v>56</v>
      </c>
      <c r="I203" s="8" t="s">
        <v>154</v>
      </c>
      <c r="J203" s="8" t="s">
        <v>42</v>
      </c>
      <c r="K203" s="10">
        <v>9038764327</v>
      </c>
      <c r="L203" s="9">
        <v>2.5</v>
      </c>
      <c r="M203" s="11">
        <v>0</v>
      </c>
      <c r="N203" s="11">
        <v>0</v>
      </c>
      <c r="O203" s="9">
        <v>0.2</v>
      </c>
      <c r="P203" s="9">
        <v>0</v>
      </c>
      <c r="Q203" s="9">
        <v>0</v>
      </c>
      <c r="R203" s="10">
        <v>221203257</v>
      </c>
      <c r="S203" s="10">
        <v>55680091</v>
      </c>
      <c r="T203" s="10"/>
      <c r="U203" s="10">
        <v>142743497</v>
      </c>
      <c r="V203" s="10">
        <v>3614834</v>
      </c>
      <c r="W203" s="10">
        <v>9740957</v>
      </c>
      <c r="X203" s="10">
        <v>9423878</v>
      </c>
      <c r="Y203" s="10">
        <v>0</v>
      </c>
      <c r="Z203" s="10">
        <v>0</v>
      </c>
      <c r="AA203" s="12">
        <v>0</v>
      </c>
      <c r="AB203" s="13">
        <f t="shared" si="18"/>
        <v>211779379</v>
      </c>
      <c r="AC203" s="14">
        <f t="shared" si="19"/>
        <v>0.26291554571042536</v>
      </c>
      <c r="AD203" s="15">
        <f t="shared" si="20"/>
        <v>1.7068866747408869E-2</v>
      </c>
      <c r="AE203" s="15">
        <f t="shared" si="21"/>
        <v>6.1601441287362823E-3</v>
      </c>
      <c r="AF203" s="15">
        <f t="shared" si="22"/>
        <v>3.9992568333726842E-4</v>
      </c>
      <c r="AG203" s="16">
        <f t="shared" si="23"/>
        <v>2.3430125107630765E-2</v>
      </c>
    </row>
    <row r="204" spans="1:33" x14ac:dyDescent="0.2">
      <c r="A204" s="8" t="s">
        <v>512</v>
      </c>
      <c r="B204" s="8" t="s">
        <v>582</v>
      </c>
      <c r="C204" s="8" t="s">
        <v>582</v>
      </c>
      <c r="D204" s="8" t="s">
        <v>583</v>
      </c>
      <c r="E204" s="9" t="s">
        <v>151</v>
      </c>
      <c r="F204" s="8" t="s">
        <v>152</v>
      </c>
      <c r="G204" s="8" t="s">
        <v>157</v>
      </c>
      <c r="H204" s="8" t="s">
        <v>141</v>
      </c>
      <c r="I204" s="8" t="s">
        <v>154</v>
      </c>
      <c r="J204" s="8" t="s">
        <v>42</v>
      </c>
      <c r="K204" s="10">
        <v>4004678765</v>
      </c>
      <c r="L204" s="9">
        <v>2.5</v>
      </c>
      <c r="M204" s="11">
        <v>0</v>
      </c>
      <c r="N204" s="11">
        <v>0</v>
      </c>
      <c r="O204" s="9">
        <v>0.2</v>
      </c>
      <c r="P204" s="9">
        <v>0</v>
      </c>
      <c r="Q204" s="9">
        <v>0</v>
      </c>
      <c r="R204" s="10">
        <v>70665026</v>
      </c>
      <c r="S204" s="10">
        <v>17939196</v>
      </c>
      <c r="T204" s="10"/>
      <c r="U204" s="10">
        <v>45621750</v>
      </c>
      <c r="V204" s="10">
        <v>1603008</v>
      </c>
      <c r="W204" s="10">
        <v>5467472</v>
      </c>
      <c r="X204" s="10">
        <v>33600</v>
      </c>
      <c r="Y204" s="10">
        <v>0</v>
      </c>
      <c r="Z204" s="10">
        <v>0</v>
      </c>
      <c r="AA204" s="12">
        <v>0</v>
      </c>
      <c r="AB204" s="13">
        <f t="shared" si="18"/>
        <v>70631426</v>
      </c>
      <c r="AC204" s="14">
        <f t="shared" si="19"/>
        <v>0.25398320571922195</v>
      </c>
      <c r="AD204" s="15">
        <f t="shared" si="20"/>
        <v>2.2695393407461434E-2</v>
      </c>
      <c r="AE204" s="15">
        <f t="shared" si="21"/>
        <v>4.4795592986844723E-3</v>
      </c>
      <c r="AF204" s="15">
        <f t="shared" si="22"/>
        <v>4.0028379155150536E-4</v>
      </c>
      <c r="AG204" s="16">
        <f t="shared" si="23"/>
        <v>1.7637226390616628E-2</v>
      </c>
    </row>
    <row r="205" spans="1:33" x14ac:dyDescent="0.2">
      <c r="A205" s="8" t="s">
        <v>512</v>
      </c>
      <c r="B205" s="8" t="s">
        <v>584</v>
      </c>
      <c r="C205" s="8" t="s">
        <v>585</v>
      </c>
      <c r="D205" s="8" t="s">
        <v>586</v>
      </c>
      <c r="E205" s="9" t="s">
        <v>151</v>
      </c>
      <c r="F205" s="8" t="s">
        <v>152</v>
      </c>
      <c r="G205" s="8" t="s">
        <v>157</v>
      </c>
      <c r="H205" s="8" t="s">
        <v>56</v>
      </c>
      <c r="I205" s="8" t="s">
        <v>166</v>
      </c>
      <c r="J205" s="8" t="s">
        <v>42</v>
      </c>
      <c r="K205" s="10">
        <v>1256256630</v>
      </c>
      <c r="L205" s="9">
        <v>2.5</v>
      </c>
      <c r="M205" s="11">
        <v>0</v>
      </c>
      <c r="N205" s="11">
        <v>0</v>
      </c>
      <c r="O205" s="9">
        <v>0.2</v>
      </c>
      <c r="P205" s="9">
        <v>0</v>
      </c>
      <c r="Q205" s="9">
        <v>0</v>
      </c>
      <c r="R205" s="10">
        <v>6201713</v>
      </c>
      <c r="S205" s="10">
        <v>1882448</v>
      </c>
      <c r="T205" s="10"/>
      <c r="U205" s="10"/>
      <c r="V205" s="10">
        <v>500985</v>
      </c>
      <c r="W205" s="10">
        <v>1677216</v>
      </c>
      <c r="X205" s="10">
        <v>2141064</v>
      </c>
      <c r="Y205" s="10">
        <v>0</v>
      </c>
      <c r="Z205" s="10">
        <v>0</v>
      </c>
      <c r="AA205" s="12">
        <v>0</v>
      </c>
      <c r="AB205" s="13">
        <f t="shared" si="18"/>
        <v>4060649</v>
      </c>
      <c r="AC205" s="14">
        <f t="shared" si="19"/>
        <v>0.46358303808085849</v>
      </c>
      <c r="AD205" s="15">
        <f t="shared" si="20"/>
        <v>0.12337559833415791</v>
      </c>
      <c r="AE205" s="15">
        <f t="shared" si="21"/>
        <v>1.4984581613710567E-3</v>
      </c>
      <c r="AF205" s="15">
        <f t="shared" si="22"/>
        <v>3.9879192518172025E-4</v>
      </c>
      <c r="AG205" s="16">
        <f t="shared" si="23"/>
        <v>3.2323403538972767E-3</v>
      </c>
    </row>
    <row r="206" spans="1:33" x14ac:dyDescent="0.2">
      <c r="A206" s="8" t="s">
        <v>512</v>
      </c>
      <c r="B206" s="8" t="s">
        <v>584</v>
      </c>
      <c r="C206" s="8" t="s">
        <v>587</v>
      </c>
      <c r="D206" s="8" t="s">
        <v>588</v>
      </c>
      <c r="E206" s="9" t="s">
        <v>151</v>
      </c>
      <c r="F206" s="8" t="s">
        <v>152</v>
      </c>
      <c r="G206" s="8" t="s">
        <v>157</v>
      </c>
      <c r="H206" s="8" t="s">
        <v>56</v>
      </c>
      <c r="I206" s="8" t="s">
        <v>166</v>
      </c>
      <c r="J206" s="8" t="s">
        <v>42</v>
      </c>
      <c r="K206" s="10">
        <v>2793116556</v>
      </c>
      <c r="L206" s="9">
        <v>2.5</v>
      </c>
      <c r="M206" s="11">
        <v>0</v>
      </c>
      <c r="N206" s="11">
        <v>0</v>
      </c>
      <c r="O206" s="9">
        <v>0.2</v>
      </c>
      <c r="P206" s="9">
        <v>0</v>
      </c>
      <c r="Q206" s="9">
        <v>0</v>
      </c>
      <c r="R206" s="10">
        <v>70952620</v>
      </c>
      <c r="S206" s="10">
        <v>17205375</v>
      </c>
      <c r="T206" s="10"/>
      <c r="U206" s="10">
        <v>44107492</v>
      </c>
      <c r="V206" s="10">
        <v>1117711</v>
      </c>
      <c r="W206" s="10">
        <v>3751736</v>
      </c>
      <c r="X206" s="10">
        <v>4770306</v>
      </c>
      <c r="Y206" s="10">
        <v>0</v>
      </c>
      <c r="Z206" s="10">
        <v>0</v>
      </c>
      <c r="AA206" s="12">
        <v>0</v>
      </c>
      <c r="AB206" s="13">
        <f t="shared" si="18"/>
        <v>66182314</v>
      </c>
      <c r="AC206" s="14">
        <f t="shared" si="19"/>
        <v>0.25996937792172092</v>
      </c>
      <c r="AD206" s="15">
        <f t="shared" si="20"/>
        <v>1.6888363861076238E-2</v>
      </c>
      <c r="AE206" s="15">
        <f t="shared" si="21"/>
        <v>6.1599201662531694E-3</v>
      </c>
      <c r="AF206" s="15">
        <f t="shared" si="22"/>
        <v>4.0016625786668387E-4</v>
      </c>
      <c r="AG206" s="16">
        <f t="shared" si="23"/>
        <v>2.3694791346186843E-2</v>
      </c>
    </row>
    <row r="207" spans="1:33" x14ac:dyDescent="0.2">
      <c r="A207" s="8" t="s">
        <v>512</v>
      </c>
      <c r="B207" s="8" t="s">
        <v>589</v>
      </c>
      <c r="C207" s="8" t="s">
        <v>589</v>
      </c>
      <c r="D207" s="8" t="s">
        <v>590</v>
      </c>
      <c r="E207" s="9" t="s">
        <v>151</v>
      </c>
      <c r="F207" s="8" t="s">
        <v>152</v>
      </c>
      <c r="G207" s="8" t="s">
        <v>165</v>
      </c>
      <c r="H207" s="8" t="s">
        <v>375</v>
      </c>
      <c r="I207" s="8" t="s">
        <v>166</v>
      </c>
      <c r="J207" s="8" t="s">
        <v>42</v>
      </c>
      <c r="K207" s="10">
        <v>5896636565</v>
      </c>
      <c r="L207" s="9">
        <v>2.5</v>
      </c>
      <c r="M207" s="11">
        <v>0</v>
      </c>
      <c r="N207" s="11">
        <v>0</v>
      </c>
      <c r="O207" s="9">
        <v>0.2</v>
      </c>
      <c r="P207" s="9">
        <v>0</v>
      </c>
      <c r="Q207" s="9">
        <v>0</v>
      </c>
      <c r="R207" s="10">
        <v>142970570</v>
      </c>
      <c r="S207" s="10">
        <v>36327991</v>
      </c>
      <c r="T207" s="10"/>
      <c r="U207" s="10">
        <v>92538614</v>
      </c>
      <c r="V207" s="10">
        <v>2358148</v>
      </c>
      <c r="W207" s="10">
        <v>7150304</v>
      </c>
      <c r="X207" s="10">
        <v>4595513</v>
      </c>
      <c r="Y207" s="10">
        <v>2030469</v>
      </c>
      <c r="Z207" s="10">
        <v>0</v>
      </c>
      <c r="AA207" s="12">
        <v>6.9999999999999993E-3</v>
      </c>
      <c r="AB207" s="13">
        <f t="shared" si="18"/>
        <v>138375057</v>
      </c>
      <c r="AC207" s="14">
        <f t="shared" si="19"/>
        <v>0.26253279881214431</v>
      </c>
      <c r="AD207" s="15">
        <f t="shared" si="20"/>
        <v>1.7041712943973712E-2</v>
      </c>
      <c r="AE207" s="15">
        <f t="shared" si="21"/>
        <v>6.1607987196680824E-3</v>
      </c>
      <c r="AF207" s="15">
        <f t="shared" si="22"/>
        <v>3.9991408220696402E-4</v>
      </c>
      <c r="AG207" s="16">
        <f t="shared" si="23"/>
        <v>3.0466777284755379E-2</v>
      </c>
    </row>
    <row r="208" spans="1:33" x14ac:dyDescent="0.2">
      <c r="A208" s="8" t="s">
        <v>512</v>
      </c>
      <c r="B208" s="8" t="s">
        <v>591</v>
      </c>
      <c r="C208" s="8" t="s">
        <v>591</v>
      </c>
      <c r="D208" s="8" t="s">
        <v>592</v>
      </c>
      <c r="E208" s="9" t="s">
        <v>151</v>
      </c>
      <c r="F208" s="8" t="s">
        <v>152</v>
      </c>
      <c r="G208" s="8" t="s">
        <v>165</v>
      </c>
      <c r="H208" s="8" t="s">
        <v>63</v>
      </c>
      <c r="I208" s="8" t="s">
        <v>166</v>
      </c>
      <c r="J208" s="8" t="s">
        <v>42</v>
      </c>
      <c r="K208" s="10">
        <v>9912698192</v>
      </c>
      <c r="L208" s="9">
        <v>2.5</v>
      </c>
      <c r="M208" s="11">
        <v>0</v>
      </c>
      <c r="N208" s="11">
        <v>0</v>
      </c>
      <c r="O208" s="9">
        <v>0.2</v>
      </c>
      <c r="P208" s="9">
        <v>0</v>
      </c>
      <c r="Q208" s="9">
        <v>0</v>
      </c>
      <c r="R208" s="10">
        <v>121236884</v>
      </c>
      <c r="S208" s="10">
        <v>27752537</v>
      </c>
      <c r="T208" s="10"/>
      <c r="U208" s="10">
        <v>71398245</v>
      </c>
      <c r="V208" s="10">
        <v>3966134</v>
      </c>
      <c r="W208" s="10">
        <v>10515357</v>
      </c>
      <c r="X208" s="10">
        <v>7604611</v>
      </c>
      <c r="Y208" s="10">
        <v>0</v>
      </c>
      <c r="Z208" s="10">
        <v>0</v>
      </c>
      <c r="AA208" s="12">
        <v>0</v>
      </c>
      <c r="AB208" s="13">
        <f t="shared" si="18"/>
        <v>113632273</v>
      </c>
      <c r="AC208" s="14">
        <f t="shared" si="19"/>
        <v>0.24423111733406935</v>
      </c>
      <c r="AD208" s="15">
        <f t="shared" si="20"/>
        <v>3.490323563271501E-2</v>
      </c>
      <c r="AE208" s="15">
        <f t="shared" si="21"/>
        <v>2.7996955483218047E-3</v>
      </c>
      <c r="AF208" s="15">
        <f t="shared" si="22"/>
        <v>4.0010640122190456E-4</v>
      </c>
      <c r="AG208" s="16">
        <f t="shared" si="23"/>
        <v>1.1463304016630552E-2</v>
      </c>
    </row>
    <row r="209" spans="1:33" x14ac:dyDescent="0.2">
      <c r="A209" s="8" t="s">
        <v>512</v>
      </c>
      <c r="B209" s="8" t="s">
        <v>593</v>
      </c>
      <c r="C209" s="8" t="s">
        <v>593</v>
      </c>
      <c r="D209" s="8" t="s">
        <v>594</v>
      </c>
      <c r="E209" s="9" t="s">
        <v>151</v>
      </c>
      <c r="F209" s="8" t="s">
        <v>367</v>
      </c>
      <c r="G209" s="8" t="s">
        <v>247</v>
      </c>
      <c r="H209" s="8" t="s">
        <v>117</v>
      </c>
      <c r="I209" s="8" t="s">
        <v>166</v>
      </c>
      <c r="J209" s="8" t="s">
        <v>42</v>
      </c>
      <c r="K209" s="10">
        <v>4402777213</v>
      </c>
      <c r="L209" s="9">
        <v>2.5</v>
      </c>
      <c r="M209" s="11">
        <v>0</v>
      </c>
      <c r="N209" s="11">
        <v>0</v>
      </c>
      <c r="O209" s="9">
        <v>0.2</v>
      </c>
      <c r="P209" s="9">
        <v>0</v>
      </c>
      <c r="Q209" s="9">
        <v>0</v>
      </c>
      <c r="R209" s="10">
        <v>55532407</v>
      </c>
      <c r="S209" s="10">
        <v>13468499</v>
      </c>
      <c r="T209" s="10"/>
      <c r="U209" s="10">
        <v>34621841</v>
      </c>
      <c r="V209" s="10">
        <v>1761941</v>
      </c>
      <c r="W209" s="10">
        <v>5649058</v>
      </c>
      <c r="X209" s="10">
        <v>31068</v>
      </c>
      <c r="Y209" s="10">
        <v>0</v>
      </c>
      <c r="Z209" s="10">
        <v>0</v>
      </c>
      <c r="AA209" s="12">
        <v>0</v>
      </c>
      <c r="AB209" s="13">
        <f t="shared" si="18"/>
        <v>55501339</v>
      </c>
      <c r="AC209" s="14">
        <f t="shared" si="19"/>
        <v>0.24266980297538407</v>
      </c>
      <c r="AD209" s="15">
        <f t="shared" si="20"/>
        <v>3.1745918778644244E-2</v>
      </c>
      <c r="AE209" s="15">
        <f t="shared" si="21"/>
        <v>3.0590916479334472E-3</v>
      </c>
      <c r="AF209" s="15">
        <f t="shared" si="22"/>
        <v>4.0018854344879155E-4</v>
      </c>
      <c r="AG209" s="16">
        <f t="shared" si="23"/>
        <v>1.2605983976686852E-2</v>
      </c>
    </row>
    <row r="210" spans="1:33" x14ac:dyDescent="0.2">
      <c r="A210" s="8" t="s">
        <v>512</v>
      </c>
      <c r="B210" s="8" t="s">
        <v>595</v>
      </c>
      <c r="C210" s="8" t="s">
        <v>595</v>
      </c>
      <c r="D210" s="8" t="s">
        <v>596</v>
      </c>
      <c r="E210" s="9" t="s">
        <v>151</v>
      </c>
      <c r="F210" s="8" t="s">
        <v>152</v>
      </c>
      <c r="G210" s="8" t="s">
        <v>165</v>
      </c>
      <c r="H210" s="8" t="s">
        <v>175</v>
      </c>
      <c r="I210" s="8" t="s">
        <v>166</v>
      </c>
      <c r="J210" s="8" t="s">
        <v>42</v>
      </c>
      <c r="K210" s="10">
        <v>14396870452</v>
      </c>
      <c r="L210" s="9">
        <v>2.5</v>
      </c>
      <c r="M210" s="11">
        <v>0</v>
      </c>
      <c r="N210" s="11">
        <v>0</v>
      </c>
      <c r="O210" s="9">
        <v>0.2</v>
      </c>
      <c r="P210" s="9">
        <v>0</v>
      </c>
      <c r="Q210" s="9">
        <v>0</v>
      </c>
      <c r="R210" s="10">
        <v>220657779</v>
      </c>
      <c r="S210" s="10">
        <v>56431571</v>
      </c>
      <c r="T210" s="10"/>
      <c r="U210" s="10">
        <v>145243334</v>
      </c>
      <c r="V210" s="10">
        <v>5763209</v>
      </c>
      <c r="W210" s="10">
        <v>13188597</v>
      </c>
      <c r="X210" s="10">
        <v>31068</v>
      </c>
      <c r="Y210" s="10">
        <v>0</v>
      </c>
      <c r="Z210" s="10">
        <v>0</v>
      </c>
      <c r="AA210" s="12">
        <v>6.1999999999999998E-3</v>
      </c>
      <c r="AB210" s="13">
        <f t="shared" si="18"/>
        <v>220626711</v>
      </c>
      <c r="AC210" s="14">
        <f t="shared" si="19"/>
        <v>0.25577850816078201</v>
      </c>
      <c r="AD210" s="15">
        <f t="shared" si="20"/>
        <v>2.6121991185373741E-2</v>
      </c>
      <c r="AE210" s="15">
        <f t="shared" si="21"/>
        <v>3.9197109669178538E-3</v>
      </c>
      <c r="AF210" s="15">
        <f t="shared" si="22"/>
        <v>4.0030984644995402E-4</v>
      </c>
      <c r="AG210" s="16">
        <f t="shared" si="23"/>
        <v>2.1524629872553359E-2</v>
      </c>
    </row>
    <row r="211" spans="1:33" x14ac:dyDescent="0.2">
      <c r="A211" s="8" t="s">
        <v>512</v>
      </c>
      <c r="B211" s="8" t="s">
        <v>597</v>
      </c>
      <c r="C211" s="8" t="s">
        <v>597</v>
      </c>
      <c r="D211" s="8" t="s">
        <v>598</v>
      </c>
      <c r="E211" s="9" t="s">
        <v>151</v>
      </c>
      <c r="F211" s="8" t="s">
        <v>152</v>
      </c>
      <c r="G211" s="8" t="s">
        <v>157</v>
      </c>
      <c r="H211" s="8" t="s">
        <v>553</v>
      </c>
      <c r="I211" s="8" t="s">
        <v>154</v>
      </c>
      <c r="J211" s="8" t="s">
        <v>42</v>
      </c>
      <c r="K211" s="10">
        <v>14481277600</v>
      </c>
      <c r="L211" s="9">
        <v>2.5</v>
      </c>
      <c r="M211" s="11">
        <v>20</v>
      </c>
      <c r="N211" s="11" t="s">
        <v>517</v>
      </c>
      <c r="O211" s="9">
        <v>0.2</v>
      </c>
      <c r="P211" s="9">
        <v>0</v>
      </c>
      <c r="Q211" s="9">
        <v>0</v>
      </c>
      <c r="R211" s="10">
        <v>168725555</v>
      </c>
      <c r="S211" s="10">
        <v>40540697</v>
      </c>
      <c r="T211" s="10"/>
      <c r="U211" s="10">
        <v>104383265</v>
      </c>
      <c r="V211" s="10">
        <v>5798110</v>
      </c>
      <c r="W211" s="10">
        <v>14376012</v>
      </c>
      <c r="X211" s="10">
        <v>3627471</v>
      </c>
      <c r="Y211" s="10">
        <v>0</v>
      </c>
      <c r="Z211" s="10">
        <v>0</v>
      </c>
      <c r="AA211" s="12">
        <v>0</v>
      </c>
      <c r="AB211" s="13">
        <f t="shared" si="18"/>
        <v>165098084</v>
      </c>
      <c r="AC211" s="14">
        <f t="shared" si="19"/>
        <v>0.24555522400853544</v>
      </c>
      <c r="AD211" s="15">
        <f t="shared" si="20"/>
        <v>3.5119184060306841E-2</v>
      </c>
      <c r="AE211" s="15">
        <f t="shared" si="21"/>
        <v>2.7995248844618517E-3</v>
      </c>
      <c r="AF211" s="15">
        <f t="shared" si="22"/>
        <v>4.0038663439474428E-4</v>
      </c>
      <c r="AG211" s="16">
        <f t="shared" si="23"/>
        <v>1.1400795465726036E-2</v>
      </c>
    </row>
    <row r="212" spans="1:33" x14ac:dyDescent="0.2">
      <c r="A212" s="8" t="s">
        <v>512</v>
      </c>
      <c r="B212" s="8" t="s">
        <v>599</v>
      </c>
      <c r="C212" s="8" t="s">
        <v>599</v>
      </c>
      <c r="D212" s="8" t="s">
        <v>600</v>
      </c>
      <c r="E212" s="9" t="s">
        <v>151</v>
      </c>
      <c r="F212" s="8" t="s">
        <v>152</v>
      </c>
      <c r="G212" s="8" t="s">
        <v>157</v>
      </c>
      <c r="H212" s="8" t="s">
        <v>141</v>
      </c>
      <c r="I212" s="8" t="s">
        <v>154</v>
      </c>
      <c r="J212" s="8" t="s">
        <v>42</v>
      </c>
      <c r="K212" s="10">
        <v>6337700504</v>
      </c>
      <c r="L212" s="9">
        <v>2.5</v>
      </c>
      <c r="M212" s="11">
        <v>0</v>
      </c>
      <c r="N212" s="11">
        <v>0</v>
      </c>
      <c r="O212" s="9">
        <v>0.2</v>
      </c>
      <c r="P212" s="9">
        <v>0</v>
      </c>
      <c r="Q212" s="9">
        <v>0</v>
      </c>
      <c r="R212" s="10">
        <v>45345949</v>
      </c>
      <c r="S212" s="10">
        <v>10644307</v>
      </c>
      <c r="T212" s="10"/>
      <c r="U212" s="10">
        <v>24689625</v>
      </c>
      <c r="V212" s="10">
        <v>2535632</v>
      </c>
      <c r="W212" s="10">
        <v>7442749</v>
      </c>
      <c r="X212" s="10">
        <v>33636</v>
      </c>
      <c r="Y212" s="10">
        <v>0</v>
      </c>
      <c r="Z212" s="10">
        <v>0</v>
      </c>
      <c r="AA212" s="12">
        <v>0</v>
      </c>
      <c r="AB212" s="13">
        <f t="shared" si="18"/>
        <v>45312313</v>
      </c>
      <c r="AC212" s="14">
        <f t="shared" si="19"/>
        <v>0.23490981358643068</v>
      </c>
      <c r="AD212" s="15">
        <f t="shared" si="20"/>
        <v>5.5959006109443141E-2</v>
      </c>
      <c r="AE212" s="15">
        <f t="shared" si="21"/>
        <v>1.6795219328022699E-3</v>
      </c>
      <c r="AF212" s="15">
        <f t="shared" si="22"/>
        <v>4.0008706602649523E-4</v>
      </c>
      <c r="AG212" s="16">
        <f t="shared" si="23"/>
        <v>7.1496456753362544E-3</v>
      </c>
    </row>
    <row r="213" spans="1:33" x14ac:dyDescent="0.2">
      <c r="A213" s="8" t="s">
        <v>512</v>
      </c>
      <c r="B213" s="8" t="s">
        <v>601</v>
      </c>
      <c r="C213" s="8" t="s">
        <v>601</v>
      </c>
      <c r="D213" s="8" t="s">
        <v>602</v>
      </c>
      <c r="E213" s="9" t="s">
        <v>151</v>
      </c>
      <c r="F213" s="8" t="s">
        <v>152</v>
      </c>
      <c r="G213" s="8" t="s">
        <v>157</v>
      </c>
      <c r="H213" s="8" t="s">
        <v>141</v>
      </c>
      <c r="I213" s="8" t="s">
        <v>154</v>
      </c>
      <c r="J213" s="8" t="s">
        <v>42</v>
      </c>
      <c r="K213" s="10">
        <v>195690172398</v>
      </c>
      <c r="L213" s="9">
        <v>2.5</v>
      </c>
      <c r="M213" s="11">
        <v>0</v>
      </c>
      <c r="N213" s="11">
        <v>0</v>
      </c>
      <c r="O213" s="9">
        <v>0.2</v>
      </c>
      <c r="P213" s="9">
        <v>0</v>
      </c>
      <c r="Q213" s="9">
        <v>0</v>
      </c>
      <c r="R213" s="10">
        <v>2399844168</v>
      </c>
      <c r="S213" s="10">
        <v>611370746</v>
      </c>
      <c r="T213" s="10"/>
      <c r="U213" s="10">
        <v>1541620441</v>
      </c>
      <c r="V213" s="10">
        <v>78394725</v>
      </c>
      <c r="W213" s="10">
        <v>168425052</v>
      </c>
      <c r="X213" s="10">
        <v>33204</v>
      </c>
      <c r="Y213" s="10">
        <v>0</v>
      </c>
      <c r="Z213" s="10">
        <v>0</v>
      </c>
      <c r="AA213" s="12">
        <v>0</v>
      </c>
      <c r="AB213" s="13">
        <f t="shared" si="18"/>
        <v>2399810964</v>
      </c>
      <c r="AC213" s="14">
        <f t="shared" si="19"/>
        <v>0.25475787683750245</v>
      </c>
      <c r="AD213" s="15">
        <f t="shared" si="20"/>
        <v>3.2667041769544977E-2</v>
      </c>
      <c r="AE213" s="15">
        <f t="shared" si="21"/>
        <v>3.1241770524713807E-3</v>
      </c>
      <c r="AF213" s="15">
        <f t="shared" si="22"/>
        <v>4.0060634644727421E-4</v>
      </c>
      <c r="AG213" s="16">
        <f t="shared" si="23"/>
        <v>1.22633187686053E-2</v>
      </c>
    </row>
    <row r="214" spans="1:33" x14ac:dyDescent="0.2">
      <c r="A214" s="8" t="s">
        <v>512</v>
      </c>
      <c r="B214" s="8" t="s">
        <v>603</v>
      </c>
      <c r="C214" s="8" t="s">
        <v>603</v>
      </c>
      <c r="D214" s="8" t="s">
        <v>604</v>
      </c>
      <c r="E214" s="9" t="s">
        <v>151</v>
      </c>
      <c r="F214" s="8" t="s">
        <v>367</v>
      </c>
      <c r="G214" s="8" t="s">
        <v>247</v>
      </c>
      <c r="H214" s="8" t="s">
        <v>117</v>
      </c>
      <c r="I214" s="8" t="s">
        <v>166</v>
      </c>
      <c r="J214" s="8" t="s">
        <v>42</v>
      </c>
      <c r="K214" s="10">
        <v>723393395</v>
      </c>
      <c r="L214" s="9">
        <v>2.5</v>
      </c>
      <c r="M214" s="11">
        <v>0</v>
      </c>
      <c r="N214" s="11">
        <v>0</v>
      </c>
      <c r="O214" s="9">
        <v>0.2</v>
      </c>
      <c r="P214" s="9">
        <v>0</v>
      </c>
      <c r="Q214" s="9">
        <v>0</v>
      </c>
      <c r="R214" s="10">
        <v>5181741</v>
      </c>
      <c r="S214" s="10">
        <v>635823</v>
      </c>
      <c r="T214" s="10"/>
      <c r="U214" s="10">
        <v>1623818</v>
      </c>
      <c r="V214" s="10">
        <v>70785</v>
      </c>
      <c r="W214" s="10">
        <v>1880161</v>
      </c>
      <c r="X214" s="10">
        <v>971154</v>
      </c>
      <c r="Y214" s="10">
        <v>0</v>
      </c>
      <c r="Z214" s="10">
        <v>0</v>
      </c>
      <c r="AA214" s="12">
        <v>0</v>
      </c>
      <c r="AB214" s="13">
        <f t="shared" si="18"/>
        <v>4210587</v>
      </c>
      <c r="AC214" s="14">
        <f t="shared" si="19"/>
        <v>0.15100578612910742</v>
      </c>
      <c r="AD214" s="15">
        <f t="shared" si="20"/>
        <v>1.6811195208649054E-2</v>
      </c>
      <c r="AE214" s="15">
        <f t="shared" si="21"/>
        <v>8.7894498953781572E-4</v>
      </c>
      <c r="AF214" s="15">
        <f t="shared" si="22"/>
        <v>9.7851321962927234E-5</v>
      </c>
      <c r="AG214" s="16">
        <f t="shared" si="23"/>
        <v>5.8206047070695193E-3</v>
      </c>
    </row>
    <row r="215" spans="1:33" x14ac:dyDescent="0.2">
      <c r="A215" s="8" t="s">
        <v>605</v>
      </c>
      <c r="B215" s="8" t="s">
        <v>606</v>
      </c>
      <c r="C215" s="8" t="s">
        <v>606</v>
      </c>
      <c r="D215" s="8" t="s">
        <v>607</v>
      </c>
      <c r="E215" s="9" t="s">
        <v>151</v>
      </c>
      <c r="F215" s="8" t="s">
        <v>152</v>
      </c>
      <c r="G215" s="8" t="s">
        <v>251</v>
      </c>
      <c r="H215" s="8" t="s">
        <v>252</v>
      </c>
      <c r="I215" s="8" t="s">
        <v>154</v>
      </c>
      <c r="J215" s="8" t="s">
        <v>42</v>
      </c>
      <c r="K215" s="10">
        <v>20451719179</v>
      </c>
      <c r="L215" s="9">
        <v>1.4</v>
      </c>
      <c r="M215" s="11">
        <v>0</v>
      </c>
      <c r="N215" s="11">
        <v>0</v>
      </c>
      <c r="O215" s="9">
        <v>8.5000000000000006E-2</v>
      </c>
      <c r="P215" s="9">
        <v>7.57</v>
      </c>
      <c r="Q215" s="9">
        <v>9.0549999999999997</v>
      </c>
      <c r="R215" s="10">
        <v>1278489272</v>
      </c>
      <c r="S215" s="10">
        <v>286203452</v>
      </c>
      <c r="T215" s="10">
        <v>0</v>
      </c>
      <c r="U215" s="10">
        <v>91963679</v>
      </c>
      <c r="V215" s="10">
        <v>17298110</v>
      </c>
      <c r="W215" s="10">
        <v>45151549</v>
      </c>
      <c r="X215" s="10">
        <v>263557</v>
      </c>
      <c r="Y215" s="10">
        <v>0</v>
      </c>
      <c r="Z215" s="10">
        <v>837608925</v>
      </c>
      <c r="AA215" s="12">
        <v>0</v>
      </c>
      <c r="AB215" s="13">
        <f t="shared" si="18"/>
        <v>440616790</v>
      </c>
      <c r="AC215" s="14">
        <f t="shared" si="19"/>
        <v>0.64955185207536004</v>
      </c>
      <c r="AD215" s="15">
        <f t="shared" si="20"/>
        <v>3.9258853481275648E-2</v>
      </c>
      <c r="AE215" s="15">
        <f t="shared" si="21"/>
        <v>1.3994102378145117E-2</v>
      </c>
      <c r="AF215" s="15">
        <f t="shared" si="22"/>
        <v>8.4580224520987204E-4</v>
      </c>
      <c r="AG215" s="16">
        <f t="shared" si="23"/>
        <v>2.1544242131606672E-2</v>
      </c>
    </row>
    <row r="216" spans="1:33" x14ac:dyDescent="0.2">
      <c r="A216" s="8" t="s">
        <v>608</v>
      </c>
      <c r="B216" s="8" t="s">
        <v>609</v>
      </c>
      <c r="C216" s="8" t="s">
        <v>610</v>
      </c>
      <c r="D216" s="8" t="s">
        <v>611</v>
      </c>
      <c r="E216" s="9" t="s">
        <v>366</v>
      </c>
      <c r="F216" s="8" t="s">
        <v>367</v>
      </c>
      <c r="G216" s="8" t="s">
        <v>251</v>
      </c>
      <c r="H216" s="8" t="s">
        <v>612</v>
      </c>
      <c r="I216" s="8" t="s">
        <v>154</v>
      </c>
      <c r="J216" s="8" t="s">
        <v>42</v>
      </c>
      <c r="K216" s="10">
        <v>1640432170</v>
      </c>
      <c r="L216" s="9">
        <v>2</v>
      </c>
      <c r="M216" s="11">
        <v>0</v>
      </c>
      <c r="N216" s="11">
        <v>0</v>
      </c>
      <c r="O216" s="9">
        <v>0.08</v>
      </c>
      <c r="P216" s="9">
        <v>0.09</v>
      </c>
      <c r="Q216" s="9">
        <v>5</v>
      </c>
      <c r="R216" s="10">
        <v>83021394</v>
      </c>
      <c r="S216" s="10">
        <v>25019303</v>
      </c>
      <c r="T216" s="10">
        <v>0</v>
      </c>
      <c r="U216" s="10">
        <v>0</v>
      </c>
      <c r="V216" s="10">
        <v>1335595</v>
      </c>
      <c r="W216" s="10">
        <v>4070670</v>
      </c>
      <c r="X216" s="10">
        <v>915398</v>
      </c>
      <c r="Y216" s="10">
        <v>0</v>
      </c>
      <c r="Z216" s="10">
        <v>51680428</v>
      </c>
      <c r="AA216" s="12">
        <v>0</v>
      </c>
      <c r="AB216" s="13">
        <f t="shared" si="18"/>
        <v>30425568</v>
      </c>
      <c r="AC216" s="14">
        <f t="shared" si="19"/>
        <v>0.82231178067078325</v>
      </c>
      <c r="AD216" s="15">
        <f t="shared" si="20"/>
        <v>4.3897126259072633E-2</v>
      </c>
      <c r="AE216" s="15">
        <f t="shared" si="21"/>
        <v>1.5251653471292263E-2</v>
      </c>
      <c r="AF216" s="15">
        <f t="shared" si="22"/>
        <v>8.1417264573639767E-4</v>
      </c>
      <c r="AG216" s="16">
        <f t="shared" si="23"/>
        <v>1.8547288060072609E-2</v>
      </c>
    </row>
    <row r="217" spans="1:33" x14ac:dyDescent="0.2">
      <c r="A217" s="8" t="s">
        <v>613</v>
      </c>
      <c r="B217" s="8" t="s">
        <v>614</v>
      </c>
      <c r="C217" s="8" t="s">
        <v>614</v>
      </c>
      <c r="D217" s="8" t="s">
        <v>615</v>
      </c>
      <c r="E217" s="9" t="s">
        <v>37</v>
      </c>
      <c r="F217" s="8" t="s">
        <v>38</v>
      </c>
      <c r="G217" s="8" t="s">
        <v>55</v>
      </c>
      <c r="H217" s="8" t="s">
        <v>56</v>
      </c>
      <c r="I217" s="8" t="s">
        <v>41</v>
      </c>
      <c r="J217" s="8" t="s">
        <v>42</v>
      </c>
      <c r="K217" s="10">
        <v>2527137638.0219102</v>
      </c>
      <c r="L217" s="9">
        <v>1.75</v>
      </c>
      <c r="M217" s="11">
        <v>0</v>
      </c>
      <c r="N217" s="11">
        <v>0</v>
      </c>
      <c r="O217" s="9">
        <v>0.11559999999999999</v>
      </c>
      <c r="P217" s="9">
        <v>1.175</v>
      </c>
      <c r="Q217" s="9">
        <v>2.7275</v>
      </c>
      <c r="R217" s="10">
        <v>51217684.847783402</v>
      </c>
      <c r="S217" s="10">
        <v>44224908.665383399</v>
      </c>
      <c r="T217" s="10">
        <v>0</v>
      </c>
      <c r="U217" s="10">
        <v>1179663</v>
      </c>
      <c r="V217" s="10">
        <v>2869731</v>
      </c>
      <c r="W217" s="10">
        <v>1759652</v>
      </c>
      <c r="X217" s="10">
        <v>1183730.1824</v>
      </c>
      <c r="Y217" s="10">
        <v>0</v>
      </c>
      <c r="Z217" s="10">
        <v>0</v>
      </c>
      <c r="AA217" s="12">
        <v>8.1200000000000002E-6</v>
      </c>
      <c r="AB217" s="13">
        <f t="shared" si="18"/>
        <v>50033954.665383399</v>
      </c>
      <c r="AC217" s="14">
        <f t="shared" si="19"/>
        <v>0.88389792414272106</v>
      </c>
      <c r="AD217" s="15">
        <f t="shared" si="20"/>
        <v>5.7355670148245518E-2</v>
      </c>
      <c r="AE217" s="15">
        <f t="shared" si="21"/>
        <v>1.7499999999999988E-2</v>
      </c>
      <c r="AF217" s="15">
        <f t="shared" si="22"/>
        <v>1.1355657708640877E-3</v>
      </c>
      <c r="AG217" s="16">
        <f t="shared" si="23"/>
        <v>1.9806786250939516E-2</v>
      </c>
    </row>
    <row r="218" spans="1:33" x14ac:dyDescent="0.2">
      <c r="A218" s="8" t="s">
        <v>613</v>
      </c>
      <c r="B218" s="8" t="s">
        <v>616</v>
      </c>
      <c r="C218" s="8" t="s">
        <v>617</v>
      </c>
      <c r="D218" s="8" t="s">
        <v>618</v>
      </c>
      <c r="E218" s="9" t="s">
        <v>37</v>
      </c>
      <c r="F218" s="8" t="s">
        <v>38</v>
      </c>
      <c r="G218" s="8" t="s">
        <v>55</v>
      </c>
      <c r="H218" s="8" t="s">
        <v>56</v>
      </c>
      <c r="I218" s="8" t="s">
        <v>41</v>
      </c>
      <c r="J218" s="8" t="s">
        <v>42</v>
      </c>
      <c r="K218" s="10">
        <v>6289278768.6739702</v>
      </c>
      <c r="L218" s="9">
        <v>1.75</v>
      </c>
      <c r="M218" s="11">
        <v>0</v>
      </c>
      <c r="N218" s="11">
        <v>0</v>
      </c>
      <c r="O218" s="9">
        <v>0.11559999999999999</v>
      </c>
      <c r="P218" s="9">
        <v>1.175</v>
      </c>
      <c r="Q218" s="9">
        <v>2.7275</v>
      </c>
      <c r="R218" s="10">
        <v>128200653.31601001</v>
      </c>
      <c r="S218" s="10">
        <v>110062378.451794</v>
      </c>
      <c r="T218" s="10">
        <v>0</v>
      </c>
      <c r="U218" s="10">
        <v>3192143.2304207399</v>
      </c>
      <c r="V218" s="10">
        <v>7260264.1021308498</v>
      </c>
      <c r="W218" s="10">
        <v>2980769.575999279</v>
      </c>
      <c r="X218" s="10">
        <v>4705097.9556651004</v>
      </c>
      <c r="Y218" s="10">
        <v>0</v>
      </c>
      <c r="Z218" s="10">
        <v>0</v>
      </c>
      <c r="AA218" s="12">
        <v>0</v>
      </c>
      <c r="AB218" s="13">
        <f t="shared" si="18"/>
        <v>123495555.36034486</v>
      </c>
      <c r="AC218" s="14">
        <f t="shared" si="19"/>
        <v>0.89122542208620792</v>
      </c>
      <c r="AD218" s="15">
        <f t="shared" si="20"/>
        <v>5.8789679360899197E-2</v>
      </c>
      <c r="AE218" s="15">
        <f t="shared" si="21"/>
        <v>1.7499999999999925E-2</v>
      </c>
      <c r="AF218" s="15">
        <f t="shared" si="22"/>
        <v>1.1543873899012432E-3</v>
      </c>
      <c r="AG218" s="16">
        <f t="shared" si="23"/>
        <v>1.9635885115390207E-2</v>
      </c>
    </row>
    <row r="219" spans="1:33" x14ac:dyDescent="0.2">
      <c r="A219" s="8" t="s">
        <v>613</v>
      </c>
      <c r="B219" s="8" t="s">
        <v>616</v>
      </c>
      <c r="C219" s="8" t="s">
        <v>619</v>
      </c>
      <c r="D219" s="8" t="s">
        <v>620</v>
      </c>
      <c r="E219" s="9" t="s">
        <v>37</v>
      </c>
      <c r="F219" s="8" t="s">
        <v>38</v>
      </c>
      <c r="G219" s="8" t="s">
        <v>55</v>
      </c>
      <c r="H219" s="8" t="s">
        <v>56</v>
      </c>
      <c r="I219" s="8" t="s">
        <v>41</v>
      </c>
      <c r="J219" s="8" t="s">
        <v>51</v>
      </c>
      <c r="K219" s="10">
        <v>2031635063.2258599</v>
      </c>
      <c r="L219" s="9">
        <v>1.75</v>
      </c>
      <c r="M219" s="11">
        <v>0</v>
      </c>
      <c r="N219" s="11">
        <v>0</v>
      </c>
      <c r="O219" s="9">
        <v>0.11559999999999999</v>
      </c>
      <c r="P219" s="9">
        <v>1.175</v>
      </c>
      <c r="Q219" s="9">
        <v>2.7275</v>
      </c>
      <c r="R219" s="10">
        <v>41412847.479836598</v>
      </c>
      <c r="S219" s="10">
        <v>35553613.606452599</v>
      </c>
      <c r="T219" s="10">
        <v>0</v>
      </c>
      <c r="U219" s="10">
        <v>1031162.76957926</v>
      </c>
      <c r="V219" s="10">
        <v>2345293.8978691502</v>
      </c>
      <c r="W219" s="10">
        <v>962882.424000717</v>
      </c>
      <c r="X219" s="10">
        <v>1519894.7819349</v>
      </c>
      <c r="Y219" s="10">
        <v>0</v>
      </c>
      <c r="Z219" s="10">
        <v>0</v>
      </c>
      <c r="AA219" s="12">
        <v>0</v>
      </c>
      <c r="AB219" s="13">
        <f t="shared" si="18"/>
        <v>39892952.697901726</v>
      </c>
      <c r="AC219" s="14">
        <f t="shared" si="19"/>
        <v>0.89122542208620814</v>
      </c>
      <c r="AD219" s="15">
        <f t="shared" si="20"/>
        <v>5.8789679360898926E-2</v>
      </c>
      <c r="AE219" s="15">
        <f t="shared" si="21"/>
        <v>1.7500000000000026E-2</v>
      </c>
      <c r="AF219" s="15">
        <f t="shared" si="22"/>
        <v>1.1543873899012445E-3</v>
      </c>
      <c r="AG219" s="16">
        <f t="shared" si="23"/>
        <v>1.9635885115390318E-2</v>
      </c>
    </row>
    <row r="220" spans="1:33" x14ac:dyDescent="0.2">
      <c r="A220" s="8" t="s">
        <v>613</v>
      </c>
      <c r="B220" s="8" t="s">
        <v>621</v>
      </c>
      <c r="C220" s="8" t="s">
        <v>621</v>
      </c>
      <c r="D220" s="8" t="s">
        <v>622</v>
      </c>
      <c r="E220" s="9" t="s">
        <v>37</v>
      </c>
      <c r="F220" s="8" t="s">
        <v>38</v>
      </c>
      <c r="G220" s="8" t="s">
        <v>55</v>
      </c>
      <c r="H220" s="8" t="s">
        <v>56</v>
      </c>
      <c r="I220" s="8" t="s">
        <v>41</v>
      </c>
      <c r="J220" s="8" t="s">
        <v>42</v>
      </c>
      <c r="K220" s="10">
        <v>3765138970.6136899</v>
      </c>
      <c r="L220" s="9">
        <v>1.75</v>
      </c>
      <c r="M220" s="11">
        <v>0</v>
      </c>
      <c r="N220" s="11">
        <v>0</v>
      </c>
      <c r="O220" s="9">
        <v>0.11559999999999999</v>
      </c>
      <c r="P220" s="9">
        <v>1.175</v>
      </c>
      <c r="Q220" s="9">
        <v>2.7275</v>
      </c>
      <c r="R220" s="10">
        <v>83141086.315139592</v>
      </c>
      <c r="S220" s="10">
        <v>65889931.985739596</v>
      </c>
      <c r="T220" s="10">
        <v>0</v>
      </c>
      <c r="U220" s="10">
        <v>1666136</v>
      </c>
      <c r="V220" s="10">
        <v>4196260</v>
      </c>
      <c r="W220" s="10">
        <v>2101652</v>
      </c>
      <c r="X220" s="10">
        <v>9287106.3293999992</v>
      </c>
      <c r="Y220" s="10">
        <v>0</v>
      </c>
      <c r="Z220" s="10">
        <v>0</v>
      </c>
      <c r="AA220" s="12">
        <v>0</v>
      </c>
      <c r="AB220" s="13">
        <f t="shared" si="18"/>
        <v>73853979.985739589</v>
      </c>
      <c r="AC220" s="14">
        <f t="shared" si="19"/>
        <v>0.89216494491511811</v>
      </c>
      <c r="AD220" s="15">
        <f t="shared" si="20"/>
        <v>5.6818332618096587E-2</v>
      </c>
      <c r="AE220" s="15">
        <f t="shared" si="21"/>
        <v>1.7500000000000005E-2</v>
      </c>
      <c r="AF220" s="15">
        <f t="shared" si="22"/>
        <v>1.114503351071804E-3</v>
      </c>
      <c r="AG220" s="16">
        <f t="shared" si="23"/>
        <v>1.9615206918564797E-2</v>
      </c>
    </row>
    <row r="221" spans="1:33" x14ac:dyDescent="0.2">
      <c r="A221" s="8" t="s">
        <v>613</v>
      </c>
      <c r="B221" s="8" t="s">
        <v>623</v>
      </c>
      <c r="C221" s="8" t="s">
        <v>624</v>
      </c>
      <c r="D221" s="8" t="s">
        <v>625</v>
      </c>
      <c r="E221" s="9" t="s">
        <v>37</v>
      </c>
      <c r="F221" s="8" t="s">
        <v>38</v>
      </c>
      <c r="G221" s="8" t="s">
        <v>48</v>
      </c>
      <c r="H221" s="8" t="s">
        <v>56</v>
      </c>
      <c r="I221" s="8" t="s">
        <v>41</v>
      </c>
      <c r="J221" s="8" t="s">
        <v>44</v>
      </c>
      <c r="K221" s="10">
        <v>864657177.44172299</v>
      </c>
      <c r="L221" s="9">
        <v>1.75</v>
      </c>
      <c r="M221" s="11">
        <v>0</v>
      </c>
      <c r="N221" s="11">
        <v>0</v>
      </c>
      <c r="O221" s="9">
        <v>0.11559999999999999</v>
      </c>
      <c r="P221" s="9">
        <v>1.175</v>
      </c>
      <c r="Q221" s="9">
        <v>2.7275</v>
      </c>
      <c r="R221" s="10">
        <v>17507437.270528801</v>
      </c>
      <c r="S221" s="10">
        <v>15131500.605230201</v>
      </c>
      <c r="T221" s="10">
        <v>0</v>
      </c>
      <c r="U221" s="10">
        <v>439754.076253062</v>
      </c>
      <c r="V221" s="10">
        <v>1004831.51602306</v>
      </c>
      <c r="W221" s="10">
        <v>711997.58276327595</v>
      </c>
      <c r="X221" s="10">
        <v>219353.4902592187</v>
      </c>
      <c r="Y221" s="10">
        <v>0</v>
      </c>
      <c r="Z221" s="10">
        <v>0</v>
      </c>
      <c r="AA221" s="12">
        <v>0</v>
      </c>
      <c r="AB221" s="13">
        <f t="shared" si="18"/>
        <v>17288083.7802696</v>
      </c>
      <c r="AC221" s="14">
        <f t="shared" si="19"/>
        <v>0.87525608954413758</v>
      </c>
      <c r="AD221" s="15">
        <f t="shared" si="20"/>
        <v>5.8122781494722144E-2</v>
      </c>
      <c r="AE221" s="15">
        <f t="shared" si="21"/>
        <v>1.7500000000000057E-2</v>
      </c>
      <c r="AF221" s="15">
        <f t="shared" si="22"/>
        <v>1.1621155091733274E-3</v>
      </c>
      <c r="AG221" s="16">
        <f t="shared" si="23"/>
        <v>1.9994148237362893E-2</v>
      </c>
    </row>
    <row r="222" spans="1:33" x14ac:dyDescent="0.2">
      <c r="A222" s="8" t="s">
        <v>613</v>
      </c>
      <c r="B222" s="8" t="s">
        <v>623</v>
      </c>
      <c r="C222" s="8" t="s">
        <v>626</v>
      </c>
      <c r="D222" s="8" t="s">
        <v>627</v>
      </c>
      <c r="E222" s="9" t="s">
        <v>37</v>
      </c>
      <c r="F222" s="8" t="s">
        <v>38</v>
      </c>
      <c r="G222" s="8" t="s">
        <v>48</v>
      </c>
      <c r="H222" s="8" t="s">
        <v>56</v>
      </c>
      <c r="I222" s="8" t="s">
        <v>41</v>
      </c>
      <c r="J222" s="8" t="s">
        <v>42</v>
      </c>
      <c r="K222" s="10">
        <v>1133839513.8657501</v>
      </c>
      <c r="L222" s="9">
        <v>1.75</v>
      </c>
      <c r="M222" s="11">
        <v>0</v>
      </c>
      <c r="N222" s="11">
        <v>0</v>
      </c>
      <c r="O222" s="9">
        <v>0.11559999999999999</v>
      </c>
      <c r="P222" s="9">
        <v>1.175</v>
      </c>
      <c r="Q222" s="9">
        <v>2.7275</v>
      </c>
      <c r="R222" s="10">
        <v>22957797.242352001</v>
      </c>
      <c r="S222" s="10">
        <v>19842191.492650598</v>
      </c>
      <c r="T222" s="10">
        <v>0</v>
      </c>
      <c r="U222" s="10">
        <v>576656.923746938</v>
      </c>
      <c r="V222" s="10">
        <v>1317652.4839769399</v>
      </c>
      <c r="W222" s="10">
        <v>933654.41723672405</v>
      </c>
      <c r="X222" s="10">
        <v>287641.92474078131</v>
      </c>
      <c r="Y222" s="10">
        <v>0</v>
      </c>
      <c r="Z222" s="10">
        <v>0</v>
      </c>
      <c r="AA222" s="12">
        <v>0</v>
      </c>
      <c r="AB222" s="13">
        <f t="shared" si="18"/>
        <v>22670155.317611203</v>
      </c>
      <c r="AC222" s="14">
        <f t="shared" si="19"/>
        <v>0.8752560895441367</v>
      </c>
      <c r="AD222" s="15">
        <f t="shared" si="20"/>
        <v>5.8122781494722615E-2</v>
      </c>
      <c r="AE222" s="15">
        <f t="shared" si="21"/>
        <v>1.7499999999999974E-2</v>
      </c>
      <c r="AF222" s="15">
        <f t="shared" si="22"/>
        <v>1.1621155091733324E-3</v>
      </c>
      <c r="AG222" s="16">
        <f t="shared" si="23"/>
        <v>1.999414823736282E-2</v>
      </c>
    </row>
    <row r="223" spans="1:33" x14ac:dyDescent="0.2">
      <c r="A223" s="8" t="s">
        <v>613</v>
      </c>
      <c r="B223" s="8" t="s">
        <v>628</v>
      </c>
      <c r="C223" s="8" t="s">
        <v>628</v>
      </c>
      <c r="D223" s="8" t="s">
        <v>629</v>
      </c>
      <c r="E223" s="9" t="s">
        <v>37</v>
      </c>
      <c r="F223" s="8" t="s">
        <v>38</v>
      </c>
      <c r="G223" s="8" t="s">
        <v>48</v>
      </c>
      <c r="H223" s="8" t="s">
        <v>56</v>
      </c>
      <c r="I223" s="8" t="s">
        <v>41</v>
      </c>
      <c r="J223" s="8" t="s">
        <v>42</v>
      </c>
      <c r="K223" s="10">
        <v>1554675188.57534</v>
      </c>
      <c r="L223" s="9">
        <v>1.75</v>
      </c>
      <c r="M223" s="11">
        <v>0</v>
      </c>
      <c r="N223" s="11">
        <v>0</v>
      </c>
      <c r="O223" s="9">
        <v>0.11559999999999999</v>
      </c>
      <c r="P223" s="9">
        <v>1.175</v>
      </c>
      <c r="Q223" s="9">
        <v>2.7275</v>
      </c>
      <c r="R223" s="10">
        <v>31797478.612268403</v>
      </c>
      <c r="S223" s="10">
        <v>27206815.800068401</v>
      </c>
      <c r="T223" s="10">
        <v>0</v>
      </c>
      <c r="U223" s="10">
        <v>796462</v>
      </c>
      <c r="V223" s="10">
        <v>1808715</v>
      </c>
      <c r="W223" s="10">
        <v>1490754</v>
      </c>
      <c r="X223" s="10">
        <v>494731.81219999999</v>
      </c>
      <c r="Y223" s="10">
        <v>0</v>
      </c>
      <c r="Z223" s="10">
        <v>0</v>
      </c>
      <c r="AA223" s="12">
        <v>1.3259999999999998E-5</v>
      </c>
      <c r="AB223" s="13">
        <f t="shared" si="18"/>
        <v>31302746.800068401</v>
      </c>
      <c r="AC223" s="14">
        <f t="shared" si="19"/>
        <v>0.86915106759924821</v>
      </c>
      <c r="AD223" s="15">
        <f t="shared" si="20"/>
        <v>5.7781350996202283E-2</v>
      </c>
      <c r="AE223" s="15">
        <f t="shared" si="21"/>
        <v>1.7499999999999967E-2</v>
      </c>
      <c r="AF223" s="15">
        <f t="shared" si="22"/>
        <v>1.1634037857499062E-3</v>
      </c>
      <c r="AG223" s="16">
        <f t="shared" si="23"/>
        <v>2.0147849546484849E-2</v>
      </c>
    </row>
    <row r="224" spans="1:33" x14ac:dyDescent="0.2">
      <c r="A224" s="8" t="s">
        <v>613</v>
      </c>
      <c r="B224" s="8" t="s">
        <v>630</v>
      </c>
      <c r="C224" s="8" t="s">
        <v>631</v>
      </c>
      <c r="D224" s="8" t="s">
        <v>632</v>
      </c>
      <c r="E224" s="9" t="s">
        <v>37</v>
      </c>
      <c r="F224" s="8" t="s">
        <v>38</v>
      </c>
      <c r="G224" s="8" t="s">
        <v>55</v>
      </c>
      <c r="H224" s="8" t="s">
        <v>56</v>
      </c>
      <c r="I224" s="8" t="s">
        <v>41</v>
      </c>
      <c r="J224" s="8" t="s">
        <v>42</v>
      </c>
      <c r="K224" s="10">
        <v>5541880169.4383497</v>
      </c>
      <c r="L224" s="9">
        <v>1.75</v>
      </c>
      <c r="M224" s="11">
        <v>0</v>
      </c>
      <c r="N224" s="11">
        <v>0</v>
      </c>
      <c r="O224" s="9">
        <v>0.11559999999999999</v>
      </c>
      <c r="P224" s="9">
        <v>1.175</v>
      </c>
      <c r="Q224" s="9">
        <v>2.7374999999999998</v>
      </c>
      <c r="R224" s="10">
        <v>117450002.113726</v>
      </c>
      <c r="S224" s="10">
        <v>96982902.965171099</v>
      </c>
      <c r="T224" s="10">
        <v>0</v>
      </c>
      <c r="U224" s="10">
        <v>3129083.8753994801</v>
      </c>
      <c r="V224" s="10">
        <v>6650068.1202197298</v>
      </c>
      <c r="W224" s="10">
        <v>2967364.8826541929</v>
      </c>
      <c r="X224" s="10">
        <v>7720582.2702814899</v>
      </c>
      <c r="Y224" s="10">
        <v>0</v>
      </c>
      <c r="Z224" s="10">
        <v>0</v>
      </c>
      <c r="AA224" s="12">
        <v>0</v>
      </c>
      <c r="AB224" s="13">
        <f t="shared" si="18"/>
        <v>109729419.8434445</v>
      </c>
      <c r="AC224" s="14">
        <f t="shared" si="19"/>
        <v>0.88383683339928909</v>
      </c>
      <c r="AD224" s="15">
        <f t="shared" si="20"/>
        <v>6.0604240227531116E-2</v>
      </c>
      <c r="AE224" s="15">
        <f t="shared" si="21"/>
        <v>1.7499999999999995E-2</v>
      </c>
      <c r="AF224" s="15">
        <f t="shared" si="22"/>
        <v>1.1999660614988887E-3</v>
      </c>
      <c r="AG224" s="16">
        <f t="shared" si="23"/>
        <v>1.9800034733440507E-2</v>
      </c>
    </row>
    <row r="225" spans="1:33" x14ac:dyDescent="0.2">
      <c r="A225" s="8" t="s">
        <v>613</v>
      </c>
      <c r="B225" s="8" t="s">
        <v>630</v>
      </c>
      <c r="C225" s="8" t="s">
        <v>633</v>
      </c>
      <c r="D225" s="8" t="s">
        <v>634</v>
      </c>
      <c r="E225" s="9" t="s">
        <v>37</v>
      </c>
      <c r="F225" s="8" t="s">
        <v>38</v>
      </c>
      <c r="G225" s="8" t="s">
        <v>55</v>
      </c>
      <c r="H225" s="8" t="s">
        <v>56</v>
      </c>
      <c r="I225" s="8" t="s">
        <v>41</v>
      </c>
      <c r="J225" s="8" t="s">
        <v>51</v>
      </c>
      <c r="K225" s="10">
        <v>1483418520.65115</v>
      </c>
      <c r="L225" s="9">
        <v>1.75</v>
      </c>
      <c r="M225" s="11">
        <v>0</v>
      </c>
      <c r="N225" s="11">
        <v>0</v>
      </c>
      <c r="O225" s="9">
        <v>0.11559999999999999</v>
      </c>
      <c r="P225" s="9">
        <v>1.175</v>
      </c>
      <c r="Q225" s="9">
        <v>2.7374999999999998</v>
      </c>
      <c r="R225" s="10">
        <v>31438339.166340198</v>
      </c>
      <c r="S225" s="10">
        <v>25959824.111395102</v>
      </c>
      <c r="T225" s="10">
        <v>0</v>
      </c>
      <c r="U225" s="10">
        <v>837575.12460051803</v>
      </c>
      <c r="V225" s="10">
        <v>1780051.8797802699</v>
      </c>
      <c r="W225" s="10">
        <v>794287.117345804</v>
      </c>
      <c r="X225" s="10">
        <v>2066600.9332185099</v>
      </c>
      <c r="Y225" s="10">
        <v>0</v>
      </c>
      <c r="Z225" s="10">
        <v>0</v>
      </c>
      <c r="AA225" s="12">
        <v>0</v>
      </c>
      <c r="AB225" s="13">
        <f t="shared" si="18"/>
        <v>29371738.233121693</v>
      </c>
      <c r="AC225" s="14">
        <f t="shared" si="19"/>
        <v>0.88383683339928887</v>
      </c>
      <c r="AD225" s="15">
        <f t="shared" si="20"/>
        <v>6.0604240227531199E-2</v>
      </c>
      <c r="AE225" s="15">
        <f t="shared" si="21"/>
        <v>1.7499999999999984E-2</v>
      </c>
      <c r="AF225" s="15">
        <f t="shared" si="22"/>
        <v>1.1999660614988898E-3</v>
      </c>
      <c r="AG225" s="16">
        <f t="shared" si="23"/>
        <v>1.98000347334405E-2</v>
      </c>
    </row>
    <row r="226" spans="1:33" x14ac:dyDescent="0.2">
      <c r="A226" s="8" t="s">
        <v>613</v>
      </c>
      <c r="B226" s="8" t="s">
        <v>635</v>
      </c>
      <c r="C226" s="8" t="s">
        <v>636</v>
      </c>
      <c r="D226" s="8" t="s">
        <v>637</v>
      </c>
      <c r="E226" s="9" t="s">
        <v>37</v>
      </c>
      <c r="F226" s="8" t="s">
        <v>38</v>
      </c>
      <c r="G226" s="8" t="s">
        <v>55</v>
      </c>
      <c r="H226" s="8" t="s">
        <v>158</v>
      </c>
      <c r="I226" s="8" t="s">
        <v>638</v>
      </c>
      <c r="J226" s="8" t="s">
        <v>42</v>
      </c>
      <c r="K226" s="10">
        <v>454419754.65205401</v>
      </c>
      <c r="L226" s="9">
        <v>1</v>
      </c>
      <c r="M226" s="11">
        <v>0</v>
      </c>
      <c r="N226" s="11">
        <v>0</v>
      </c>
      <c r="O226" s="9">
        <v>0.05</v>
      </c>
      <c r="P226" s="9">
        <v>1.175</v>
      </c>
      <c r="Q226" s="9">
        <v>2.4424999999999999</v>
      </c>
      <c r="R226" s="10">
        <v>5792853.7231869902</v>
      </c>
      <c r="S226" s="10">
        <v>4544197.5465205396</v>
      </c>
      <c r="T226" s="10">
        <v>0</v>
      </c>
      <c r="U226" s="10">
        <v>435083.18364406901</v>
      </c>
      <c r="V226" s="10">
        <v>430487.94003024901</v>
      </c>
      <c r="W226" s="10">
        <v>378248.42599213187</v>
      </c>
      <c r="X226" s="10">
        <v>4836.6270000000004</v>
      </c>
      <c r="Y226" s="10">
        <v>0</v>
      </c>
      <c r="Z226" s="10">
        <v>0</v>
      </c>
      <c r="AA226" s="12">
        <v>0</v>
      </c>
      <c r="AB226" s="13">
        <f t="shared" si="18"/>
        <v>5788017.0961869899</v>
      </c>
      <c r="AC226" s="14">
        <f t="shared" si="19"/>
        <v>0.78510437529877897</v>
      </c>
      <c r="AD226" s="15">
        <f t="shared" si="20"/>
        <v>7.4375720195063763E-2</v>
      </c>
      <c r="AE226" s="15">
        <f t="shared" si="21"/>
        <v>9.9999999999999985E-3</v>
      </c>
      <c r="AF226" s="15">
        <f t="shared" si="22"/>
        <v>9.4733544398806029E-4</v>
      </c>
      <c r="AG226" s="16">
        <f t="shared" si="23"/>
        <v>1.2737159942834865E-2</v>
      </c>
    </row>
    <row r="227" spans="1:33" x14ac:dyDescent="0.2">
      <c r="A227" s="8" t="s">
        <v>613</v>
      </c>
      <c r="B227" s="8" t="s">
        <v>635</v>
      </c>
      <c r="C227" s="8" t="s">
        <v>639</v>
      </c>
      <c r="D227" s="8" t="s">
        <v>640</v>
      </c>
      <c r="E227" s="9" t="s">
        <v>37</v>
      </c>
      <c r="F227" s="8" t="s">
        <v>38</v>
      </c>
      <c r="G227" s="8" t="s">
        <v>48</v>
      </c>
      <c r="H227" s="8" t="s">
        <v>158</v>
      </c>
      <c r="I227" s="8" t="s">
        <v>41</v>
      </c>
      <c r="J227" s="8" t="s">
        <v>42</v>
      </c>
      <c r="K227" s="10">
        <v>11193017412.3972</v>
      </c>
      <c r="L227" s="9">
        <v>0.5</v>
      </c>
      <c r="M227" s="11">
        <v>0</v>
      </c>
      <c r="N227" s="11">
        <v>0</v>
      </c>
      <c r="O227" s="9">
        <v>0.11559999999999999</v>
      </c>
      <c r="P227" s="9">
        <v>1.175</v>
      </c>
      <c r="Q227" s="9">
        <v>1.6924999999999999</v>
      </c>
      <c r="R227" s="10">
        <v>71343193.092326403</v>
      </c>
      <c r="S227" s="10">
        <v>55965087.061985999</v>
      </c>
      <c r="T227" s="10">
        <v>0</v>
      </c>
      <c r="U227" s="10">
        <v>5358364.8163559297</v>
      </c>
      <c r="V227" s="10">
        <v>5301771.0599697502</v>
      </c>
      <c r="W227" s="10">
        <v>4658403.5740078678</v>
      </c>
      <c r="X227" s="10">
        <v>59566.580006871998</v>
      </c>
      <c r="Y227" s="10">
        <v>0</v>
      </c>
      <c r="Z227" s="10">
        <v>0</v>
      </c>
      <c r="AA227" s="12">
        <v>0</v>
      </c>
      <c r="AB227" s="13">
        <f t="shared" si="18"/>
        <v>71283626.51231955</v>
      </c>
      <c r="AC227" s="14">
        <f t="shared" si="19"/>
        <v>0.7851043752987773</v>
      </c>
      <c r="AD227" s="15">
        <f t="shared" si="20"/>
        <v>7.437572019506436E-2</v>
      </c>
      <c r="AE227" s="15">
        <f t="shared" si="21"/>
        <v>5.0000000000000001E-3</v>
      </c>
      <c r="AF227" s="15">
        <f t="shared" si="22"/>
        <v>4.7366772199403502E-4</v>
      </c>
      <c r="AG227" s="16">
        <f t="shared" si="23"/>
        <v>6.3685799714174474E-3</v>
      </c>
    </row>
    <row r="228" spans="1:33" x14ac:dyDescent="0.2">
      <c r="A228" s="8" t="s">
        <v>613</v>
      </c>
      <c r="B228" s="8" t="s">
        <v>641</v>
      </c>
      <c r="C228" s="8" t="s">
        <v>641</v>
      </c>
      <c r="D228" s="8" t="s">
        <v>642</v>
      </c>
      <c r="E228" s="9" t="s">
        <v>37</v>
      </c>
      <c r="F228" s="8" t="s">
        <v>38</v>
      </c>
      <c r="G228" s="8" t="s">
        <v>55</v>
      </c>
      <c r="H228" s="8" t="s">
        <v>56</v>
      </c>
      <c r="I228" s="8" t="s">
        <v>41</v>
      </c>
      <c r="J228" s="8" t="s">
        <v>42</v>
      </c>
      <c r="K228" s="10">
        <v>4784396554.4767103</v>
      </c>
      <c r="L228" s="9">
        <v>1.75</v>
      </c>
      <c r="M228" s="11">
        <v>0</v>
      </c>
      <c r="N228" s="11">
        <v>0</v>
      </c>
      <c r="O228" s="9">
        <v>0.11559999999999999</v>
      </c>
      <c r="P228" s="9">
        <v>1.175</v>
      </c>
      <c r="Q228" s="9">
        <v>2.7275</v>
      </c>
      <c r="R228" s="10">
        <v>96093685.210042387</v>
      </c>
      <c r="S228" s="10">
        <v>83726939.703342393</v>
      </c>
      <c r="T228" s="10">
        <v>0</v>
      </c>
      <c r="U228" s="10">
        <v>2381282</v>
      </c>
      <c r="V228" s="10">
        <v>5512765</v>
      </c>
      <c r="W228" s="10">
        <v>2600652</v>
      </c>
      <c r="X228" s="10">
        <v>1872046.5067</v>
      </c>
      <c r="Y228" s="10">
        <v>0</v>
      </c>
      <c r="Z228" s="10">
        <v>0</v>
      </c>
      <c r="AA228" s="12">
        <v>1.312E-5</v>
      </c>
      <c r="AB228" s="13">
        <f t="shared" si="18"/>
        <v>94221638.703342393</v>
      </c>
      <c r="AC228" s="14">
        <f t="shared" si="19"/>
        <v>0.88861689157155666</v>
      </c>
      <c r="AD228" s="15">
        <f t="shared" si="20"/>
        <v>5.8508481447207536E-2</v>
      </c>
      <c r="AE228" s="15">
        <f t="shared" si="21"/>
        <v>1.7499999999999991E-2</v>
      </c>
      <c r="AF228" s="15">
        <f t="shared" si="22"/>
        <v>1.1522383099372821E-3</v>
      </c>
      <c r="AG228" s="16">
        <f t="shared" si="23"/>
        <v>1.970664615956973E-2</v>
      </c>
    </row>
    <row r="229" spans="1:33" x14ac:dyDescent="0.2">
      <c r="A229" s="8" t="s">
        <v>613</v>
      </c>
      <c r="B229" s="8" t="s">
        <v>643</v>
      </c>
      <c r="C229" s="8" t="s">
        <v>644</v>
      </c>
      <c r="D229" s="8" t="s">
        <v>645</v>
      </c>
      <c r="E229" s="9" t="s">
        <v>37</v>
      </c>
      <c r="F229" s="8" t="s">
        <v>38</v>
      </c>
      <c r="G229" s="8" t="s">
        <v>55</v>
      </c>
      <c r="H229" s="8" t="s">
        <v>56</v>
      </c>
      <c r="I229" s="8" t="s">
        <v>638</v>
      </c>
      <c r="J229" s="8" t="s">
        <v>42</v>
      </c>
      <c r="K229" s="10">
        <v>4190054303.9616399</v>
      </c>
      <c r="L229" s="9">
        <v>1.75</v>
      </c>
      <c r="M229" s="11">
        <v>0</v>
      </c>
      <c r="N229" s="11">
        <v>0</v>
      </c>
      <c r="O229" s="9">
        <v>0.05</v>
      </c>
      <c r="P229" s="9">
        <v>1.175</v>
      </c>
      <c r="Q229" s="9">
        <v>2.7324999999999999</v>
      </c>
      <c r="R229" s="10">
        <v>92302804.91008839</v>
      </c>
      <c r="S229" s="10">
        <v>73325950.31932871</v>
      </c>
      <c r="T229" s="10">
        <v>0</v>
      </c>
      <c r="U229" s="10">
        <v>2752444.2421702901</v>
      </c>
      <c r="V229" s="10">
        <v>6323811.2626801291</v>
      </c>
      <c r="W229" s="10">
        <v>2717913.6444068579</v>
      </c>
      <c r="X229" s="10">
        <v>7182685.4415024715</v>
      </c>
      <c r="Y229" s="10">
        <v>0</v>
      </c>
      <c r="Z229" s="10">
        <v>0</v>
      </c>
      <c r="AA229" s="12">
        <v>0</v>
      </c>
      <c r="AB229" s="13">
        <f t="shared" si="18"/>
        <v>85120119.468585983</v>
      </c>
      <c r="AC229" s="14">
        <f t="shared" si="19"/>
        <v>0.86144087645917866</v>
      </c>
      <c r="AD229" s="15">
        <f t="shared" si="20"/>
        <v>7.4292791200956484E-2</v>
      </c>
      <c r="AE229" s="15">
        <f t="shared" si="21"/>
        <v>1.7500000000000002E-2</v>
      </c>
      <c r="AF229" s="15">
        <f t="shared" si="22"/>
        <v>1.5092432708332802E-3</v>
      </c>
      <c r="AG229" s="16">
        <f t="shared" si="23"/>
        <v>2.0314801024918949E-2</v>
      </c>
    </row>
    <row r="230" spans="1:33" x14ac:dyDescent="0.2">
      <c r="A230" s="8" t="s">
        <v>613</v>
      </c>
      <c r="B230" s="8" t="s">
        <v>643</v>
      </c>
      <c r="C230" s="8" t="s">
        <v>646</v>
      </c>
      <c r="D230" s="8" t="s">
        <v>647</v>
      </c>
      <c r="E230" s="9" t="s">
        <v>37</v>
      </c>
      <c r="F230" s="8" t="s">
        <v>38</v>
      </c>
      <c r="G230" s="8" t="s">
        <v>55</v>
      </c>
      <c r="H230" s="8" t="s">
        <v>56</v>
      </c>
      <c r="I230" s="8" t="s">
        <v>638</v>
      </c>
      <c r="J230" s="8" t="s">
        <v>44</v>
      </c>
      <c r="K230" s="10">
        <v>52651603.163625002</v>
      </c>
      <c r="L230" s="9">
        <v>1.75</v>
      </c>
      <c r="M230" s="11">
        <v>0</v>
      </c>
      <c r="N230" s="11">
        <v>0</v>
      </c>
      <c r="O230" s="9">
        <v>0.05</v>
      </c>
      <c r="P230" s="9">
        <v>1.175</v>
      </c>
      <c r="Q230" s="9">
        <v>2.7324999999999999</v>
      </c>
      <c r="R230" s="10">
        <v>1159863.4047769599</v>
      </c>
      <c r="S230" s="10">
        <v>921403.05536343798</v>
      </c>
      <c r="T230" s="10">
        <v>0</v>
      </c>
      <c r="U230" s="10">
        <v>34586.807581881301</v>
      </c>
      <c r="V230" s="10">
        <v>79464.077773285302</v>
      </c>
      <c r="W230" s="10">
        <v>34152.901190262302</v>
      </c>
      <c r="X230" s="10">
        <v>90256.562868098496</v>
      </c>
      <c r="Y230" s="10">
        <v>0</v>
      </c>
      <c r="Z230" s="10">
        <v>0</v>
      </c>
      <c r="AA230" s="12">
        <v>0</v>
      </c>
      <c r="AB230" s="13">
        <f t="shared" si="18"/>
        <v>1069606.841908867</v>
      </c>
      <c r="AC230" s="14">
        <f t="shared" si="19"/>
        <v>0.86144087646173051</v>
      </c>
      <c r="AD230" s="15">
        <f t="shared" si="20"/>
        <v>7.4292791201176545E-2</v>
      </c>
      <c r="AE230" s="15">
        <f t="shared" si="21"/>
        <v>1.7500000000000009E-2</v>
      </c>
      <c r="AF230" s="15">
        <f t="shared" si="22"/>
        <v>1.5092432708332807E-3</v>
      </c>
      <c r="AG230" s="16">
        <f t="shared" si="23"/>
        <v>2.0314801024858782E-2</v>
      </c>
    </row>
    <row r="231" spans="1:33" x14ac:dyDescent="0.2">
      <c r="A231" s="8" t="s">
        <v>613</v>
      </c>
      <c r="B231" s="8" t="s">
        <v>643</v>
      </c>
      <c r="C231" s="8" t="s">
        <v>648</v>
      </c>
      <c r="D231" s="8" t="s">
        <v>649</v>
      </c>
      <c r="E231" s="9" t="s">
        <v>37</v>
      </c>
      <c r="F231" s="8" t="s">
        <v>38</v>
      </c>
      <c r="G231" s="8" t="s">
        <v>55</v>
      </c>
      <c r="H231" s="8" t="s">
        <v>56</v>
      </c>
      <c r="I231" s="8" t="s">
        <v>638</v>
      </c>
      <c r="J231" s="8" t="s">
        <v>51</v>
      </c>
      <c r="K231" s="10">
        <v>165329648.552165</v>
      </c>
      <c r="L231" s="9">
        <v>1.75</v>
      </c>
      <c r="M231" s="11">
        <v>0</v>
      </c>
      <c r="N231" s="11">
        <v>0</v>
      </c>
      <c r="O231" s="9">
        <v>0.05</v>
      </c>
      <c r="P231" s="9">
        <v>1.175</v>
      </c>
      <c r="Q231" s="9">
        <v>2.7324999999999999</v>
      </c>
      <c r="R231" s="10">
        <v>3642050.7203774201</v>
      </c>
      <c r="S231" s="10">
        <v>2893268.8496628902</v>
      </c>
      <c r="T231" s="10">
        <v>0</v>
      </c>
      <c r="U231" s="10">
        <v>108604.950247827</v>
      </c>
      <c r="V231" s="10">
        <v>249522.65954658701</v>
      </c>
      <c r="W231" s="10">
        <v>107242.45439971139</v>
      </c>
      <c r="X231" s="10">
        <v>283411.80652040301</v>
      </c>
      <c r="Y231" s="10">
        <v>0</v>
      </c>
      <c r="Z231" s="10">
        <v>0</v>
      </c>
      <c r="AA231" s="12">
        <v>0</v>
      </c>
      <c r="AB231" s="13">
        <f t="shared" si="18"/>
        <v>3358638.9138570158</v>
      </c>
      <c r="AC231" s="14">
        <f t="shared" si="19"/>
        <v>0.86144087645917822</v>
      </c>
      <c r="AD231" s="15">
        <f t="shared" si="20"/>
        <v>7.4292791200956623E-2</v>
      </c>
      <c r="AE231" s="15">
        <f t="shared" si="21"/>
        <v>1.7500000000000016E-2</v>
      </c>
      <c r="AF231" s="15">
        <f t="shared" si="22"/>
        <v>1.509243270833285E-3</v>
      </c>
      <c r="AG231" s="16">
        <f t="shared" si="23"/>
        <v>2.0314801024918977E-2</v>
      </c>
    </row>
    <row r="232" spans="1:33" x14ac:dyDescent="0.2">
      <c r="A232" s="8" t="s">
        <v>613</v>
      </c>
      <c r="B232" s="8" t="s">
        <v>650</v>
      </c>
      <c r="C232" s="8" t="s">
        <v>651</v>
      </c>
      <c r="D232" s="8" t="s">
        <v>652</v>
      </c>
      <c r="E232" s="9" t="s">
        <v>37</v>
      </c>
      <c r="F232" s="8" t="s">
        <v>38</v>
      </c>
      <c r="G232" s="8" t="s">
        <v>48</v>
      </c>
      <c r="H232" s="8" t="s">
        <v>56</v>
      </c>
      <c r="I232" s="8" t="s">
        <v>41</v>
      </c>
      <c r="J232" s="8" t="s">
        <v>42</v>
      </c>
      <c r="K232" s="10">
        <v>11595687059.9424</v>
      </c>
      <c r="L232" s="9">
        <v>1.75</v>
      </c>
      <c r="M232" s="11">
        <v>0</v>
      </c>
      <c r="N232" s="11">
        <v>0</v>
      </c>
      <c r="O232" s="9">
        <v>0.11559999999999999</v>
      </c>
      <c r="P232" s="9">
        <v>1.175</v>
      </c>
      <c r="Q232" s="9">
        <v>2.7275</v>
      </c>
      <c r="R232" s="10">
        <v>234842227.62133002</v>
      </c>
      <c r="S232" s="10">
        <v>202924523.54899201</v>
      </c>
      <c r="T232" s="10">
        <v>0</v>
      </c>
      <c r="U232" s="10">
        <v>5966282.6376238</v>
      </c>
      <c r="V232" s="10">
        <v>13572060.143162001</v>
      </c>
      <c r="W232" s="10">
        <v>4980048.6803514017</v>
      </c>
      <c r="X232" s="10">
        <v>7399312.6112009007</v>
      </c>
      <c r="Y232" s="10">
        <v>0</v>
      </c>
      <c r="Z232" s="10">
        <v>0</v>
      </c>
      <c r="AA232" s="12">
        <v>0</v>
      </c>
      <c r="AB232" s="13">
        <f t="shared" si="18"/>
        <v>227442915.01012921</v>
      </c>
      <c r="AC232" s="14">
        <f t="shared" si="19"/>
        <v>0.89219980116749176</v>
      </c>
      <c r="AD232" s="15">
        <f t="shared" si="20"/>
        <v>5.9672380397329881E-2</v>
      </c>
      <c r="AE232" s="15">
        <f t="shared" si="21"/>
        <v>1.7500000000000002E-2</v>
      </c>
      <c r="AF232" s="15">
        <f t="shared" si="22"/>
        <v>1.1704403605412078E-3</v>
      </c>
      <c r="AG232" s="16">
        <f t="shared" si="23"/>
        <v>1.9614440596265884E-2</v>
      </c>
    </row>
    <row r="233" spans="1:33" x14ac:dyDescent="0.2">
      <c r="A233" s="8" t="s">
        <v>613</v>
      </c>
      <c r="B233" s="8" t="s">
        <v>650</v>
      </c>
      <c r="C233" s="8" t="s">
        <v>653</v>
      </c>
      <c r="D233" s="8" t="s">
        <v>654</v>
      </c>
      <c r="E233" s="9" t="s">
        <v>37</v>
      </c>
      <c r="F233" s="8" t="s">
        <v>38</v>
      </c>
      <c r="G233" s="8" t="s">
        <v>55</v>
      </c>
      <c r="H233" s="8" t="s">
        <v>56</v>
      </c>
      <c r="I233" s="8" t="s">
        <v>41</v>
      </c>
      <c r="J233" s="8" t="s">
        <v>42</v>
      </c>
      <c r="K233" s="10">
        <v>2679097511.1180301</v>
      </c>
      <c r="L233" s="9">
        <v>1.75</v>
      </c>
      <c r="M233" s="11">
        <v>0</v>
      </c>
      <c r="N233" s="11">
        <v>0</v>
      </c>
      <c r="O233" s="9">
        <v>0.11559999999999999</v>
      </c>
      <c r="P233" s="9">
        <v>1.175</v>
      </c>
      <c r="Q233" s="9">
        <v>2.7275</v>
      </c>
      <c r="R233" s="10">
        <v>54258555.295027003</v>
      </c>
      <c r="S233" s="10">
        <v>46884206.444565497</v>
      </c>
      <c r="T233" s="10">
        <v>0</v>
      </c>
      <c r="U233" s="10">
        <v>1378465.36237621</v>
      </c>
      <c r="V233" s="10">
        <v>3135723.85683802</v>
      </c>
      <c r="W233" s="10">
        <v>1150603.319648599</v>
      </c>
      <c r="X233" s="10">
        <v>1709556.3115990991</v>
      </c>
      <c r="Y233" s="10">
        <v>0</v>
      </c>
      <c r="Z233" s="10">
        <v>0</v>
      </c>
      <c r="AA233" s="12">
        <v>0</v>
      </c>
      <c r="AB233" s="13">
        <f t="shared" si="18"/>
        <v>52548998.983428329</v>
      </c>
      <c r="AC233" s="14">
        <f t="shared" si="19"/>
        <v>0.89219980116749209</v>
      </c>
      <c r="AD233" s="15">
        <f t="shared" si="20"/>
        <v>5.9672380397329569E-2</v>
      </c>
      <c r="AE233" s="15">
        <f t="shared" si="21"/>
        <v>1.7499999999999988E-2</v>
      </c>
      <c r="AF233" s="15">
        <f t="shared" si="22"/>
        <v>1.1704403605412004E-3</v>
      </c>
      <c r="AG233" s="16">
        <f t="shared" si="23"/>
        <v>1.9614440596265867E-2</v>
      </c>
    </row>
    <row r="234" spans="1:33" x14ac:dyDescent="0.2">
      <c r="A234" s="8" t="s">
        <v>613</v>
      </c>
      <c r="B234" s="8" t="s">
        <v>655</v>
      </c>
      <c r="C234" s="8" t="s">
        <v>656</v>
      </c>
      <c r="D234" s="8" t="s">
        <v>657</v>
      </c>
      <c r="E234" s="9" t="s">
        <v>37</v>
      </c>
      <c r="F234" s="8" t="s">
        <v>38</v>
      </c>
      <c r="G234" s="8" t="s">
        <v>55</v>
      </c>
      <c r="H234" s="8" t="s">
        <v>141</v>
      </c>
      <c r="I234" s="8" t="s">
        <v>638</v>
      </c>
      <c r="J234" s="8" t="s">
        <v>42</v>
      </c>
      <c r="K234" s="10">
        <v>6696573096.4876699</v>
      </c>
      <c r="L234" s="9">
        <v>0.25</v>
      </c>
      <c r="M234" s="11">
        <v>0</v>
      </c>
      <c r="N234" s="11">
        <v>0</v>
      </c>
      <c r="O234" s="9">
        <v>0.05</v>
      </c>
      <c r="P234" s="9">
        <v>1.175</v>
      </c>
      <c r="Q234" s="9">
        <v>1.6924999999999999</v>
      </c>
      <c r="R234" s="10">
        <v>25237815.312977403</v>
      </c>
      <c r="S234" s="10">
        <v>16741432.7412192</v>
      </c>
      <c r="T234" s="10">
        <v>0</v>
      </c>
      <c r="U234" s="10">
        <v>2893582.9436245998</v>
      </c>
      <c r="V234" s="10">
        <v>2631983.6699957699</v>
      </c>
      <c r="W234" s="10">
        <v>2613472.121890245</v>
      </c>
      <c r="X234" s="10">
        <v>357343.83624760603</v>
      </c>
      <c r="Y234" s="10">
        <v>0</v>
      </c>
      <c r="Z234" s="10">
        <v>0</v>
      </c>
      <c r="AA234" s="12">
        <v>0</v>
      </c>
      <c r="AB234" s="13">
        <f t="shared" si="18"/>
        <v>24880471.476729818</v>
      </c>
      <c r="AC234" s="14">
        <f t="shared" si="19"/>
        <v>0.67287441706549289</v>
      </c>
      <c r="AD234" s="15">
        <f t="shared" si="20"/>
        <v>0.10578512036869595</v>
      </c>
      <c r="AE234" s="15">
        <f t="shared" si="21"/>
        <v>2.500000000000004E-3</v>
      </c>
      <c r="AF234" s="15">
        <f t="shared" si="22"/>
        <v>3.9303441209000411E-4</v>
      </c>
      <c r="AG234" s="16">
        <f t="shared" si="23"/>
        <v>3.7154035531665503E-3</v>
      </c>
    </row>
    <row r="235" spans="1:33" x14ac:dyDescent="0.2">
      <c r="A235" s="8" t="s">
        <v>613</v>
      </c>
      <c r="B235" s="8" t="s">
        <v>655</v>
      </c>
      <c r="C235" s="8" t="s">
        <v>658</v>
      </c>
      <c r="D235" s="8" t="s">
        <v>659</v>
      </c>
      <c r="E235" s="9" t="s">
        <v>37</v>
      </c>
      <c r="F235" s="8" t="s">
        <v>38</v>
      </c>
      <c r="G235" s="8" t="s">
        <v>55</v>
      </c>
      <c r="H235" s="8" t="s">
        <v>141</v>
      </c>
      <c r="I235" s="8" t="s">
        <v>638</v>
      </c>
      <c r="J235" s="8" t="s">
        <v>42</v>
      </c>
      <c r="K235" s="10">
        <v>1317190286.84657</v>
      </c>
      <c r="L235" s="9">
        <v>0.75</v>
      </c>
      <c r="M235" s="11">
        <v>0</v>
      </c>
      <c r="N235" s="11">
        <v>0</v>
      </c>
      <c r="O235" s="9">
        <v>0.05</v>
      </c>
      <c r="P235" s="9">
        <v>1.175</v>
      </c>
      <c r="Q235" s="9">
        <v>2.1425000000000001</v>
      </c>
      <c r="R235" s="10">
        <v>14892544.908791002</v>
      </c>
      <c r="S235" s="10">
        <v>9878927.1513492707</v>
      </c>
      <c r="T235" s="10">
        <v>0</v>
      </c>
      <c r="U235" s="10">
        <v>1707470.0563753999</v>
      </c>
      <c r="V235" s="10">
        <v>1553103.3300042299</v>
      </c>
      <c r="W235" s="10">
        <v>1542179.878109755</v>
      </c>
      <c r="X235" s="10">
        <v>210864.492952395</v>
      </c>
      <c r="Y235" s="10">
        <v>0</v>
      </c>
      <c r="Z235" s="10">
        <v>0</v>
      </c>
      <c r="AA235" s="12">
        <v>0</v>
      </c>
      <c r="AB235" s="13">
        <f t="shared" si="18"/>
        <v>14681680.415838655</v>
      </c>
      <c r="AC235" s="14">
        <f t="shared" si="19"/>
        <v>0.672874417065491</v>
      </c>
      <c r="AD235" s="15">
        <f t="shared" si="20"/>
        <v>0.10578512036869675</v>
      </c>
      <c r="AE235" s="15">
        <f t="shared" si="21"/>
        <v>7.4999999999999963E-3</v>
      </c>
      <c r="AF235" s="15">
        <f t="shared" si="22"/>
        <v>1.1791032362700226E-3</v>
      </c>
      <c r="AG235" s="16">
        <f t="shared" si="23"/>
        <v>1.1146210659499662E-2</v>
      </c>
    </row>
    <row r="236" spans="1:33" x14ac:dyDescent="0.2">
      <c r="A236" s="8" t="s">
        <v>613</v>
      </c>
      <c r="B236" s="8" t="s">
        <v>660</v>
      </c>
      <c r="C236" s="8" t="s">
        <v>661</v>
      </c>
      <c r="D236" s="8" t="s">
        <v>662</v>
      </c>
      <c r="E236" s="9" t="s">
        <v>37</v>
      </c>
      <c r="F236" s="8" t="s">
        <v>38</v>
      </c>
      <c r="G236" s="8" t="s">
        <v>55</v>
      </c>
      <c r="H236" s="8" t="s">
        <v>40</v>
      </c>
      <c r="I236" s="8" t="s">
        <v>41</v>
      </c>
      <c r="J236" s="8" t="s">
        <v>44</v>
      </c>
      <c r="K236" s="10">
        <v>8282047092</v>
      </c>
      <c r="L236" s="9">
        <v>0.9</v>
      </c>
      <c r="M236" s="11">
        <v>0.2</v>
      </c>
      <c r="N236" s="11" t="s">
        <v>43</v>
      </c>
      <c r="O236" s="9">
        <v>0.11559999999999999</v>
      </c>
      <c r="P236" s="9">
        <v>1.175</v>
      </c>
      <c r="Q236" s="9">
        <v>2.7275</v>
      </c>
      <c r="R236" s="10">
        <v>353606986.84734702</v>
      </c>
      <c r="S236" s="10">
        <v>74538423.827999994</v>
      </c>
      <c r="T236" s="10">
        <v>234619420</v>
      </c>
      <c r="U236" s="10">
        <v>3745166.6797667001</v>
      </c>
      <c r="V236" s="10">
        <v>8421351.5445066504</v>
      </c>
      <c r="W236" s="10">
        <v>3352057.9799270919</v>
      </c>
      <c r="X236" s="10">
        <v>28930566.815146331</v>
      </c>
      <c r="Y236" s="10">
        <v>0</v>
      </c>
      <c r="Z236" s="10">
        <v>0</v>
      </c>
      <c r="AA236" s="12">
        <v>0</v>
      </c>
      <c r="AB236" s="13">
        <f t="shared" si="18"/>
        <v>90057000.032200441</v>
      </c>
      <c r="AC236" s="14">
        <f t="shared" si="19"/>
        <v>0.82768051124674724</v>
      </c>
      <c r="AD236" s="15">
        <f t="shared" si="20"/>
        <v>9.351134882902544E-2</v>
      </c>
      <c r="AE236" s="15">
        <f t="shared" si="21"/>
        <v>8.9999999999999993E-3</v>
      </c>
      <c r="AF236" s="15">
        <f t="shared" si="22"/>
        <v>1.0168200507627168E-3</v>
      </c>
      <c r="AG236" s="16">
        <f t="shared" si="23"/>
        <v>1.0873760923092375E-2</v>
      </c>
    </row>
    <row r="237" spans="1:33" x14ac:dyDescent="0.2">
      <c r="A237" s="8" t="s">
        <v>613</v>
      </c>
      <c r="B237" s="8" t="s">
        <v>660</v>
      </c>
      <c r="C237" s="8" t="s">
        <v>663</v>
      </c>
      <c r="D237" s="8" t="s">
        <v>664</v>
      </c>
      <c r="E237" s="9" t="s">
        <v>37</v>
      </c>
      <c r="F237" s="8" t="s">
        <v>38</v>
      </c>
      <c r="G237" s="8" t="s">
        <v>55</v>
      </c>
      <c r="H237" s="8" t="s">
        <v>40</v>
      </c>
      <c r="I237" s="8" t="s">
        <v>41</v>
      </c>
      <c r="J237" s="8" t="s">
        <v>42</v>
      </c>
      <c r="K237" s="10">
        <v>1513622287.6821899</v>
      </c>
      <c r="L237" s="9">
        <v>1.75</v>
      </c>
      <c r="M237" s="11">
        <v>0.2</v>
      </c>
      <c r="N237" s="11" t="s">
        <v>43</v>
      </c>
      <c r="O237" s="9">
        <v>0.11559999999999999</v>
      </c>
      <c r="P237" s="9">
        <v>1.175</v>
      </c>
      <c r="Q237" s="9">
        <v>2.7275</v>
      </c>
      <c r="R237" s="10">
        <v>82216007.415781498</v>
      </c>
      <c r="S237" s="10">
        <v>26488390.034438301</v>
      </c>
      <c r="T237" s="10">
        <v>39931922</v>
      </c>
      <c r="U237" s="10">
        <v>1330903.3202333001</v>
      </c>
      <c r="V237" s="10">
        <v>2992658.45549335</v>
      </c>
      <c r="W237" s="10">
        <v>1191206.0200629099</v>
      </c>
      <c r="X237" s="10">
        <v>10280927.585553652</v>
      </c>
      <c r="Y237" s="10">
        <v>0</v>
      </c>
      <c r="Z237" s="10">
        <v>0</v>
      </c>
      <c r="AA237" s="12">
        <v>0</v>
      </c>
      <c r="AB237" s="13">
        <f t="shared" si="18"/>
        <v>32003157.830227859</v>
      </c>
      <c r="AC237" s="14">
        <f t="shared" si="19"/>
        <v>0.82768051124690234</v>
      </c>
      <c r="AD237" s="15">
        <f t="shared" si="20"/>
        <v>9.3511348829042801E-2</v>
      </c>
      <c r="AE237" s="15">
        <f t="shared" si="21"/>
        <v>1.7499999999999984E-2</v>
      </c>
      <c r="AF237" s="15">
        <f t="shared" si="22"/>
        <v>1.9771500987052779E-3</v>
      </c>
      <c r="AG237" s="16">
        <f t="shared" si="23"/>
        <v>2.1143424017120084E-2</v>
      </c>
    </row>
    <row r="238" spans="1:33" x14ac:dyDescent="0.2">
      <c r="A238" s="8" t="s">
        <v>613</v>
      </c>
      <c r="B238" s="8" t="s">
        <v>665</v>
      </c>
      <c r="C238" s="8" t="s">
        <v>666</v>
      </c>
      <c r="D238" s="8" t="s">
        <v>667</v>
      </c>
      <c r="E238" s="9" t="s">
        <v>37</v>
      </c>
      <c r="F238" s="8" t="s">
        <v>38</v>
      </c>
      <c r="G238" s="8" t="s">
        <v>48</v>
      </c>
      <c r="H238" s="8" t="s">
        <v>117</v>
      </c>
      <c r="I238" s="8" t="s">
        <v>41</v>
      </c>
      <c r="J238" s="8" t="s">
        <v>42</v>
      </c>
      <c r="K238" s="10">
        <v>7645352401.8602695</v>
      </c>
      <c r="L238" s="9">
        <v>0.9</v>
      </c>
      <c r="M238" s="11">
        <v>0.2</v>
      </c>
      <c r="N238" s="11" t="s">
        <v>43</v>
      </c>
      <c r="O238" s="9">
        <v>0.11559999999999999</v>
      </c>
      <c r="P238" s="9">
        <v>1.175</v>
      </c>
      <c r="Q238" s="9">
        <v>2.7275</v>
      </c>
      <c r="R238" s="10">
        <v>253063379.82489496</v>
      </c>
      <c r="S238" s="10">
        <v>68808171.616742402</v>
      </c>
      <c r="T238" s="10">
        <v>164624459</v>
      </c>
      <c r="U238" s="10">
        <v>3663983.5120875295</v>
      </c>
      <c r="V238" s="10">
        <v>8192146.7672621692</v>
      </c>
      <c r="W238" s="10">
        <v>3375727.576408105</v>
      </c>
      <c r="X238" s="10">
        <v>4398891.3523943163</v>
      </c>
      <c r="Y238" s="10">
        <v>0</v>
      </c>
      <c r="Z238" s="10">
        <v>0</v>
      </c>
      <c r="AA238" s="12">
        <v>0</v>
      </c>
      <c r="AB238" s="13">
        <f t="shared" si="18"/>
        <v>84040029.472500205</v>
      </c>
      <c r="AC238" s="14">
        <f t="shared" si="19"/>
        <v>0.81875472972386321</v>
      </c>
      <c r="AD238" s="15">
        <f t="shared" si="20"/>
        <v>9.7479103930381464E-2</v>
      </c>
      <c r="AE238" s="15">
        <f t="shared" si="21"/>
        <v>8.9999999999999976E-3</v>
      </c>
      <c r="AF238" s="15">
        <f t="shared" si="22"/>
        <v>1.0715198380219667E-3</v>
      </c>
      <c r="AG238" s="16">
        <f t="shared" si="23"/>
        <v>1.0992302912296307E-2</v>
      </c>
    </row>
    <row r="239" spans="1:33" x14ac:dyDescent="0.2">
      <c r="A239" s="8" t="s">
        <v>613</v>
      </c>
      <c r="B239" s="8" t="s">
        <v>665</v>
      </c>
      <c r="C239" s="8" t="s">
        <v>668</v>
      </c>
      <c r="D239" s="8" t="s">
        <v>669</v>
      </c>
      <c r="E239" s="9" t="s">
        <v>37</v>
      </c>
      <c r="F239" s="8" t="s">
        <v>38</v>
      </c>
      <c r="G239" s="8" t="s">
        <v>39</v>
      </c>
      <c r="H239" s="8" t="s">
        <v>117</v>
      </c>
      <c r="I239" s="8" t="s">
        <v>41</v>
      </c>
      <c r="J239" s="8" t="s">
        <v>42</v>
      </c>
      <c r="K239" s="10">
        <v>842029825.79999995</v>
      </c>
      <c r="L239" s="9">
        <v>1.75</v>
      </c>
      <c r="M239" s="11">
        <v>0.2</v>
      </c>
      <c r="N239" s="11" t="s">
        <v>43</v>
      </c>
      <c r="O239" s="9">
        <v>0.11559999999999999</v>
      </c>
      <c r="P239" s="9">
        <v>1.175</v>
      </c>
      <c r="Q239" s="9">
        <v>2.7275</v>
      </c>
      <c r="R239" s="10">
        <v>51199242.789147899</v>
      </c>
      <c r="S239" s="10">
        <v>14735521.9515</v>
      </c>
      <c r="T239" s="10">
        <v>32259724</v>
      </c>
      <c r="U239" s="10">
        <v>784655.48791247001</v>
      </c>
      <c r="V239" s="10">
        <v>1754378.2327378299</v>
      </c>
      <c r="W239" s="10">
        <v>722924.42359189398</v>
      </c>
      <c r="X239" s="10">
        <v>942038.69340568397</v>
      </c>
      <c r="Y239" s="10">
        <v>0</v>
      </c>
      <c r="Z239" s="10">
        <v>0</v>
      </c>
      <c r="AA239" s="12">
        <v>0</v>
      </c>
      <c r="AB239" s="13">
        <f t="shared" si="18"/>
        <v>17997480.095742192</v>
      </c>
      <c r="AC239" s="14">
        <f t="shared" si="19"/>
        <v>0.81875472972386287</v>
      </c>
      <c r="AD239" s="15">
        <f t="shared" si="20"/>
        <v>9.7479103930381741E-2</v>
      </c>
      <c r="AE239" s="15">
        <f t="shared" si="21"/>
        <v>1.7500000000000002E-2</v>
      </c>
      <c r="AF239" s="15">
        <f t="shared" si="22"/>
        <v>2.0835107961538315E-3</v>
      </c>
      <c r="AG239" s="16">
        <f t="shared" si="23"/>
        <v>2.1373922329465059E-2</v>
      </c>
    </row>
    <row r="240" spans="1:33" x14ac:dyDescent="0.2">
      <c r="A240" s="8" t="s">
        <v>613</v>
      </c>
      <c r="B240" s="8" t="s">
        <v>670</v>
      </c>
      <c r="C240" s="8" t="s">
        <v>670</v>
      </c>
      <c r="D240" s="8" t="s">
        <v>671</v>
      </c>
      <c r="E240" s="9" t="s">
        <v>37</v>
      </c>
      <c r="F240" s="8" t="s">
        <v>38</v>
      </c>
      <c r="G240" s="8" t="s">
        <v>55</v>
      </c>
      <c r="H240" s="8" t="s">
        <v>40</v>
      </c>
      <c r="I240" s="8" t="s">
        <v>41</v>
      </c>
      <c r="J240" s="8" t="s">
        <v>42</v>
      </c>
      <c r="K240" s="10">
        <v>2902386514.5205398</v>
      </c>
      <c r="L240" s="9">
        <v>1.75</v>
      </c>
      <c r="M240" s="11">
        <v>0</v>
      </c>
      <c r="N240" s="11">
        <v>0</v>
      </c>
      <c r="O240" s="9">
        <v>0.11559999999999999</v>
      </c>
      <c r="P240" s="9">
        <v>1.175</v>
      </c>
      <c r="Q240" s="9">
        <v>2.7275</v>
      </c>
      <c r="R240" s="10">
        <v>62683122.644309506</v>
      </c>
      <c r="S240" s="10">
        <v>50791764.004109494</v>
      </c>
      <c r="T240" s="10">
        <v>0</v>
      </c>
      <c r="U240" s="10">
        <v>1491480</v>
      </c>
      <c r="V240" s="10">
        <v>3373904</v>
      </c>
      <c r="W240" s="10">
        <v>2027652</v>
      </c>
      <c r="X240" s="10">
        <v>4998322.6402000003</v>
      </c>
      <c r="Y240" s="10">
        <v>0</v>
      </c>
      <c r="Z240" s="10">
        <v>0</v>
      </c>
      <c r="AA240" s="12">
        <v>2.7610000000000002E-5</v>
      </c>
      <c r="AB240" s="13">
        <f t="shared" si="18"/>
        <v>57684800.004109494</v>
      </c>
      <c r="AC240" s="14">
        <f t="shared" si="19"/>
        <v>0.88050515907988003</v>
      </c>
      <c r="AD240" s="15">
        <f t="shared" si="20"/>
        <v>5.8488613980799818E-2</v>
      </c>
      <c r="AE240" s="15">
        <f t="shared" si="21"/>
        <v>1.7500000000000016E-2</v>
      </c>
      <c r="AF240" s="15">
        <f t="shared" si="22"/>
        <v>1.1624585433816187E-3</v>
      </c>
      <c r="AG240" s="16">
        <f t="shared" si="23"/>
        <v>1.9902564529837578E-2</v>
      </c>
    </row>
    <row r="241" spans="1:33" x14ac:dyDescent="0.2">
      <c r="A241" s="8" t="s">
        <v>613</v>
      </c>
      <c r="B241" s="8" t="s">
        <v>672</v>
      </c>
      <c r="C241" s="8" t="s">
        <v>673</v>
      </c>
      <c r="D241" s="8" t="s">
        <v>674</v>
      </c>
      <c r="E241" s="9" t="s">
        <v>37</v>
      </c>
      <c r="F241" s="8" t="s">
        <v>38</v>
      </c>
      <c r="G241" s="8" t="s">
        <v>55</v>
      </c>
      <c r="H241" s="8" t="s">
        <v>117</v>
      </c>
      <c r="I241" s="8" t="s">
        <v>41</v>
      </c>
      <c r="J241" s="8" t="s">
        <v>51</v>
      </c>
      <c r="K241" s="10">
        <v>4310497812.5303698</v>
      </c>
      <c r="L241" s="9">
        <v>1.75</v>
      </c>
      <c r="M241" s="11">
        <v>0.2</v>
      </c>
      <c r="N241" s="11" t="s">
        <v>43</v>
      </c>
      <c r="O241" s="9">
        <v>0.11559999999999999</v>
      </c>
      <c r="P241" s="9">
        <v>1.175</v>
      </c>
      <c r="Q241" s="9">
        <v>2.7275</v>
      </c>
      <c r="R241" s="10">
        <v>95285748.061697811</v>
      </c>
      <c r="S241" s="10">
        <v>75433711.719281495</v>
      </c>
      <c r="T241" s="10">
        <v>4912570.2908538599</v>
      </c>
      <c r="U241" s="10">
        <v>2166852.6318763001</v>
      </c>
      <c r="V241" s="10">
        <v>4978399.5141797597</v>
      </c>
      <c r="W241" s="10">
        <v>2139668.5329225129</v>
      </c>
      <c r="X241" s="10">
        <v>5654545.3725839136</v>
      </c>
      <c r="Y241" s="10">
        <v>0</v>
      </c>
      <c r="Z241" s="10">
        <v>0</v>
      </c>
      <c r="AA241" s="12">
        <v>0</v>
      </c>
      <c r="AB241" s="13">
        <f t="shared" si="18"/>
        <v>84718632.398260072</v>
      </c>
      <c r="AC241" s="14">
        <f t="shared" si="19"/>
        <v>0.89040284980840567</v>
      </c>
      <c r="AD241" s="15">
        <f t="shared" si="20"/>
        <v>5.8763926815726134E-2</v>
      </c>
      <c r="AE241" s="15">
        <f t="shared" si="21"/>
        <v>1.7500000000000005E-2</v>
      </c>
      <c r="AF241" s="15">
        <f t="shared" si="22"/>
        <v>1.1549476953004914E-3</v>
      </c>
      <c r="AG241" s="16">
        <f t="shared" si="23"/>
        <v>1.9654025145770374E-2</v>
      </c>
    </row>
    <row r="242" spans="1:33" x14ac:dyDescent="0.2">
      <c r="A242" s="8" t="s">
        <v>613</v>
      </c>
      <c r="B242" s="8" t="s">
        <v>672</v>
      </c>
      <c r="C242" s="8" t="s">
        <v>675</v>
      </c>
      <c r="D242" s="8" t="s">
        <v>676</v>
      </c>
      <c r="E242" s="9" t="s">
        <v>37</v>
      </c>
      <c r="F242" s="8" t="s">
        <v>38</v>
      </c>
      <c r="G242" s="8" t="s">
        <v>39</v>
      </c>
      <c r="H242" s="8" t="s">
        <v>117</v>
      </c>
      <c r="I242" s="8" t="s">
        <v>41</v>
      </c>
      <c r="J242" s="8" t="s">
        <v>42</v>
      </c>
      <c r="K242" s="10">
        <v>1287967170.4356101</v>
      </c>
      <c r="L242" s="9">
        <v>1.75</v>
      </c>
      <c r="M242" s="11">
        <v>0.2</v>
      </c>
      <c r="N242" s="11" t="s">
        <v>43</v>
      </c>
      <c r="O242" s="9">
        <v>0.11559999999999999</v>
      </c>
      <c r="P242" s="9">
        <v>1.175</v>
      </c>
      <c r="Q242" s="9">
        <v>2.7275</v>
      </c>
      <c r="R242" s="10">
        <v>29588449.750190798</v>
      </c>
      <c r="S242" s="10">
        <v>22539425.482623201</v>
      </c>
      <c r="T242" s="10">
        <v>2585145</v>
      </c>
      <c r="U242" s="10">
        <v>647450.752652255</v>
      </c>
      <c r="V242" s="10">
        <v>1487534.7151173099</v>
      </c>
      <c r="W242" s="10">
        <v>639328.20427545602</v>
      </c>
      <c r="X242" s="10">
        <v>1689565.5955225921</v>
      </c>
      <c r="Y242" s="10">
        <v>0</v>
      </c>
      <c r="Z242" s="10">
        <v>0</v>
      </c>
      <c r="AA242" s="12">
        <v>0</v>
      </c>
      <c r="AB242" s="13">
        <f t="shared" si="18"/>
        <v>25313739.154668219</v>
      </c>
      <c r="AC242" s="14">
        <f t="shared" si="19"/>
        <v>0.89040284980840556</v>
      </c>
      <c r="AD242" s="15">
        <f t="shared" si="20"/>
        <v>5.8763926815726356E-2</v>
      </c>
      <c r="AE242" s="15">
        <f t="shared" si="21"/>
        <v>1.7500000000000019E-2</v>
      </c>
      <c r="AF242" s="15">
        <f t="shared" si="22"/>
        <v>1.1549476953004968E-3</v>
      </c>
      <c r="AG242" s="16">
        <f t="shared" si="23"/>
        <v>1.9654025145770391E-2</v>
      </c>
    </row>
    <row r="243" spans="1:33" x14ac:dyDescent="0.2">
      <c r="A243" s="8" t="s">
        <v>613</v>
      </c>
      <c r="B243" s="8" t="s">
        <v>672</v>
      </c>
      <c r="C243" s="8" t="s">
        <v>677</v>
      </c>
      <c r="D243" s="8" t="s">
        <v>678</v>
      </c>
      <c r="E243" s="9" t="s">
        <v>37</v>
      </c>
      <c r="F243" s="8" t="s">
        <v>38</v>
      </c>
      <c r="G243" s="8" t="s">
        <v>39</v>
      </c>
      <c r="H243" s="8" t="s">
        <v>117</v>
      </c>
      <c r="I243" s="8" t="s">
        <v>41</v>
      </c>
      <c r="J243" s="8" t="s">
        <v>44</v>
      </c>
      <c r="K243" s="10">
        <v>161794141.38258299</v>
      </c>
      <c r="L243" s="9">
        <v>1.75</v>
      </c>
      <c r="M243" s="11">
        <v>0.2</v>
      </c>
      <c r="N243" s="11" t="s">
        <v>43</v>
      </c>
      <c r="O243" s="9">
        <v>0.11559999999999999</v>
      </c>
      <c r="P243" s="9">
        <v>1.175</v>
      </c>
      <c r="Q243" s="9">
        <v>2.7275</v>
      </c>
      <c r="R243" s="10">
        <v>3462785.33058092</v>
      </c>
      <c r="S243" s="10">
        <v>2831397.4741952</v>
      </c>
      <c r="T243" s="10">
        <v>70636.363715808999</v>
      </c>
      <c r="U243" s="10">
        <v>81332.615471440105</v>
      </c>
      <c r="V243" s="10">
        <v>186863.77070293599</v>
      </c>
      <c r="W243" s="10">
        <v>80312.262802033205</v>
      </c>
      <c r="X243" s="10">
        <v>212242.8436935037</v>
      </c>
      <c r="Y243" s="10">
        <v>0</v>
      </c>
      <c r="Z243" s="10">
        <v>0</v>
      </c>
      <c r="AA243" s="12">
        <v>0</v>
      </c>
      <c r="AB243" s="13">
        <f t="shared" si="18"/>
        <v>3179906.1231716094</v>
      </c>
      <c r="AC243" s="14">
        <f t="shared" si="19"/>
        <v>0.89040284980840567</v>
      </c>
      <c r="AD243" s="15">
        <f t="shared" si="20"/>
        <v>5.8763926815726175E-2</v>
      </c>
      <c r="AE243" s="15">
        <f t="shared" si="21"/>
        <v>1.7499999999999984E-2</v>
      </c>
      <c r="AF243" s="15">
        <f t="shared" si="22"/>
        <v>1.1549476953004907E-3</v>
      </c>
      <c r="AG243" s="16">
        <f t="shared" si="23"/>
        <v>1.9654025145770349E-2</v>
      </c>
    </row>
    <row r="244" spans="1:33" x14ac:dyDescent="0.2">
      <c r="A244" s="8" t="s">
        <v>679</v>
      </c>
      <c r="B244" s="8" t="s">
        <v>680</v>
      </c>
      <c r="C244" s="8" t="s">
        <v>255</v>
      </c>
      <c r="D244" s="8" t="s">
        <v>681</v>
      </c>
      <c r="E244" s="9" t="s">
        <v>151</v>
      </c>
      <c r="F244" s="8" t="s">
        <v>152</v>
      </c>
      <c r="G244" s="8" t="s">
        <v>682</v>
      </c>
      <c r="H244" s="8" t="s">
        <v>683</v>
      </c>
      <c r="I244" s="8" t="s">
        <v>166</v>
      </c>
      <c r="J244" s="8" t="s">
        <v>42</v>
      </c>
      <c r="K244" s="10">
        <v>4622947603.3397303</v>
      </c>
      <c r="L244" s="9">
        <v>2.25</v>
      </c>
      <c r="M244" s="11">
        <v>0</v>
      </c>
      <c r="N244" s="11">
        <v>0</v>
      </c>
      <c r="O244" s="9">
        <v>0.15</v>
      </c>
      <c r="P244" s="9">
        <v>0.1</v>
      </c>
      <c r="Q244" s="9"/>
      <c r="R244" s="10">
        <v>27786153</v>
      </c>
      <c r="S244" s="10">
        <v>4618347</v>
      </c>
      <c r="T244" s="10">
        <v>0</v>
      </c>
      <c r="U244" s="10">
        <v>0</v>
      </c>
      <c r="V244" s="10">
        <v>1847342</v>
      </c>
      <c r="W244" s="10">
        <v>5503000</v>
      </c>
      <c r="X244" s="10">
        <v>15817464</v>
      </c>
      <c r="Y244" s="10">
        <v>347840</v>
      </c>
      <c r="Z244" s="10">
        <v>0</v>
      </c>
      <c r="AA244" s="12">
        <v>0</v>
      </c>
      <c r="AB244" s="13">
        <f t="shared" si="18"/>
        <v>11968689</v>
      </c>
      <c r="AC244" s="14">
        <f t="shared" si="19"/>
        <v>0.38586907889410443</v>
      </c>
      <c r="AD244" s="15">
        <f t="shared" si="20"/>
        <v>0.15434789892192871</v>
      </c>
      <c r="AE244" s="15">
        <f t="shared" si="21"/>
        <v>9.9900483333698032E-4</v>
      </c>
      <c r="AF244" s="15">
        <f t="shared" si="22"/>
        <v>3.9960262553385528E-4</v>
      </c>
      <c r="AG244" s="16">
        <f t="shared" si="23"/>
        <v>2.5889735352729341E-3</v>
      </c>
    </row>
    <row r="245" spans="1:33" x14ac:dyDescent="0.2">
      <c r="A245" s="8" t="s">
        <v>679</v>
      </c>
      <c r="B245" s="8" t="s">
        <v>684</v>
      </c>
      <c r="C245" s="8" t="s">
        <v>255</v>
      </c>
      <c r="D245" s="8" t="s">
        <v>685</v>
      </c>
      <c r="E245" s="9" t="s">
        <v>151</v>
      </c>
      <c r="F245" s="8" t="s">
        <v>152</v>
      </c>
      <c r="G245" s="8" t="s">
        <v>682</v>
      </c>
      <c r="H245" s="8" t="s">
        <v>683</v>
      </c>
      <c r="I245" s="8" t="s">
        <v>166</v>
      </c>
      <c r="J245" s="8" t="s">
        <v>42</v>
      </c>
      <c r="K245" s="10">
        <v>46607614425.967102</v>
      </c>
      <c r="L245" s="9">
        <v>2.25</v>
      </c>
      <c r="M245" s="11">
        <v>20</v>
      </c>
      <c r="N245" s="11" t="s">
        <v>43</v>
      </c>
      <c r="O245" s="9">
        <v>0.15</v>
      </c>
      <c r="P245" s="9">
        <v>0.1</v>
      </c>
      <c r="Q245" s="9"/>
      <c r="R245" s="10">
        <v>904240445</v>
      </c>
      <c r="S245" s="10">
        <v>484056496</v>
      </c>
      <c r="T245" s="10">
        <v>0</v>
      </c>
      <c r="U245" s="10">
        <v>313525347</v>
      </c>
      <c r="V245" s="10">
        <v>25178495</v>
      </c>
      <c r="W245" s="10">
        <v>41109780</v>
      </c>
      <c r="X245" s="10">
        <v>40370327</v>
      </c>
      <c r="Y245" s="10">
        <v>0</v>
      </c>
      <c r="Z245" s="10">
        <v>0</v>
      </c>
      <c r="AA245" s="12">
        <v>8.9999999999999998E-4</v>
      </c>
      <c r="AB245" s="13">
        <f t="shared" si="18"/>
        <v>863870118</v>
      </c>
      <c r="AC245" s="14">
        <f t="shared" si="19"/>
        <v>0.56033480718220652</v>
      </c>
      <c r="AD245" s="15">
        <f t="shared" si="20"/>
        <v>2.9146158057061073E-2</v>
      </c>
      <c r="AE245" s="15">
        <f t="shared" si="21"/>
        <v>1.0385781421378892E-2</v>
      </c>
      <c r="AF245" s="15">
        <f t="shared" si="22"/>
        <v>5.4022277926269444E-4</v>
      </c>
      <c r="AG245" s="16">
        <f t="shared" si="23"/>
        <v>1.9434956758454063E-2</v>
      </c>
    </row>
    <row r="246" spans="1:33" x14ac:dyDescent="0.2">
      <c r="A246" s="8" t="s">
        <v>679</v>
      </c>
      <c r="B246" s="8" t="s">
        <v>686</v>
      </c>
      <c r="C246" s="8" t="s">
        <v>687</v>
      </c>
      <c r="D246" s="8" t="s">
        <v>688</v>
      </c>
      <c r="E246" s="9" t="s">
        <v>151</v>
      </c>
      <c r="F246" s="8" t="s">
        <v>152</v>
      </c>
      <c r="G246" s="8" t="s">
        <v>682</v>
      </c>
      <c r="H246" s="8" t="s">
        <v>683</v>
      </c>
      <c r="I246" s="8" t="s">
        <v>166</v>
      </c>
      <c r="J246" s="8" t="s">
        <v>42</v>
      </c>
      <c r="K246" s="10">
        <v>2907706709.27671</v>
      </c>
      <c r="L246" s="9">
        <v>2.25</v>
      </c>
      <c r="M246" s="11">
        <v>10</v>
      </c>
      <c r="N246" s="11" t="s">
        <v>43</v>
      </c>
      <c r="O246" s="9">
        <v>0.15</v>
      </c>
      <c r="P246" s="9">
        <v>0.1</v>
      </c>
      <c r="Q246" s="9"/>
      <c r="R246" s="10">
        <v>56216809.43</v>
      </c>
      <c r="S246" s="10">
        <v>49566859</v>
      </c>
      <c r="T246" s="10">
        <v>0</v>
      </c>
      <c r="U246" s="10">
        <v>0</v>
      </c>
      <c r="V246" s="10">
        <v>1570809</v>
      </c>
      <c r="W246" s="10">
        <v>2560560.4300000002</v>
      </c>
      <c r="X246" s="10">
        <v>2518581</v>
      </c>
      <c r="Y246" s="10">
        <v>0</v>
      </c>
      <c r="Z246" s="10">
        <v>0</v>
      </c>
      <c r="AA246" s="12">
        <v>8.9999999999999998E-4</v>
      </c>
      <c r="AB246" s="13">
        <f t="shared" si="18"/>
        <v>53698228.43</v>
      </c>
      <c r="AC246" s="14">
        <f t="shared" si="19"/>
        <v>0.92306320802769914</v>
      </c>
      <c r="AD246" s="15">
        <f t="shared" si="20"/>
        <v>2.925252929056453E-2</v>
      </c>
      <c r="AE246" s="15">
        <f t="shared" si="21"/>
        <v>1.7046718928653476E-2</v>
      </c>
      <c r="AF246" s="15">
        <f t="shared" si="22"/>
        <v>5.4022264177762879E-4</v>
      </c>
      <c r="AG246" s="16">
        <f t="shared" si="23"/>
        <v>1.9367553229726324E-2</v>
      </c>
    </row>
    <row r="247" spans="1:33" x14ac:dyDescent="0.2">
      <c r="A247" s="8" t="s">
        <v>679</v>
      </c>
      <c r="B247" s="8" t="s">
        <v>689</v>
      </c>
      <c r="C247" s="8" t="s">
        <v>690</v>
      </c>
      <c r="D247" s="8" t="s">
        <v>691</v>
      </c>
      <c r="E247" s="9" t="s">
        <v>151</v>
      </c>
      <c r="F247" s="8" t="s">
        <v>152</v>
      </c>
      <c r="G247" s="8" t="s">
        <v>682</v>
      </c>
      <c r="H247" s="8" t="s">
        <v>683</v>
      </c>
      <c r="I247" s="8" t="s">
        <v>166</v>
      </c>
      <c r="J247" s="8" t="s">
        <v>51</v>
      </c>
      <c r="K247" s="10">
        <v>4275619612.1840601</v>
      </c>
      <c r="L247" s="9">
        <v>2.25</v>
      </c>
      <c r="M247" s="11">
        <v>0</v>
      </c>
      <c r="N247" s="11">
        <v>0</v>
      </c>
      <c r="O247" s="9">
        <v>0.15</v>
      </c>
      <c r="P247" s="9">
        <v>0.1</v>
      </c>
      <c r="Q247" s="9"/>
      <c r="R247" s="10">
        <v>82839979.540000007</v>
      </c>
      <c r="S247" s="10">
        <v>52698984</v>
      </c>
      <c r="T247" s="10">
        <v>0</v>
      </c>
      <c r="U247" s="10">
        <v>20357116</v>
      </c>
      <c r="V247" s="10">
        <v>2309788</v>
      </c>
      <c r="W247" s="10">
        <v>3770659.54</v>
      </c>
      <c r="X247" s="10">
        <v>3703432</v>
      </c>
      <c r="Y247" s="10">
        <v>0</v>
      </c>
      <c r="Z247" s="10">
        <v>0</v>
      </c>
      <c r="AA247" s="12">
        <v>8.9999999999999998E-4</v>
      </c>
      <c r="AB247" s="13">
        <f t="shared" si="18"/>
        <v>79136547.540000007</v>
      </c>
      <c r="AC247" s="14">
        <f t="shared" si="19"/>
        <v>0.66592472932134172</v>
      </c>
      <c r="AD247" s="15">
        <f t="shared" si="20"/>
        <v>2.9187373872135436E-2</v>
      </c>
      <c r="AE247" s="15">
        <f t="shared" si="21"/>
        <v>1.232546128514937E-2</v>
      </c>
      <c r="AF247" s="15">
        <f t="shared" si="22"/>
        <v>5.4022298742804214E-4</v>
      </c>
      <c r="AG247" s="16">
        <f t="shared" si="23"/>
        <v>1.9408790472026042E-2</v>
      </c>
    </row>
    <row r="248" spans="1:33" x14ac:dyDescent="0.2">
      <c r="A248" s="8" t="s">
        <v>679</v>
      </c>
      <c r="B248" s="8" t="s">
        <v>692</v>
      </c>
      <c r="C248" s="8" t="s">
        <v>255</v>
      </c>
      <c r="D248" s="8" t="s">
        <v>693</v>
      </c>
      <c r="E248" s="9" t="s">
        <v>151</v>
      </c>
      <c r="F248" s="8" t="s">
        <v>152</v>
      </c>
      <c r="G248" s="8" t="s">
        <v>682</v>
      </c>
      <c r="H248" s="8" t="s">
        <v>683</v>
      </c>
      <c r="I248" s="8" t="s">
        <v>166</v>
      </c>
      <c r="J248" s="8" t="s">
        <v>42</v>
      </c>
      <c r="K248" s="10">
        <v>3179146447.06849</v>
      </c>
      <c r="L248" s="9">
        <v>2.25</v>
      </c>
      <c r="M248" s="11">
        <v>20</v>
      </c>
      <c r="N248" s="11" t="s">
        <v>43</v>
      </c>
      <c r="O248" s="9">
        <v>0.4</v>
      </c>
      <c r="P248" s="9">
        <v>0.1</v>
      </c>
      <c r="Q248" s="9"/>
      <c r="R248" s="10">
        <v>78164503</v>
      </c>
      <c r="S248" s="10">
        <v>32038436</v>
      </c>
      <c r="T248" s="10">
        <v>0</v>
      </c>
      <c r="U248" s="10">
        <v>23506196</v>
      </c>
      <c r="V248" s="10">
        <v>2066333</v>
      </c>
      <c r="W248" s="10">
        <v>3787277</v>
      </c>
      <c r="X248" s="10">
        <v>16766261</v>
      </c>
      <c r="Y248" s="10">
        <v>0</v>
      </c>
      <c r="Z248" s="10">
        <v>0</v>
      </c>
      <c r="AA248" s="12">
        <v>0</v>
      </c>
      <c r="AB248" s="13">
        <f t="shared" si="18"/>
        <v>61398242</v>
      </c>
      <c r="AC248" s="14">
        <f t="shared" si="19"/>
        <v>0.52181357244723714</v>
      </c>
      <c r="AD248" s="15">
        <f t="shared" si="20"/>
        <v>3.3654595517571988E-2</v>
      </c>
      <c r="AE248" s="15">
        <f t="shared" si="21"/>
        <v>1.0077684854544161E-2</v>
      </c>
      <c r="AF248" s="15">
        <f t="shared" si="22"/>
        <v>6.499647104666657E-4</v>
      </c>
      <c r="AG248" s="16">
        <f t="shared" si="23"/>
        <v>1.9312807076445216E-2</v>
      </c>
    </row>
    <row r="249" spans="1:33" x14ac:dyDescent="0.2">
      <c r="A249" s="8" t="s">
        <v>679</v>
      </c>
      <c r="B249" s="8" t="s">
        <v>694</v>
      </c>
      <c r="C249" s="8" t="s">
        <v>687</v>
      </c>
      <c r="D249" s="8" t="s">
        <v>695</v>
      </c>
      <c r="E249" s="9" t="s">
        <v>151</v>
      </c>
      <c r="F249" s="8" t="s">
        <v>152</v>
      </c>
      <c r="G249" s="8" t="s">
        <v>682</v>
      </c>
      <c r="H249" s="8" t="s">
        <v>683</v>
      </c>
      <c r="I249" s="8" t="s">
        <v>166</v>
      </c>
      <c r="J249" s="8" t="s">
        <v>51</v>
      </c>
      <c r="K249" s="10">
        <v>339142869.87025195</v>
      </c>
      <c r="L249" s="9">
        <v>2.25</v>
      </c>
      <c r="M249" s="11">
        <v>20</v>
      </c>
      <c r="N249" s="11" t="s">
        <v>43</v>
      </c>
      <c r="O249" s="9">
        <v>0.4</v>
      </c>
      <c r="P249" s="9">
        <v>0.1</v>
      </c>
      <c r="Q249" s="9"/>
      <c r="R249" s="10">
        <v>8379155</v>
      </c>
      <c r="S249" s="10">
        <v>3459918</v>
      </c>
      <c r="T249" s="10">
        <v>0</v>
      </c>
      <c r="U249" s="10">
        <v>2513103</v>
      </c>
      <c r="V249" s="10">
        <v>220431</v>
      </c>
      <c r="W249" s="10">
        <v>397123</v>
      </c>
      <c r="X249" s="10">
        <v>1788580</v>
      </c>
      <c r="Y249" s="10">
        <v>0</v>
      </c>
      <c r="Z249" s="10">
        <v>0</v>
      </c>
      <c r="AA249" s="12">
        <v>0</v>
      </c>
      <c r="AB249" s="13">
        <f t="shared" si="18"/>
        <v>6590575</v>
      </c>
      <c r="AC249" s="14">
        <f t="shared" si="19"/>
        <v>0.52497968690137053</v>
      </c>
      <c r="AD249" s="15">
        <f t="shared" si="20"/>
        <v>3.3446398834699555E-2</v>
      </c>
      <c r="AE249" s="15">
        <f t="shared" si="21"/>
        <v>1.0201948227081061E-2</v>
      </c>
      <c r="AF249" s="15">
        <f t="shared" si="22"/>
        <v>6.4996501351873232E-4</v>
      </c>
      <c r="AG249" s="16">
        <f t="shared" si="23"/>
        <v>1.9433034232804004E-2</v>
      </c>
    </row>
    <row r="250" spans="1:33" x14ac:dyDescent="0.2">
      <c r="A250" s="8" t="s">
        <v>679</v>
      </c>
      <c r="B250" s="8" t="s">
        <v>696</v>
      </c>
      <c r="C250" s="8" t="s">
        <v>690</v>
      </c>
      <c r="D250" s="8" t="s">
        <v>697</v>
      </c>
      <c r="E250" s="9" t="s">
        <v>151</v>
      </c>
      <c r="F250" s="8" t="s">
        <v>152</v>
      </c>
      <c r="G250" s="8" t="s">
        <v>682</v>
      </c>
      <c r="H250" s="8" t="s">
        <v>683</v>
      </c>
      <c r="I250" s="8" t="s">
        <v>166</v>
      </c>
      <c r="J250" s="8" t="s">
        <v>44</v>
      </c>
      <c r="K250" s="10">
        <v>509035796.66133994</v>
      </c>
      <c r="L250" s="9">
        <v>2.25</v>
      </c>
      <c r="M250" s="11">
        <v>20</v>
      </c>
      <c r="N250" s="11" t="s">
        <v>43</v>
      </c>
      <c r="O250" s="9">
        <v>0.4</v>
      </c>
      <c r="P250" s="9">
        <v>0.1</v>
      </c>
      <c r="Q250" s="9"/>
      <c r="R250" s="10">
        <v>12578237</v>
      </c>
      <c r="S250" s="10">
        <v>5310810</v>
      </c>
      <c r="T250" s="10">
        <v>0</v>
      </c>
      <c r="U250" s="10">
        <v>3656061</v>
      </c>
      <c r="V250" s="10">
        <v>330855</v>
      </c>
      <c r="W250" s="10">
        <v>595947</v>
      </c>
      <c r="X250" s="10">
        <v>2684564</v>
      </c>
      <c r="Y250" s="10">
        <v>0</v>
      </c>
      <c r="Z250" s="10">
        <v>0</v>
      </c>
      <c r="AA250" s="12">
        <v>0</v>
      </c>
      <c r="AB250" s="13">
        <f t="shared" si="18"/>
        <v>9893673</v>
      </c>
      <c r="AC250" s="14">
        <f t="shared" si="19"/>
        <v>0.53678851120306892</v>
      </c>
      <c r="AD250" s="15">
        <f t="shared" si="20"/>
        <v>3.3441068852791071E-2</v>
      </c>
      <c r="AE250" s="15">
        <f t="shared" si="21"/>
        <v>1.0433077663363755E-2</v>
      </c>
      <c r="AF250" s="15">
        <f t="shared" si="22"/>
        <v>6.4996411287773716E-4</v>
      </c>
      <c r="AG250" s="16">
        <f t="shared" si="23"/>
        <v>1.9436104621503136E-2</v>
      </c>
    </row>
    <row r="251" spans="1:33" x14ac:dyDescent="0.2">
      <c r="A251" s="8" t="s">
        <v>679</v>
      </c>
      <c r="B251" s="8" t="s">
        <v>698</v>
      </c>
      <c r="C251" s="8" t="s">
        <v>699</v>
      </c>
      <c r="D251" s="8" t="s">
        <v>700</v>
      </c>
      <c r="E251" s="9" t="s">
        <v>151</v>
      </c>
      <c r="F251" s="8" t="s">
        <v>152</v>
      </c>
      <c r="G251" s="8" t="s">
        <v>682</v>
      </c>
      <c r="H251" s="8" t="s">
        <v>683</v>
      </c>
      <c r="I251" s="8" t="s">
        <v>166</v>
      </c>
      <c r="J251" s="8" t="s">
        <v>42</v>
      </c>
      <c r="K251" s="10">
        <v>1236064166.2054801</v>
      </c>
      <c r="L251" s="9">
        <v>2.25</v>
      </c>
      <c r="M251" s="11">
        <v>20</v>
      </c>
      <c r="N251" s="11" t="s">
        <v>43</v>
      </c>
      <c r="O251" s="9">
        <v>0.4</v>
      </c>
      <c r="P251" s="9">
        <v>0.1</v>
      </c>
      <c r="Q251" s="9"/>
      <c r="R251" s="10">
        <v>21120460</v>
      </c>
      <c r="S251" s="10">
        <v>12354257</v>
      </c>
      <c r="T251" s="10">
        <v>0</v>
      </c>
      <c r="U251" s="10"/>
      <c r="V251" s="10">
        <v>803398</v>
      </c>
      <c r="W251" s="10">
        <v>1444020</v>
      </c>
      <c r="X251" s="10">
        <v>6518785</v>
      </c>
      <c r="Y251" s="10">
        <v>0</v>
      </c>
      <c r="Z251" s="10">
        <v>0</v>
      </c>
      <c r="AA251" s="12">
        <v>0</v>
      </c>
      <c r="AB251" s="13">
        <f t="shared" si="18"/>
        <v>14601675</v>
      </c>
      <c r="AC251" s="14">
        <f t="shared" si="19"/>
        <v>0.846084918339848</v>
      </c>
      <c r="AD251" s="15">
        <f t="shared" si="20"/>
        <v>5.5020947939191905E-2</v>
      </c>
      <c r="AE251" s="15">
        <f t="shared" si="21"/>
        <v>9.9948346839675798E-3</v>
      </c>
      <c r="AF251" s="15">
        <f t="shared" si="22"/>
        <v>6.4996463934902647E-4</v>
      </c>
      <c r="AG251" s="16">
        <f t="shared" si="23"/>
        <v>1.1813039645688309E-2</v>
      </c>
    </row>
    <row r="252" spans="1:33" x14ac:dyDescent="0.2">
      <c r="A252" s="8" t="s">
        <v>679</v>
      </c>
      <c r="B252" s="8" t="s">
        <v>701</v>
      </c>
      <c r="C252" s="8" t="s">
        <v>255</v>
      </c>
      <c r="D252" s="8" t="s">
        <v>702</v>
      </c>
      <c r="E252" s="9" t="s">
        <v>151</v>
      </c>
      <c r="F252" s="8" t="s">
        <v>152</v>
      </c>
      <c r="G252" s="8" t="s">
        <v>703</v>
      </c>
      <c r="H252" s="8" t="s">
        <v>63</v>
      </c>
      <c r="I252" s="8" t="s">
        <v>154</v>
      </c>
      <c r="J252" s="8" t="s">
        <v>42</v>
      </c>
      <c r="K252" s="10">
        <v>37911703123.452103</v>
      </c>
      <c r="L252" s="9">
        <v>2.25</v>
      </c>
      <c r="M252" s="11">
        <v>0</v>
      </c>
      <c r="N252" s="11">
        <v>0</v>
      </c>
      <c r="O252" s="9">
        <v>0.15</v>
      </c>
      <c r="P252" s="9">
        <v>0.1</v>
      </c>
      <c r="Q252" s="9"/>
      <c r="R252" s="10">
        <v>656215085</v>
      </c>
      <c r="S252" s="10">
        <v>443598112</v>
      </c>
      <c r="T252" s="10">
        <v>0</v>
      </c>
      <c r="U252" s="10">
        <v>125008120</v>
      </c>
      <c r="V252" s="10">
        <v>24638782</v>
      </c>
      <c r="W252" s="10">
        <v>33332673</v>
      </c>
      <c r="X252" s="10">
        <v>29637398</v>
      </c>
      <c r="Y252" s="10">
        <v>0</v>
      </c>
      <c r="Z252" s="10">
        <v>0</v>
      </c>
      <c r="AA252" s="12">
        <v>0</v>
      </c>
      <c r="AB252" s="13">
        <f t="shared" si="18"/>
        <v>626577687</v>
      </c>
      <c r="AC252" s="14">
        <f t="shared" si="19"/>
        <v>0.70796985147030933</v>
      </c>
      <c r="AD252" s="15">
        <f t="shared" si="20"/>
        <v>3.9322788715902675E-2</v>
      </c>
      <c r="AE252" s="15">
        <f t="shared" si="21"/>
        <v>1.1700822581235901E-2</v>
      </c>
      <c r="AF252" s="15">
        <f t="shared" si="22"/>
        <v>6.498991068739009E-4</v>
      </c>
      <c r="AG252" s="16">
        <f t="shared" si="23"/>
        <v>1.6527289342809826E-2</v>
      </c>
    </row>
    <row r="253" spans="1:33" x14ac:dyDescent="0.2">
      <c r="A253" s="8" t="s">
        <v>679</v>
      </c>
      <c r="B253" s="8" t="s">
        <v>704</v>
      </c>
      <c r="C253" s="8" t="s">
        <v>687</v>
      </c>
      <c r="D253" s="8" t="s">
        <v>705</v>
      </c>
      <c r="E253" s="9" t="s">
        <v>151</v>
      </c>
      <c r="F253" s="8" t="s">
        <v>152</v>
      </c>
      <c r="G253" s="8" t="s">
        <v>703</v>
      </c>
      <c r="H253" s="8" t="s">
        <v>63</v>
      </c>
      <c r="I253" s="8" t="s">
        <v>154</v>
      </c>
      <c r="J253" s="8" t="s">
        <v>51</v>
      </c>
      <c r="K253" s="10">
        <v>1315191890.5429199</v>
      </c>
      <c r="L253" s="9">
        <v>2.25</v>
      </c>
      <c r="M253" s="11">
        <v>0</v>
      </c>
      <c r="N253" s="11">
        <v>0</v>
      </c>
      <c r="O253" s="9">
        <v>0.15</v>
      </c>
      <c r="P253" s="9">
        <v>0.1</v>
      </c>
      <c r="Q253" s="9"/>
      <c r="R253" s="10">
        <v>22748591</v>
      </c>
      <c r="S253" s="10">
        <v>10520751</v>
      </c>
      <c r="T253" s="10">
        <v>0</v>
      </c>
      <c r="U253" s="10">
        <v>9189130</v>
      </c>
      <c r="V253" s="10">
        <v>854742</v>
      </c>
      <c r="W253" s="10">
        <v>1155819</v>
      </c>
      <c r="X253" s="10">
        <v>1028149</v>
      </c>
      <c r="Y253" s="10">
        <v>0</v>
      </c>
      <c r="Z253" s="10">
        <v>0</v>
      </c>
      <c r="AA253" s="12">
        <v>0</v>
      </c>
      <c r="AB253" s="13">
        <f t="shared" si="18"/>
        <v>21720442</v>
      </c>
      <c r="AC253" s="14">
        <f t="shared" si="19"/>
        <v>0.48437094420085924</v>
      </c>
      <c r="AD253" s="15">
        <f t="shared" si="20"/>
        <v>3.9351961622143786E-2</v>
      </c>
      <c r="AE253" s="15">
        <f t="shared" si="21"/>
        <v>7.9994037947245591E-3</v>
      </c>
      <c r="AF253" s="15">
        <f t="shared" si="22"/>
        <v>6.4989908023775666E-4</v>
      </c>
      <c r="AG253" s="16">
        <f t="shared" si="23"/>
        <v>1.6515036441590025E-2</v>
      </c>
    </row>
    <row r="254" spans="1:33" x14ac:dyDescent="0.2">
      <c r="A254" s="8" t="s">
        <v>679</v>
      </c>
      <c r="B254" s="8" t="s">
        <v>706</v>
      </c>
      <c r="C254" s="8" t="s">
        <v>707</v>
      </c>
      <c r="D254" s="8" t="s">
        <v>708</v>
      </c>
      <c r="E254" s="9" t="s">
        <v>151</v>
      </c>
      <c r="F254" s="8" t="s">
        <v>152</v>
      </c>
      <c r="G254" s="8" t="s">
        <v>703</v>
      </c>
      <c r="H254" s="8" t="s">
        <v>63</v>
      </c>
      <c r="I254" s="8" t="s">
        <v>154</v>
      </c>
      <c r="J254" s="8" t="s">
        <v>42</v>
      </c>
      <c r="K254" s="10">
        <v>89607114.309588999</v>
      </c>
      <c r="L254" s="9">
        <v>2.25</v>
      </c>
      <c r="M254" s="11">
        <v>0</v>
      </c>
      <c r="N254" s="11">
        <v>0</v>
      </c>
      <c r="O254" s="9">
        <v>0.15</v>
      </c>
      <c r="P254" s="9">
        <v>0.1</v>
      </c>
      <c r="Q254" s="9"/>
      <c r="R254" s="10">
        <v>922290</v>
      </c>
      <c r="S254" s="10">
        <v>714596</v>
      </c>
      <c r="T254" s="10">
        <v>0</v>
      </c>
      <c r="U254" s="10">
        <v>0</v>
      </c>
      <c r="V254" s="10">
        <v>58236</v>
      </c>
      <c r="W254" s="10">
        <v>79408</v>
      </c>
      <c r="X254" s="10">
        <v>70050</v>
      </c>
      <c r="Y254" s="10">
        <v>0</v>
      </c>
      <c r="Z254" s="10">
        <v>0</v>
      </c>
      <c r="AA254" s="12">
        <v>0</v>
      </c>
      <c r="AB254" s="13">
        <f t="shared" si="18"/>
        <v>852240</v>
      </c>
      <c r="AC254" s="14">
        <f t="shared" si="19"/>
        <v>0.83849150474044865</v>
      </c>
      <c r="AD254" s="15">
        <f t="shared" si="20"/>
        <v>6.833286398197691E-2</v>
      </c>
      <c r="AE254" s="15">
        <f t="shared" si="21"/>
        <v>7.9747685828950969E-3</v>
      </c>
      <c r="AF254" s="15">
        <f t="shared" si="22"/>
        <v>6.4990375428001113E-4</v>
      </c>
      <c r="AG254" s="16">
        <f t="shared" si="23"/>
        <v>9.5108519738236943E-3</v>
      </c>
    </row>
    <row r="255" spans="1:33" x14ac:dyDescent="0.2">
      <c r="A255" s="8" t="s">
        <v>679</v>
      </c>
      <c r="B255" s="8" t="s">
        <v>709</v>
      </c>
      <c r="C255" s="8" t="s">
        <v>255</v>
      </c>
      <c r="D255" s="8" t="s">
        <v>710</v>
      </c>
      <c r="E255" s="9" t="s">
        <v>151</v>
      </c>
      <c r="F255" s="8" t="s">
        <v>152</v>
      </c>
      <c r="G255" s="8" t="s">
        <v>703</v>
      </c>
      <c r="H255" s="8" t="s">
        <v>280</v>
      </c>
      <c r="I255" s="8" t="s">
        <v>166</v>
      </c>
      <c r="J255" s="8" t="s">
        <v>51</v>
      </c>
      <c r="K255" s="10">
        <v>2356060909.6773901</v>
      </c>
      <c r="L255" s="9">
        <v>1.5</v>
      </c>
      <c r="M255" s="11">
        <v>20</v>
      </c>
      <c r="N255" s="11" t="s">
        <v>43</v>
      </c>
      <c r="O255" s="9">
        <v>0.15</v>
      </c>
      <c r="P255" s="9">
        <v>0.1</v>
      </c>
      <c r="Q255" s="9"/>
      <c r="R255" s="10">
        <v>86784930</v>
      </c>
      <c r="S255" s="10">
        <v>35837839</v>
      </c>
      <c r="T255" s="10">
        <v>43074137</v>
      </c>
      <c r="U255" s="10">
        <v>0</v>
      </c>
      <c r="V255" s="10">
        <v>1618058</v>
      </c>
      <c r="W255" s="10">
        <v>2438866</v>
      </c>
      <c r="X255" s="10">
        <v>3816030</v>
      </c>
      <c r="Y255" s="10">
        <v>0</v>
      </c>
      <c r="Z255" s="10">
        <v>0</v>
      </c>
      <c r="AA255" s="12">
        <v>0</v>
      </c>
      <c r="AB255" s="13">
        <f t="shared" si="18"/>
        <v>39894763</v>
      </c>
      <c r="AC255" s="14">
        <f t="shared" si="19"/>
        <v>0.89830935955177882</v>
      </c>
      <c r="AD255" s="15">
        <f t="shared" si="20"/>
        <v>4.0558155465167195E-2</v>
      </c>
      <c r="AE255" s="15">
        <f t="shared" si="21"/>
        <v>1.5210913628250465E-2</v>
      </c>
      <c r="AF255" s="15">
        <f t="shared" si="22"/>
        <v>6.8676407870183495E-4</v>
      </c>
      <c r="AG255" s="16">
        <f t="shared" si="23"/>
        <v>1.693282327130613E-2</v>
      </c>
    </row>
    <row r="256" spans="1:33" x14ac:dyDescent="0.2">
      <c r="A256" s="8" t="s">
        <v>679</v>
      </c>
      <c r="B256" s="8" t="s">
        <v>711</v>
      </c>
      <c r="C256" s="8" t="s">
        <v>687</v>
      </c>
      <c r="D256" s="8" t="s">
        <v>712</v>
      </c>
      <c r="E256" s="9" t="s">
        <v>151</v>
      </c>
      <c r="F256" s="8" t="s">
        <v>152</v>
      </c>
      <c r="G256" s="8" t="s">
        <v>703</v>
      </c>
      <c r="H256" s="8" t="s">
        <v>280</v>
      </c>
      <c r="I256" s="8" t="s">
        <v>166</v>
      </c>
      <c r="J256" s="8" t="s">
        <v>51</v>
      </c>
      <c r="K256" s="10">
        <v>6340170276.0073299</v>
      </c>
      <c r="L256" s="9">
        <v>1</v>
      </c>
      <c r="M256" s="11">
        <v>10</v>
      </c>
      <c r="N256" s="11" t="s">
        <v>43</v>
      </c>
      <c r="O256" s="9">
        <v>0.15</v>
      </c>
      <c r="P256" s="9">
        <v>0.1</v>
      </c>
      <c r="Q256" s="9"/>
      <c r="R256" s="10">
        <v>85017412</v>
      </c>
      <c r="S256" s="10">
        <v>64376336</v>
      </c>
      <c r="T256" s="10">
        <v>0</v>
      </c>
      <c r="U256" s="10">
        <v>0</v>
      </c>
      <c r="V256" s="10">
        <v>4354200</v>
      </c>
      <c r="W256" s="10">
        <v>6017923</v>
      </c>
      <c r="X256" s="10">
        <v>10268953</v>
      </c>
      <c r="Y256" s="10">
        <v>0</v>
      </c>
      <c r="Z256" s="10">
        <v>0</v>
      </c>
      <c r="AA256" s="12">
        <v>0</v>
      </c>
      <c r="AB256" s="13">
        <f t="shared" si="18"/>
        <v>74748459</v>
      </c>
      <c r="AC256" s="14">
        <f t="shared" si="19"/>
        <v>0.86123964107407214</v>
      </c>
      <c r="AD256" s="15">
        <f t="shared" si="20"/>
        <v>5.8251368098437992E-2</v>
      </c>
      <c r="AE256" s="15">
        <f t="shared" si="21"/>
        <v>1.0153723511750928E-2</v>
      </c>
      <c r="AF256" s="15">
        <f t="shared" si="22"/>
        <v>6.8676388968247424E-4</v>
      </c>
      <c r="AG256" s="16">
        <f t="shared" si="23"/>
        <v>1.1789661120437956E-2</v>
      </c>
    </row>
    <row r="257" spans="1:33" x14ac:dyDescent="0.2">
      <c r="A257" s="8" t="s">
        <v>679</v>
      </c>
      <c r="B257" s="8" t="s">
        <v>713</v>
      </c>
      <c r="C257" s="8" t="s">
        <v>690</v>
      </c>
      <c r="D257" s="8" t="s">
        <v>714</v>
      </c>
      <c r="E257" s="9" t="s">
        <v>151</v>
      </c>
      <c r="F257" s="8" t="s">
        <v>152</v>
      </c>
      <c r="G257" s="8" t="s">
        <v>703</v>
      </c>
      <c r="H257" s="8" t="s">
        <v>280</v>
      </c>
      <c r="I257" s="8" t="s">
        <v>166</v>
      </c>
      <c r="J257" s="8" t="s">
        <v>51</v>
      </c>
      <c r="K257" s="10">
        <v>242648035.35762802</v>
      </c>
      <c r="L257" s="9">
        <v>2.5</v>
      </c>
      <c r="M257" s="11">
        <v>20</v>
      </c>
      <c r="N257" s="11" t="s">
        <v>43</v>
      </c>
      <c r="O257" s="9">
        <v>0.15</v>
      </c>
      <c r="P257" s="9">
        <v>0.1</v>
      </c>
      <c r="Q257" s="9"/>
      <c r="R257" s="10">
        <v>10881308</v>
      </c>
      <c r="S257" s="10">
        <v>6132223</v>
      </c>
      <c r="T257" s="10">
        <v>3938224</v>
      </c>
      <c r="U257" s="10">
        <v>0</v>
      </c>
      <c r="V257" s="10">
        <v>166642</v>
      </c>
      <c r="W257" s="10">
        <v>251211</v>
      </c>
      <c r="X257" s="10">
        <v>393008</v>
      </c>
      <c r="Y257" s="10">
        <v>0</v>
      </c>
      <c r="Z257" s="10">
        <v>0</v>
      </c>
      <c r="AA257" s="12">
        <v>0</v>
      </c>
      <c r="AB257" s="13">
        <f t="shared" si="18"/>
        <v>6550076</v>
      </c>
      <c r="AC257" s="14">
        <f t="shared" si="19"/>
        <v>0.93620638905563847</v>
      </c>
      <c r="AD257" s="15">
        <f t="shared" si="20"/>
        <v>2.5441231521588451E-2</v>
      </c>
      <c r="AE257" s="15">
        <f t="shared" si="21"/>
        <v>2.5272090049944119E-2</v>
      </c>
      <c r="AF257" s="15">
        <f t="shared" si="22"/>
        <v>6.8676426641738043E-4</v>
      </c>
      <c r="AG257" s="16">
        <f t="shared" si="23"/>
        <v>2.6994143968015805E-2</v>
      </c>
    </row>
    <row r="258" spans="1:33" x14ac:dyDescent="0.2">
      <c r="A258" s="8" t="s">
        <v>679</v>
      </c>
      <c r="B258" s="8" t="s">
        <v>715</v>
      </c>
      <c r="C258" s="8" t="s">
        <v>255</v>
      </c>
      <c r="D258" s="8" t="s">
        <v>716</v>
      </c>
      <c r="E258" s="9" t="s">
        <v>151</v>
      </c>
      <c r="F258" s="8" t="s">
        <v>152</v>
      </c>
      <c r="G258" s="8" t="s">
        <v>703</v>
      </c>
      <c r="H258" s="8" t="s">
        <v>63</v>
      </c>
      <c r="I258" s="8" t="s">
        <v>154</v>
      </c>
      <c r="J258" s="8" t="s">
        <v>42</v>
      </c>
      <c r="K258" s="10">
        <v>2250020619.43014</v>
      </c>
      <c r="L258" s="9">
        <v>2.25</v>
      </c>
      <c r="M258" s="11">
        <v>0</v>
      </c>
      <c r="N258" s="11">
        <v>0</v>
      </c>
      <c r="O258" s="9">
        <v>0.2</v>
      </c>
      <c r="P258" s="9">
        <v>0.1</v>
      </c>
      <c r="Q258" s="9"/>
      <c r="R258" s="10">
        <v>46928008</v>
      </c>
      <c r="S258" s="10">
        <v>25181163</v>
      </c>
      <c r="T258" s="10">
        <v>0</v>
      </c>
      <c r="U258" s="10">
        <v>10811247</v>
      </c>
      <c r="V258" s="10">
        <v>1461965</v>
      </c>
      <c r="W258" s="10">
        <v>3121499</v>
      </c>
      <c r="X258" s="10">
        <v>6352134</v>
      </c>
      <c r="Y258" s="10">
        <v>0</v>
      </c>
      <c r="Z258" s="10">
        <v>0</v>
      </c>
      <c r="AA258" s="12">
        <v>0</v>
      </c>
      <c r="AB258" s="13">
        <f t="shared" ref="AB258:AB321" si="24">S258+U258+V258+W258</f>
        <v>40575874</v>
      </c>
      <c r="AC258" s="14">
        <f t="shared" ref="AC258:AC263" si="25">S258/AB258</f>
        <v>0.62059446951161179</v>
      </c>
      <c r="AD258" s="15">
        <f t="shared" ref="AD258:AD263" si="26">V258/AB258</f>
        <v>3.6030400725317713E-2</v>
      </c>
      <c r="AE258" s="15">
        <f t="shared" ref="AE258:AE321" si="27">S258/K258</f>
        <v>1.1191525438721359E-2</v>
      </c>
      <c r="AF258" s="15">
        <f t="shared" ref="AF258:AF321" si="28">V258/K258</f>
        <v>6.4975626773156861E-4</v>
      </c>
      <c r="AG258" s="16">
        <f t="shared" ref="AG258:AG321" si="29">AB258/K258+AA258</f>
        <v>1.803355651481834E-2</v>
      </c>
    </row>
    <row r="259" spans="1:33" x14ac:dyDescent="0.2">
      <c r="A259" s="8" t="s">
        <v>679</v>
      </c>
      <c r="B259" s="8" t="s">
        <v>717</v>
      </c>
      <c r="C259" s="8" t="s">
        <v>687</v>
      </c>
      <c r="D259" s="8" t="s">
        <v>718</v>
      </c>
      <c r="E259" s="9" t="s">
        <v>151</v>
      </c>
      <c r="F259" s="8" t="s">
        <v>152</v>
      </c>
      <c r="G259" s="8" t="s">
        <v>703</v>
      </c>
      <c r="H259" s="8" t="s">
        <v>63</v>
      </c>
      <c r="I259" s="8" t="s">
        <v>154</v>
      </c>
      <c r="J259" s="8" t="s">
        <v>51</v>
      </c>
      <c r="K259" s="10">
        <v>225742113.003409</v>
      </c>
      <c r="L259" s="9">
        <v>2.25</v>
      </c>
      <c r="M259" s="11">
        <v>0</v>
      </c>
      <c r="N259" s="11">
        <v>0</v>
      </c>
      <c r="O259" s="9">
        <v>0.2</v>
      </c>
      <c r="P259" s="9">
        <v>0.1</v>
      </c>
      <c r="Q259" s="9"/>
      <c r="R259" s="10">
        <v>4706590</v>
      </c>
      <c r="S259" s="10">
        <v>2585656</v>
      </c>
      <c r="T259" s="10">
        <v>0</v>
      </c>
      <c r="U259" s="10">
        <v>1023736</v>
      </c>
      <c r="V259" s="10">
        <v>146677</v>
      </c>
      <c r="W259" s="10">
        <v>313218</v>
      </c>
      <c r="X259" s="10">
        <v>637303</v>
      </c>
      <c r="Y259" s="10">
        <v>0</v>
      </c>
      <c r="Z259" s="10">
        <v>0</v>
      </c>
      <c r="AA259" s="12">
        <v>0</v>
      </c>
      <c r="AB259" s="13">
        <f t="shared" si="24"/>
        <v>4069287</v>
      </c>
      <c r="AC259" s="14">
        <f t="shared" si="25"/>
        <v>0.63540762792105843</v>
      </c>
      <c r="AD259" s="15">
        <f t="shared" si="26"/>
        <v>3.604488943640495E-2</v>
      </c>
      <c r="AE259" s="15">
        <f t="shared" si="27"/>
        <v>1.1454025859857851E-2</v>
      </c>
      <c r="AF259" s="15">
        <f t="shared" si="28"/>
        <v>6.4975470482011915E-4</v>
      </c>
      <c r="AG259" s="16">
        <f t="shared" si="29"/>
        <v>1.8026264332603941E-2</v>
      </c>
    </row>
    <row r="260" spans="1:33" x14ac:dyDescent="0.2">
      <c r="A260" s="8" t="s">
        <v>679</v>
      </c>
      <c r="B260" s="8" t="s">
        <v>719</v>
      </c>
      <c r="C260" s="8" t="s">
        <v>707</v>
      </c>
      <c r="D260" s="8" t="s">
        <v>720</v>
      </c>
      <c r="E260" s="9" t="s">
        <v>151</v>
      </c>
      <c r="F260" s="8" t="s">
        <v>152</v>
      </c>
      <c r="G260" s="8" t="s">
        <v>703</v>
      </c>
      <c r="H260" s="8" t="s">
        <v>63</v>
      </c>
      <c r="I260" s="8" t="s">
        <v>154</v>
      </c>
      <c r="J260" s="8" t="s">
        <v>42</v>
      </c>
      <c r="K260" s="10">
        <v>82555134.298630103</v>
      </c>
      <c r="L260" s="9">
        <v>1.1499999999999999</v>
      </c>
      <c r="M260" s="11">
        <v>0</v>
      </c>
      <c r="N260" s="11">
        <v>0</v>
      </c>
      <c r="O260" s="9">
        <v>0.2</v>
      </c>
      <c r="P260" s="9">
        <v>0.1</v>
      </c>
      <c r="Q260" s="9"/>
      <c r="R260" s="10">
        <v>1100383</v>
      </c>
      <c r="S260" s="10">
        <v>699023</v>
      </c>
      <c r="T260" s="10">
        <v>0</v>
      </c>
      <c r="U260" s="10">
        <v>0</v>
      </c>
      <c r="V260" s="10">
        <v>53641</v>
      </c>
      <c r="W260" s="10">
        <v>114654</v>
      </c>
      <c r="X260" s="10">
        <v>233065</v>
      </c>
      <c r="Y260" s="10">
        <v>0</v>
      </c>
      <c r="Z260" s="10">
        <v>0</v>
      </c>
      <c r="AA260" s="12">
        <v>0</v>
      </c>
      <c r="AB260" s="13">
        <f t="shared" si="24"/>
        <v>867318</v>
      </c>
      <c r="AC260" s="14">
        <f t="shared" si="25"/>
        <v>0.80595929059468385</v>
      </c>
      <c r="AD260" s="15">
        <f t="shared" si="26"/>
        <v>6.1846981153394716E-2</v>
      </c>
      <c r="AE260" s="15">
        <f t="shared" si="27"/>
        <v>8.4673473786790188E-3</v>
      </c>
      <c r="AF260" s="15">
        <f t="shared" si="28"/>
        <v>6.4975970853565807E-4</v>
      </c>
      <c r="AG260" s="16">
        <f t="shared" si="29"/>
        <v>1.0505924402746589E-2</v>
      </c>
    </row>
    <row r="261" spans="1:33" x14ac:dyDescent="0.2">
      <c r="A261" s="8" t="s">
        <v>679</v>
      </c>
      <c r="B261" s="8" t="s">
        <v>721</v>
      </c>
      <c r="C261" s="8" t="s">
        <v>255</v>
      </c>
      <c r="D261" s="8" t="s">
        <v>722</v>
      </c>
      <c r="E261" s="9" t="s">
        <v>151</v>
      </c>
      <c r="F261" s="8" t="s">
        <v>152</v>
      </c>
      <c r="G261" s="8" t="s">
        <v>165</v>
      </c>
      <c r="H261" s="8" t="s">
        <v>683</v>
      </c>
      <c r="I261" s="8" t="s">
        <v>166</v>
      </c>
      <c r="J261" s="8" t="s">
        <v>42</v>
      </c>
      <c r="K261" s="10">
        <v>6956447782.5588999</v>
      </c>
      <c r="L261" s="9">
        <v>1</v>
      </c>
      <c r="M261" s="11">
        <v>0</v>
      </c>
      <c r="N261" s="11">
        <v>0</v>
      </c>
      <c r="O261" s="9">
        <v>0.4</v>
      </c>
      <c r="P261" s="9">
        <v>0.1</v>
      </c>
      <c r="Q261" s="9"/>
      <c r="R261" s="10">
        <v>7766561</v>
      </c>
      <c r="S261" s="10">
        <v>0</v>
      </c>
      <c r="T261" s="10">
        <v>0</v>
      </c>
      <c r="U261" s="10"/>
      <c r="V261" s="10">
        <v>2784924</v>
      </c>
      <c r="W261" s="10">
        <v>4634058</v>
      </c>
      <c r="X261" s="10">
        <v>347579</v>
      </c>
      <c r="Y261" s="10">
        <v>0</v>
      </c>
      <c r="Z261" s="10">
        <v>0</v>
      </c>
      <c r="AA261" s="12">
        <v>1.7500000000000002E-2</v>
      </c>
      <c r="AB261" s="13">
        <f t="shared" si="24"/>
        <v>7418982</v>
      </c>
      <c r="AC261" s="14">
        <f t="shared" si="25"/>
        <v>0</v>
      </c>
      <c r="AD261" s="15">
        <f t="shared" si="26"/>
        <v>0.37537818530898176</v>
      </c>
      <c r="AE261" s="15">
        <f t="shared" si="27"/>
        <v>0</v>
      </c>
      <c r="AF261" s="15">
        <f t="shared" si="28"/>
        <v>4.0033708108645896E-4</v>
      </c>
      <c r="AG261" s="16">
        <f t="shared" si="29"/>
        <v>1.8566490000629456E-2</v>
      </c>
    </row>
    <row r="262" spans="1:33" x14ac:dyDescent="0.2">
      <c r="A262" s="8" t="s">
        <v>679</v>
      </c>
      <c r="B262" s="8" t="s">
        <v>723</v>
      </c>
      <c r="C262" s="8" t="s">
        <v>255</v>
      </c>
      <c r="D262" s="8" t="s">
        <v>724</v>
      </c>
      <c r="E262" s="9" t="s">
        <v>151</v>
      </c>
      <c r="F262" s="8" t="s">
        <v>152</v>
      </c>
      <c r="G262" s="8" t="s">
        <v>682</v>
      </c>
      <c r="H262" s="8" t="s">
        <v>683</v>
      </c>
      <c r="I262" s="8" t="s">
        <v>166</v>
      </c>
      <c r="J262" s="8" t="s">
        <v>42</v>
      </c>
      <c r="K262" s="10">
        <v>54703705549.199997</v>
      </c>
      <c r="L262" s="9">
        <v>2.25</v>
      </c>
      <c r="M262" s="11">
        <v>0</v>
      </c>
      <c r="N262" s="11">
        <v>0</v>
      </c>
      <c r="O262" s="9">
        <v>0.2</v>
      </c>
      <c r="P262" s="9">
        <v>0.1</v>
      </c>
      <c r="Q262" s="9"/>
      <c r="R262" s="10">
        <v>1234760995</v>
      </c>
      <c r="S262" s="10">
        <v>826586849</v>
      </c>
      <c r="T262" s="10">
        <v>0</v>
      </c>
      <c r="U262" s="10">
        <v>240139026</v>
      </c>
      <c r="V262" s="10">
        <v>34461927</v>
      </c>
      <c r="W262" s="10">
        <v>47604986</v>
      </c>
      <c r="X262" s="10">
        <v>85968207</v>
      </c>
      <c r="Y262" s="10">
        <v>0</v>
      </c>
      <c r="Z262" s="10">
        <v>0</v>
      </c>
      <c r="AA262" s="12">
        <v>0</v>
      </c>
      <c r="AB262" s="13">
        <f t="shared" si="24"/>
        <v>1148792788</v>
      </c>
      <c r="AC262" s="14">
        <f t="shared" si="25"/>
        <v>0.71952649566946969</v>
      </c>
      <c r="AD262" s="15">
        <f t="shared" si="26"/>
        <v>2.9998383833865085E-2</v>
      </c>
      <c r="AE262" s="15">
        <f t="shared" si="27"/>
        <v>1.5110253331130842E-2</v>
      </c>
      <c r="AF262" s="15">
        <f t="shared" si="28"/>
        <v>6.2997427055476647E-4</v>
      </c>
      <c r="AG262" s="16">
        <f t="shared" si="29"/>
        <v>2.100027368286389E-2</v>
      </c>
    </row>
    <row r="263" spans="1:33" x14ac:dyDescent="0.2">
      <c r="A263" s="8" t="s">
        <v>679</v>
      </c>
      <c r="B263" s="8" t="s">
        <v>725</v>
      </c>
      <c r="C263" s="8" t="s">
        <v>687</v>
      </c>
      <c r="D263" s="8" t="s">
        <v>726</v>
      </c>
      <c r="E263" s="9" t="s">
        <v>151</v>
      </c>
      <c r="F263" s="8" t="s">
        <v>152</v>
      </c>
      <c r="G263" s="8" t="s">
        <v>682</v>
      </c>
      <c r="H263" s="8" t="s">
        <v>683</v>
      </c>
      <c r="I263" s="8" t="s">
        <v>166</v>
      </c>
      <c r="J263" s="8" t="s">
        <v>51</v>
      </c>
      <c r="K263" s="10">
        <v>1372270002.20543</v>
      </c>
      <c r="L263" s="9">
        <v>2.25</v>
      </c>
      <c r="M263" s="11">
        <v>0</v>
      </c>
      <c r="N263" s="11">
        <v>0</v>
      </c>
      <c r="O263" s="9">
        <v>0.2</v>
      </c>
      <c r="P263" s="9">
        <v>0.1</v>
      </c>
      <c r="Q263" s="9"/>
      <c r="R263" s="10">
        <v>30925345.5987131</v>
      </c>
      <c r="S263" s="10">
        <v>19396027</v>
      </c>
      <c r="T263" s="10">
        <v>0</v>
      </c>
      <c r="U263" s="10">
        <v>7314510.5987130702</v>
      </c>
      <c r="V263" s="10">
        <v>864495</v>
      </c>
      <c r="W263" s="10">
        <v>1193757</v>
      </c>
      <c r="X263" s="10">
        <v>2156556</v>
      </c>
      <c r="Y263" s="10">
        <v>0</v>
      </c>
      <c r="Z263" s="10">
        <v>0</v>
      </c>
      <c r="AA263" s="12">
        <v>0</v>
      </c>
      <c r="AB263" s="13">
        <f t="shared" si="24"/>
        <v>28768789.59871307</v>
      </c>
      <c r="AC263" s="14">
        <f t="shared" si="25"/>
        <v>0.67420379065470493</v>
      </c>
      <c r="AD263" s="15">
        <f t="shared" si="26"/>
        <v>3.0049752250914021E-2</v>
      </c>
      <c r="AE263" s="15">
        <f t="shared" si="27"/>
        <v>1.4134264371317502E-2</v>
      </c>
      <c r="AF263" s="15">
        <f t="shared" si="28"/>
        <v>6.2997442093074647E-4</v>
      </c>
      <c r="AG263" s="16">
        <f t="shared" si="29"/>
        <v>2.0964379861454083E-2</v>
      </c>
    </row>
    <row r="264" spans="1:33" x14ac:dyDescent="0.2">
      <c r="A264" s="8" t="s">
        <v>679</v>
      </c>
      <c r="B264" s="8" t="s">
        <v>727</v>
      </c>
      <c r="C264" s="8" t="s">
        <v>255</v>
      </c>
      <c r="D264" s="8" t="s">
        <v>728</v>
      </c>
      <c r="E264" s="9" t="s">
        <v>151</v>
      </c>
      <c r="F264" s="8" t="s">
        <v>152</v>
      </c>
      <c r="G264" s="8" t="s">
        <v>165</v>
      </c>
      <c r="H264" s="8" t="s">
        <v>63</v>
      </c>
      <c r="I264" s="8" t="s">
        <v>166</v>
      </c>
      <c r="J264" s="8" t="s">
        <v>51</v>
      </c>
      <c r="K264" s="10">
        <v>2468822317.59939</v>
      </c>
      <c r="L264" s="9">
        <v>0</v>
      </c>
      <c r="M264" s="11">
        <v>20</v>
      </c>
      <c r="N264" s="11" t="s">
        <v>43</v>
      </c>
      <c r="O264" s="9">
        <v>0.2</v>
      </c>
      <c r="P264" s="9">
        <v>0.1</v>
      </c>
      <c r="Q264" s="9"/>
      <c r="R264" s="10">
        <v>4299564</v>
      </c>
      <c r="S264" s="10">
        <v>0</v>
      </c>
      <c r="T264" s="10">
        <v>2864321</v>
      </c>
      <c r="U264" s="10"/>
      <c r="V264" s="10">
        <v>0</v>
      </c>
      <c r="W264" s="10">
        <v>0</v>
      </c>
      <c r="X264" s="10">
        <v>1435243</v>
      </c>
      <c r="Y264" s="10"/>
      <c r="Z264" s="10"/>
      <c r="AA264" s="12">
        <v>8.6999999999999994E-3</v>
      </c>
      <c r="AB264" s="13">
        <f t="shared" si="24"/>
        <v>0</v>
      </c>
      <c r="AC264" s="14">
        <v>0</v>
      </c>
      <c r="AD264" s="15">
        <v>0</v>
      </c>
      <c r="AE264" s="15">
        <f t="shared" si="27"/>
        <v>0</v>
      </c>
      <c r="AF264" s="15">
        <f t="shared" si="28"/>
        <v>0</v>
      </c>
      <c r="AG264" s="16">
        <f t="shared" si="29"/>
        <v>8.6999999999999994E-3</v>
      </c>
    </row>
    <row r="265" spans="1:33" x14ac:dyDescent="0.2">
      <c r="A265" s="8" t="s">
        <v>679</v>
      </c>
      <c r="B265" s="8" t="s">
        <v>729</v>
      </c>
      <c r="C265" s="8" t="s">
        <v>255</v>
      </c>
      <c r="D265" s="8" t="s">
        <v>730</v>
      </c>
      <c r="E265" s="9" t="s">
        <v>151</v>
      </c>
      <c r="F265" s="8" t="s">
        <v>152</v>
      </c>
      <c r="G265" s="8" t="s">
        <v>165</v>
      </c>
      <c r="H265" s="8" t="s">
        <v>683</v>
      </c>
      <c r="I265" s="8" t="s">
        <v>166</v>
      </c>
      <c r="J265" s="8" t="s">
        <v>51</v>
      </c>
      <c r="K265" s="10">
        <v>2569014853.4532599</v>
      </c>
      <c r="L265" s="9">
        <v>1</v>
      </c>
      <c r="M265" s="11">
        <v>0</v>
      </c>
      <c r="N265" s="11">
        <v>0</v>
      </c>
      <c r="O265" s="9">
        <v>0.4</v>
      </c>
      <c r="P265" s="9">
        <v>0.1</v>
      </c>
      <c r="Q265" s="9"/>
      <c r="R265" s="10">
        <v>3868642</v>
      </c>
      <c r="S265" s="10">
        <v>0</v>
      </c>
      <c r="T265" s="10">
        <v>0</v>
      </c>
      <c r="U265" s="10">
        <v>0</v>
      </c>
      <c r="V265" s="10">
        <v>1039123</v>
      </c>
      <c r="W265" s="10">
        <v>2231710</v>
      </c>
      <c r="X265" s="10">
        <v>597809</v>
      </c>
      <c r="Y265" s="10">
        <v>0</v>
      </c>
      <c r="Z265" s="10">
        <v>0</v>
      </c>
      <c r="AA265" s="12">
        <v>1.67E-2</v>
      </c>
      <c r="AB265" s="13">
        <f t="shared" si="24"/>
        <v>3270833</v>
      </c>
      <c r="AC265" s="14">
        <f t="shared" ref="AC265:AC328" si="30">S265/AB265</f>
        <v>0</v>
      </c>
      <c r="AD265" s="15">
        <f t="shared" ref="AD265:AD328" si="31">V265/AB265</f>
        <v>0.31769368842738227</v>
      </c>
      <c r="AE265" s="15">
        <f t="shared" si="27"/>
        <v>0</v>
      </c>
      <c r="AF265" s="15">
        <f t="shared" si="28"/>
        <v>4.0448306423889098E-4</v>
      </c>
      <c r="AG265" s="16">
        <f t="shared" si="29"/>
        <v>1.7973185709924316E-2</v>
      </c>
    </row>
    <row r="266" spans="1:33" x14ac:dyDescent="0.2">
      <c r="A266" s="8" t="s">
        <v>679</v>
      </c>
      <c r="B266" s="8" t="s">
        <v>731</v>
      </c>
      <c r="C266" s="8" t="s">
        <v>255</v>
      </c>
      <c r="D266" s="8" t="s">
        <v>732</v>
      </c>
      <c r="E266" s="9" t="s">
        <v>151</v>
      </c>
      <c r="F266" s="8" t="s">
        <v>152</v>
      </c>
      <c r="G266" s="8" t="s">
        <v>165</v>
      </c>
      <c r="H266" s="8" t="s">
        <v>63</v>
      </c>
      <c r="I266" s="8" t="s">
        <v>166</v>
      </c>
      <c r="J266" s="8" t="s">
        <v>51</v>
      </c>
      <c r="K266" s="10">
        <v>5056830451.4774904</v>
      </c>
      <c r="L266" s="9">
        <v>2.25</v>
      </c>
      <c r="M266" s="11">
        <v>20</v>
      </c>
      <c r="N266" s="11" t="s">
        <v>43</v>
      </c>
      <c r="O266" s="9">
        <v>0.2</v>
      </c>
      <c r="P266" s="9">
        <v>0.1</v>
      </c>
      <c r="Q266" s="9"/>
      <c r="R266" s="10">
        <v>7515605</v>
      </c>
      <c r="S266" s="10">
        <v>0</v>
      </c>
      <c r="T266" s="10">
        <v>0</v>
      </c>
      <c r="U266" s="10">
        <v>0</v>
      </c>
      <c r="V266" s="10">
        <v>2028360</v>
      </c>
      <c r="W266" s="10">
        <v>4088371</v>
      </c>
      <c r="X266" s="10">
        <v>1398874</v>
      </c>
      <c r="Y266" s="10">
        <v>0</v>
      </c>
      <c r="Z266" s="10">
        <v>0</v>
      </c>
      <c r="AA266" s="12">
        <v>8.5000000000000006E-3</v>
      </c>
      <c r="AB266" s="13">
        <f t="shared" si="24"/>
        <v>6116731</v>
      </c>
      <c r="AC266" s="14">
        <f t="shared" si="30"/>
        <v>0</v>
      </c>
      <c r="AD266" s="15">
        <f t="shared" si="31"/>
        <v>0.33160850133837827</v>
      </c>
      <c r="AE266" s="15">
        <f t="shared" si="27"/>
        <v>0</v>
      </c>
      <c r="AF266" s="15">
        <f t="shared" si="28"/>
        <v>4.0111291439628148E-4</v>
      </c>
      <c r="AG266" s="16">
        <f t="shared" si="29"/>
        <v>9.7095978021594209E-3</v>
      </c>
    </row>
    <row r="267" spans="1:33" x14ac:dyDescent="0.2">
      <c r="A267" s="8" t="s">
        <v>679</v>
      </c>
      <c r="B267" s="8" t="s">
        <v>733</v>
      </c>
      <c r="C267" s="8" t="s">
        <v>255</v>
      </c>
      <c r="D267" s="8" t="s">
        <v>734</v>
      </c>
      <c r="E267" s="9" t="s">
        <v>151</v>
      </c>
      <c r="F267" s="8" t="s">
        <v>152</v>
      </c>
      <c r="G267" s="8" t="s">
        <v>165</v>
      </c>
      <c r="H267" s="8" t="s">
        <v>63</v>
      </c>
      <c r="I267" s="8" t="s">
        <v>166</v>
      </c>
      <c r="J267" s="8" t="s">
        <v>51</v>
      </c>
      <c r="K267" s="10">
        <v>30041756011.325802</v>
      </c>
      <c r="L267" s="9">
        <v>2.25</v>
      </c>
      <c r="M267" s="11">
        <v>20</v>
      </c>
      <c r="N267" s="11" t="s">
        <v>43</v>
      </c>
      <c r="O267" s="9">
        <v>0.2</v>
      </c>
      <c r="P267" s="9">
        <v>0.1</v>
      </c>
      <c r="Q267" s="9"/>
      <c r="R267" s="10">
        <v>33540617</v>
      </c>
      <c r="S267" s="10">
        <v>0</v>
      </c>
      <c r="T267" s="10">
        <v>0</v>
      </c>
      <c r="U267" s="10">
        <v>0</v>
      </c>
      <c r="V267" s="10">
        <v>11177622</v>
      </c>
      <c r="W267" s="10">
        <v>16040000</v>
      </c>
      <c r="X267" s="10">
        <v>6322995</v>
      </c>
      <c r="Y267" s="10"/>
      <c r="Z267" s="10"/>
      <c r="AA267" s="12">
        <v>1.0500000000000001E-2</v>
      </c>
      <c r="AB267" s="13">
        <f t="shared" si="24"/>
        <v>27217622</v>
      </c>
      <c r="AC267" s="14">
        <f t="shared" si="30"/>
        <v>0</v>
      </c>
      <c r="AD267" s="15">
        <f t="shared" si="31"/>
        <v>0.41067592165105388</v>
      </c>
      <c r="AE267" s="15">
        <f t="shared" si="27"/>
        <v>0</v>
      </c>
      <c r="AF267" s="15">
        <f t="shared" si="28"/>
        <v>3.7206952868487495E-4</v>
      </c>
      <c r="AG267" s="16">
        <f t="shared" si="29"/>
        <v>1.1405993044805334E-2</v>
      </c>
    </row>
    <row r="268" spans="1:33" x14ac:dyDescent="0.2">
      <c r="A268" s="8" t="s">
        <v>679</v>
      </c>
      <c r="B268" s="8" t="s">
        <v>735</v>
      </c>
      <c r="C268" s="8" t="s">
        <v>255</v>
      </c>
      <c r="D268" s="8" t="s">
        <v>736</v>
      </c>
      <c r="E268" s="9" t="s">
        <v>151</v>
      </c>
      <c r="F268" s="8" t="s">
        <v>152</v>
      </c>
      <c r="G268" s="8" t="s">
        <v>682</v>
      </c>
      <c r="H268" s="8" t="s">
        <v>683</v>
      </c>
      <c r="I268" s="8" t="s">
        <v>166</v>
      </c>
      <c r="J268" s="8" t="s">
        <v>42</v>
      </c>
      <c r="K268" s="10">
        <v>4288244853.1479502</v>
      </c>
      <c r="L268" s="9">
        <v>2.25</v>
      </c>
      <c r="M268" s="11">
        <v>0</v>
      </c>
      <c r="N268" s="11">
        <v>0</v>
      </c>
      <c r="O268" s="9">
        <v>0.2</v>
      </c>
      <c r="P268" s="9">
        <v>0.1</v>
      </c>
      <c r="Q268" s="9"/>
      <c r="R268" s="10">
        <v>100187655</v>
      </c>
      <c r="S268" s="10">
        <v>74469328</v>
      </c>
      <c r="T268" s="10">
        <v>0</v>
      </c>
      <c r="U268" s="10">
        <v>4961481</v>
      </c>
      <c r="V268" s="10">
        <v>2784870</v>
      </c>
      <c r="W268" s="10">
        <v>5141150</v>
      </c>
      <c r="X268" s="10">
        <v>12830826</v>
      </c>
      <c r="Y268" s="10">
        <v>0</v>
      </c>
      <c r="Z268" s="10">
        <v>0</v>
      </c>
      <c r="AA268" s="12">
        <v>0</v>
      </c>
      <c r="AB268" s="13">
        <f t="shared" si="24"/>
        <v>87356829</v>
      </c>
      <c r="AC268" s="14">
        <f t="shared" si="30"/>
        <v>0.85247288451827852</v>
      </c>
      <c r="AD268" s="15">
        <f t="shared" si="31"/>
        <v>3.1879247814730088E-2</v>
      </c>
      <c r="AE268" s="15">
        <f t="shared" si="27"/>
        <v>1.7365922551118539E-2</v>
      </c>
      <c r="AF268" s="15">
        <f t="shared" si="28"/>
        <v>6.4941954001429276E-4</v>
      </c>
      <c r="AG268" s="16">
        <f t="shared" si="29"/>
        <v>2.0371231585778592E-2</v>
      </c>
    </row>
    <row r="269" spans="1:33" x14ac:dyDescent="0.2">
      <c r="A269" s="8" t="s">
        <v>679</v>
      </c>
      <c r="B269" s="8" t="s">
        <v>737</v>
      </c>
      <c r="C269" s="8" t="s">
        <v>738</v>
      </c>
      <c r="D269" s="8" t="s">
        <v>739</v>
      </c>
      <c r="E269" s="9" t="s">
        <v>151</v>
      </c>
      <c r="F269" s="8" t="s">
        <v>152</v>
      </c>
      <c r="G269" s="8" t="s">
        <v>165</v>
      </c>
      <c r="H269" s="8" t="s">
        <v>324</v>
      </c>
      <c r="I269" s="8" t="s">
        <v>166</v>
      </c>
      <c r="J269" s="8" t="s">
        <v>51</v>
      </c>
      <c r="K269" s="10">
        <v>278379513.851565</v>
      </c>
      <c r="L269" s="9">
        <v>0.75</v>
      </c>
      <c r="M269" s="11">
        <v>20</v>
      </c>
      <c r="N269" s="11" t="s">
        <v>43</v>
      </c>
      <c r="O269" s="9">
        <v>0.4</v>
      </c>
      <c r="P269" s="9">
        <v>0.1</v>
      </c>
      <c r="Q269" s="9"/>
      <c r="R269" s="10">
        <v>689148</v>
      </c>
      <c r="S269" s="10">
        <v>0</v>
      </c>
      <c r="T269" s="10">
        <v>0</v>
      </c>
      <c r="U269" s="10">
        <v>0</v>
      </c>
      <c r="V269" s="10">
        <v>112429</v>
      </c>
      <c r="W269" s="10">
        <v>162000</v>
      </c>
      <c r="X269" s="10">
        <v>414719</v>
      </c>
      <c r="Y269" s="10">
        <v>0</v>
      </c>
      <c r="Z269" s="10">
        <v>0</v>
      </c>
      <c r="AA269" s="12">
        <v>1.1200000000000002E-2</v>
      </c>
      <c r="AB269" s="13">
        <f t="shared" si="24"/>
        <v>274429</v>
      </c>
      <c r="AC269" s="14">
        <f t="shared" si="30"/>
        <v>0</v>
      </c>
      <c r="AD269" s="15">
        <f t="shared" si="31"/>
        <v>0.40968337894318752</v>
      </c>
      <c r="AE269" s="15">
        <f t="shared" si="27"/>
        <v>0</v>
      </c>
      <c r="AF269" s="15">
        <f t="shared" si="28"/>
        <v>4.0386951771152372E-4</v>
      </c>
      <c r="AG269" s="16">
        <f t="shared" si="29"/>
        <v>1.2185808891620986E-2</v>
      </c>
    </row>
    <row r="270" spans="1:33" x14ac:dyDescent="0.2">
      <c r="A270" s="8" t="s">
        <v>679</v>
      </c>
      <c r="B270" s="8" t="s">
        <v>740</v>
      </c>
      <c r="C270" s="8" t="s">
        <v>738</v>
      </c>
      <c r="D270" s="8" t="s">
        <v>741</v>
      </c>
      <c r="E270" s="9" t="s">
        <v>151</v>
      </c>
      <c r="F270" s="8" t="s">
        <v>152</v>
      </c>
      <c r="G270" s="8" t="s">
        <v>165</v>
      </c>
      <c r="H270" s="8" t="s">
        <v>324</v>
      </c>
      <c r="I270" s="8" t="s">
        <v>166</v>
      </c>
      <c r="J270" s="8" t="s">
        <v>42</v>
      </c>
      <c r="K270" s="10">
        <v>42601045.736986294</v>
      </c>
      <c r="L270" s="9">
        <v>1</v>
      </c>
      <c r="M270" s="11">
        <v>20</v>
      </c>
      <c r="N270" s="11" t="s">
        <v>43</v>
      </c>
      <c r="O270" s="9">
        <v>0.4</v>
      </c>
      <c r="P270" s="9">
        <v>0.1</v>
      </c>
      <c r="Q270" s="9"/>
      <c r="R270" s="10">
        <v>489360</v>
      </c>
      <c r="S270" s="10">
        <v>0</v>
      </c>
      <c r="T270" s="10">
        <v>231809</v>
      </c>
      <c r="U270" s="10">
        <v>0</v>
      </c>
      <c r="V270" s="10">
        <v>17450</v>
      </c>
      <c r="W270" s="10">
        <v>68000</v>
      </c>
      <c r="X270" s="10">
        <v>172101</v>
      </c>
      <c r="Y270" s="10">
        <v>0</v>
      </c>
      <c r="Z270" s="10">
        <v>0</v>
      </c>
      <c r="AA270" s="12">
        <v>1.1299999999999999E-2</v>
      </c>
      <c r="AB270" s="13">
        <f t="shared" si="24"/>
        <v>85450</v>
      </c>
      <c r="AC270" s="14">
        <f t="shared" si="30"/>
        <v>0</v>
      </c>
      <c r="AD270" s="15">
        <f t="shared" si="31"/>
        <v>0.20421299005266239</v>
      </c>
      <c r="AE270" s="15">
        <f t="shared" si="27"/>
        <v>0</v>
      </c>
      <c r="AF270" s="15">
        <f t="shared" si="28"/>
        <v>4.0961435800741114E-4</v>
      </c>
      <c r="AG270" s="16">
        <f t="shared" si="29"/>
        <v>1.3305819306116519E-2</v>
      </c>
    </row>
    <row r="271" spans="1:33" x14ac:dyDescent="0.2">
      <c r="A271" s="8" t="s">
        <v>679</v>
      </c>
      <c r="B271" s="8" t="s">
        <v>742</v>
      </c>
      <c r="C271" s="8" t="s">
        <v>255</v>
      </c>
      <c r="D271" s="8" t="s">
        <v>743</v>
      </c>
      <c r="E271" s="9" t="s">
        <v>151</v>
      </c>
      <c r="F271" s="8" t="s">
        <v>152</v>
      </c>
      <c r="G271" s="8" t="s">
        <v>682</v>
      </c>
      <c r="H271" s="8" t="s">
        <v>280</v>
      </c>
      <c r="I271" s="8" t="s">
        <v>166</v>
      </c>
      <c r="J271" s="8" t="s">
        <v>51</v>
      </c>
      <c r="K271" s="10">
        <v>7525903578.4480305</v>
      </c>
      <c r="L271" s="9">
        <v>2.25</v>
      </c>
      <c r="M271" s="11">
        <v>0</v>
      </c>
      <c r="N271" s="11">
        <v>0</v>
      </c>
      <c r="O271" s="9">
        <v>0.2</v>
      </c>
      <c r="P271" s="9">
        <v>0.1</v>
      </c>
      <c r="Q271" s="9"/>
      <c r="R271" s="10">
        <v>164412337</v>
      </c>
      <c r="S271" s="10">
        <v>125992791</v>
      </c>
      <c r="T271" s="10">
        <v>0</v>
      </c>
      <c r="U271" s="10">
        <v>369239</v>
      </c>
      <c r="V271" s="10">
        <v>4939571</v>
      </c>
      <c r="W271" s="10">
        <v>8321900</v>
      </c>
      <c r="X271" s="10">
        <v>24788836</v>
      </c>
      <c r="Y271" s="10">
        <v>2444924</v>
      </c>
      <c r="Z271" s="10">
        <v>0</v>
      </c>
      <c r="AA271" s="12">
        <v>1E-4</v>
      </c>
      <c r="AB271" s="13">
        <f t="shared" si="24"/>
        <v>139623501</v>
      </c>
      <c r="AC271" s="14">
        <f t="shared" si="30"/>
        <v>0.90237524555411341</v>
      </c>
      <c r="AD271" s="15">
        <f t="shared" si="31"/>
        <v>3.5377790734526848E-2</v>
      </c>
      <c r="AE271" s="15">
        <f t="shared" si="27"/>
        <v>1.6741217806830029E-2</v>
      </c>
      <c r="AF271" s="15">
        <f t="shared" si="28"/>
        <v>6.5634258378561682E-4</v>
      </c>
      <c r="AG271" s="16">
        <f t="shared" si="29"/>
        <v>1.8652390360121084E-2</v>
      </c>
    </row>
    <row r="272" spans="1:33" x14ac:dyDescent="0.2">
      <c r="A272" s="8" t="s">
        <v>679</v>
      </c>
      <c r="B272" s="8" t="s">
        <v>744</v>
      </c>
      <c r="C272" s="8" t="s">
        <v>255</v>
      </c>
      <c r="D272" s="8" t="s">
        <v>745</v>
      </c>
      <c r="E272" s="9" t="s">
        <v>151</v>
      </c>
      <c r="F272" s="8" t="s">
        <v>152</v>
      </c>
      <c r="G272" s="8" t="s">
        <v>165</v>
      </c>
      <c r="H272" s="8" t="s">
        <v>683</v>
      </c>
      <c r="I272" s="8" t="s">
        <v>166</v>
      </c>
      <c r="J272" s="8" t="s">
        <v>42</v>
      </c>
      <c r="K272" s="10">
        <v>893681559.68219197</v>
      </c>
      <c r="L272" s="9">
        <v>1</v>
      </c>
      <c r="M272" s="11">
        <v>20</v>
      </c>
      <c r="N272" s="11" t="s">
        <v>43</v>
      </c>
      <c r="O272" s="9">
        <v>0.2</v>
      </c>
      <c r="P272" s="9">
        <v>0.1</v>
      </c>
      <c r="Q272" s="9"/>
      <c r="R272" s="10">
        <v>7758288</v>
      </c>
      <c r="S272" s="10">
        <v>0</v>
      </c>
      <c r="T272" s="10">
        <v>5956684</v>
      </c>
      <c r="U272" s="10">
        <v>0</v>
      </c>
      <c r="V272" s="10">
        <v>670167</v>
      </c>
      <c r="W272" s="10">
        <v>1025150</v>
      </c>
      <c r="X272" s="10">
        <v>106287</v>
      </c>
      <c r="Y272" s="10">
        <v>0</v>
      </c>
      <c r="Z272" s="10">
        <v>0</v>
      </c>
      <c r="AA272" s="12">
        <v>1.5300000000000001E-2</v>
      </c>
      <c r="AB272" s="13">
        <f t="shared" si="24"/>
        <v>1695317</v>
      </c>
      <c r="AC272" s="14">
        <f t="shared" si="30"/>
        <v>0</v>
      </c>
      <c r="AD272" s="15">
        <f t="shared" si="31"/>
        <v>0.39530483089593271</v>
      </c>
      <c r="AE272" s="15">
        <f t="shared" si="27"/>
        <v>0</v>
      </c>
      <c r="AF272" s="15">
        <f t="shared" si="28"/>
        <v>7.498946271626356E-4</v>
      </c>
      <c r="AG272" s="16">
        <f t="shared" si="29"/>
        <v>1.7197003447853264E-2</v>
      </c>
    </row>
    <row r="273" spans="1:33" x14ac:dyDescent="0.2">
      <c r="A273" s="8" t="s">
        <v>679</v>
      </c>
      <c r="B273" s="8" t="s">
        <v>746</v>
      </c>
      <c r="C273" s="8" t="s">
        <v>255</v>
      </c>
      <c r="D273" s="8" t="s">
        <v>747</v>
      </c>
      <c r="E273" s="9" t="s">
        <v>151</v>
      </c>
      <c r="F273" s="8" t="s">
        <v>152</v>
      </c>
      <c r="G273" s="8" t="s">
        <v>165</v>
      </c>
      <c r="H273" s="8" t="s">
        <v>683</v>
      </c>
      <c r="I273" s="8" t="s">
        <v>166</v>
      </c>
      <c r="J273" s="8" t="s">
        <v>51</v>
      </c>
      <c r="K273" s="10">
        <v>1060734812.5208</v>
      </c>
      <c r="L273" s="9">
        <v>1</v>
      </c>
      <c r="M273" s="11">
        <v>20</v>
      </c>
      <c r="N273" s="11" t="s">
        <v>43</v>
      </c>
      <c r="O273" s="9">
        <v>0.2</v>
      </c>
      <c r="P273" s="9">
        <v>0.1</v>
      </c>
      <c r="Q273" s="9"/>
      <c r="R273" s="10">
        <v>2216682</v>
      </c>
      <c r="S273" s="10">
        <v>0</v>
      </c>
      <c r="T273" s="10">
        <v>0</v>
      </c>
      <c r="U273" s="10">
        <v>0</v>
      </c>
      <c r="V273" s="10">
        <v>808543</v>
      </c>
      <c r="W273" s="10">
        <v>1251000</v>
      </c>
      <c r="X273" s="10">
        <v>157139</v>
      </c>
      <c r="Y273" s="10">
        <v>0</v>
      </c>
      <c r="Z273" s="10">
        <v>0</v>
      </c>
      <c r="AA273" s="12">
        <v>1.5100000000000001E-2</v>
      </c>
      <c r="AB273" s="13">
        <f t="shared" si="24"/>
        <v>2059543</v>
      </c>
      <c r="AC273" s="14">
        <f t="shared" si="30"/>
        <v>0</v>
      </c>
      <c r="AD273" s="15">
        <f t="shared" si="31"/>
        <v>0.39258369453806014</v>
      </c>
      <c r="AE273" s="15">
        <f t="shared" si="27"/>
        <v>0</v>
      </c>
      <c r="AF273" s="15">
        <f t="shared" si="28"/>
        <v>7.6224801001724949E-4</v>
      </c>
      <c r="AG273" s="16">
        <f t="shared" si="29"/>
        <v>1.7041619126372941E-2</v>
      </c>
    </row>
    <row r="274" spans="1:33" x14ac:dyDescent="0.2">
      <c r="A274" s="8" t="s">
        <v>679</v>
      </c>
      <c r="B274" s="8" t="s">
        <v>748</v>
      </c>
      <c r="C274" s="8" t="s">
        <v>255</v>
      </c>
      <c r="D274" s="8" t="s">
        <v>749</v>
      </c>
      <c r="E274" s="9" t="s">
        <v>151</v>
      </c>
      <c r="F274" s="8" t="s">
        <v>152</v>
      </c>
      <c r="G274" s="8" t="s">
        <v>703</v>
      </c>
      <c r="H274" s="8" t="s">
        <v>750</v>
      </c>
      <c r="I274" s="8" t="s">
        <v>154</v>
      </c>
      <c r="J274" s="8" t="s">
        <v>42</v>
      </c>
      <c r="K274" s="10">
        <v>15046772021.5534</v>
      </c>
      <c r="L274" s="9">
        <v>2.25</v>
      </c>
      <c r="M274" s="11">
        <v>0</v>
      </c>
      <c r="N274" s="11">
        <v>0</v>
      </c>
      <c r="O274" s="9">
        <v>0.2</v>
      </c>
      <c r="P274" s="9">
        <v>0.1</v>
      </c>
      <c r="Q274" s="9"/>
      <c r="R274" s="10">
        <v>171742501</v>
      </c>
      <c r="S274" s="10">
        <v>147151782</v>
      </c>
      <c r="T274" s="10">
        <v>0</v>
      </c>
      <c r="U274" s="10">
        <v>3291844</v>
      </c>
      <c r="V274" s="10">
        <v>6017742</v>
      </c>
      <c r="W274" s="10">
        <v>14755550</v>
      </c>
      <c r="X274" s="10">
        <v>525583</v>
      </c>
      <c r="Y274" s="10"/>
      <c r="Z274" s="10"/>
      <c r="AA274" s="12">
        <v>0</v>
      </c>
      <c r="AB274" s="13">
        <f t="shared" si="24"/>
        <v>171216918</v>
      </c>
      <c r="AC274" s="14">
        <f t="shared" si="30"/>
        <v>0.85944650633181008</v>
      </c>
      <c r="AD274" s="15">
        <f t="shared" si="31"/>
        <v>3.5146888930683823E-2</v>
      </c>
      <c r="AE274" s="15">
        <f t="shared" si="27"/>
        <v>9.7796246124561368E-3</v>
      </c>
      <c r="AF274" s="15">
        <f t="shared" si="28"/>
        <v>3.9993574644315905E-4</v>
      </c>
      <c r="AG274" s="16">
        <f t="shared" si="29"/>
        <v>1.137898000679111E-2</v>
      </c>
    </row>
    <row r="275" spans="1:33" x14ac:dyDescent="0.2">
      <c r="A275" s="8" t="s">
        <v>679</v>
      </c>
      <c r="B275" s="8" t="s">
        <v>751</v>
      </c>
      <c r="C275" s="8" t="s">
        <v>255</v>
      </c>
      <c r="D275" s="8" t="s">
        <v>752</v>
      </c>
      <c r="E275" s="9" t="s">
        <v>151</v>
      </c>
      <c r="F275" s="8" t="s">
        <v>152</v>
      </c>
      <c r="G275" s="8" t="s">
        <v>703</v>
      </c>
      <c r="H275" s="8" t="s">
        <v>280</v>
      </c>
      <c r="I275" s="8" t="s">
        <v>166</v>
      </c>
      <c r="J275" s="8" t="s">
        <v>42</v>
      </c>
      <c r="K275" s="10">
        <v>16252577205.9452</v>
      </c>
      <c r="L275" s="9">
        <v>2.25</v>
      </c>
      <c r="M275" s="11">
        <v>0</v>
      </c>
      <c r="N275" s="11">
        <v>0</v>
      </c>
      <c r="O275" s="9">
        <v>0.2</v>
      </c>
      <c r="P275" s="9">
        <v>0.1</v>
      </c>
      <c r="Q275" s="9"/>
      <c r="R275" s="10">
        <v>227446308</v>
      </c>
      <c r="S275" s="10">
        <v>144741909</v>
      </c>
      <c r="T275" s="10">
        <v>0</v>
      </c>
      <c r="U275" s="10">
        <v>9744720</v>
      </c>
      <c r="V275" s="10">
        <v>14147729</v>
      </c>
      <c r="W275" s="10">
        <v>15693371</v>
      </c>
      <c r="X275" s="10">
        <v>43118579</v>
      </c>
      <c r="Y275" s="10">
        <v>0</v>
      </c>
      <c r="Z275" s="10">
        <v>0</v>
      </c>
      <c r="AA275" s="12">
        <v>0</v>
      </c>
      <c r="AB275" s="13">
        <f t="shared" si="24"/>
        <v>184327729</v>
      </c>
      <c r="AC275" s="14">
        <f t="shared" si="30"/>
        <v>0.78524218675747914</v>
      </c>
      <c r="AD275" s="15">
        <f t="shared" si="31"/>
        <v>7.6753123779873617E-2</v>
      </c>
      <c r="AE275" s="15">
        <f t="shared" si="27"/>
        <v>8.9057819671241652E-3</v>
      </c>
      <c r="AF275" s="15">
        <f t="shared" si="28"/>
        <v>8.7049141934392746E-4</v>
      </c>
      <c r="AG275" s="16">
        <f t="shared" si="29"/>
        <v>1.1341446138928221E-2</v>
      </c>
    </row>
    <row r="276" spans="1:33" x14ac:dyDescent="0.2">
      <c r="A276" s="8" t="s">
        <v>679</v>
      </c>
      <c r="B276" s="8" t="s">
        <v>753</v>
      </c>
      <c r="C276" s="8" t="s">
        <v>255</v>
      </c>
      <c r="D276" s="8" t="s">
        <v>754</v>
      </c>
      <c r="E276" s="9" t="s">
        <v>151</v>
      </c>
      <c r="F276" s="8" t="s">
        <v>152</v>
      </c>
      <c r="G276" s="8" t="s">
        <v>682</v>
      </c>
      <c r="H276" s="8" t="s">
        <v>755</v>
      </c>
      <c r="I276" s="8" t="s">
        <v>166</v>
      </c>
      <c r="J276" s="8" t="s">
        <v>51</v>
      </c>
      <c r="K276" s="10">
        <v>1284200624.7511201</v>
      </c>
      <c r="L276" s="9">
        <v>0.1</v>
      </c>
      <c r="M276" s="11">
        <v>0</v>
      </c>
      <c r="N276" s="11">
        <v>0</v>
      </c>
      <c r="O276" s="9">
        <v>0.15</v>
      </c>
      <c r="P276" s="9">
        <v>0.1</v>
      </c>
      <c r="Q276" s="9"/>
      <c r="R276" s="10">
        <v>3327758</v>
      </c>
      <c r="S276" s="10">
        <v>0</v>
      </c>
      <c r="T276" s="10">
        <v>0</v>
      </c>
      <c r="U276" s="10">
        <v>0</v>
      </c>
      <c r="V276" s="10">
        <v>529712</v>
      </c>
      <c r="W276" s="10">
        <v>2534900</v>
      </c>
      <c r="X276" s="10">
        <v>263146</v>
      </c>
      <c r="Y276" s="10">
        <v>0</v>
      </c>
      <c r="Z276" s="10">
        <v>0</v>
      </c>
      <c r="AA276" s="12">
        <v>0</v>
      </c>
      <c r="AB276" s="13">
        <f t="shared" si="24"/>
        <v>3064612</v>
      </c>
      <c r="AC276" s="14">
        <f t="shared" si="30"/>
        <v>0</v>
      </c>
      <c r="AD276" s="15">
        <f t="shared" si="31"/>
        <v>0.17284798206102436</v>
      </c>
      <c r="AE276" s="15">
        <f t="shared" si="27"/>
        <v>0</v>
      </c>
      <c r="AF276" s="15">
        <f t="shared" si="28"/>
        <v>4.1248383608492552E-4</v>
      </c>
      <c r="AG276" s="16">
        <f t="shared" si="29"/>
        <v>2.3863965963993564E-3</v>
      </c>
    </row>
    <row r="277" spans="1:33" x14ac:dyDescent="0.2">
      <c r="A277" s="8" t="s">
        <v>679</v>
      </c>
      <c r="B277" s="8" t="s">
        <v>756</v>
      </c>
      <c r="C277" s="8" t="s">
        <v>255</v>
      </c>
      <c r="D277" s="8" t="s">
        <v>757</v>
      </c>
      <c r="E277" s="9" t="s">
        <v>151</v>
      </c>
      <c r="F277" s="8" t="s">
        <v>152</v>
      </c>
      <c r="G277" s="8" t="s">
        <v>682</v>
      </c>
      <c r="H277" s="8" t="s">
        <v>755</v>
      </c>
      <c r="I277" s="8" t="s">
        <v>166</v>
      </c>
      <c r="J277" s="8" t="s">
        <v>44</v>
      </c>
      <c r="K277" s="10">
        <v>548945085.19938898</v>
      </c>
      <c r="L277" s="9">
        <v>0.1</v>
      </c>
      <c r="M277" s="11">
        <v>0</v>
      </c>
      <c r="N277" s="11">
        <v>0</v>
      </c>
      <c r="O277" s="9">
        <v>0.15</v>
      </c>
      <c r="P277" s="9">
        <v>0.1</v>
      </c>
      <c r="Q277" s="9"/>
      <c r="R277" s="10">
        <v>1756312</v>
      </c>
      <c r="S277" s="10">
        <v>0</v>
      </c>
      <c r="T277" s="10">
        <v>0</v>
      </c>
      <c r="U277" s="10">
        <v>0</v>
      </c>
      <c r="V277" s="10">
        <v>230746</v>
      </c>
      <c r="W277" s="10">
        <v>1296900</v>
      </c>
      <c r="X277" s="10">
        <v>228666</v>
      </c>
      <c r="Y277" s="10">
        <v>0</v>
      </c>
      <c r="Z277" s="10">
        <v>0</v>
      </c>
      <c r="AA277" s="12">
        <v>0</v>
      </c>
      <c r="AB277" s="13">
        <f t="shared" si="24"/>
        <v>1527646</v>
      </c>
      <c r="AC277" s="14">
        <f t="shared" si="30"/>
        <v>0</v>
      </c>
      <c r="AD277" s="15">
        <f t="shared" si="31"/>
        <v>0.15104677392537277</v>
      </c>
      <c r="AE277" s="15">
        <f t="shared" si="27"/>
        <v>0</v>
      </c>
      <c r="AF277" s="15">
        <f t="shared" si="28"/>
        <v>4.2034441371524068E-4</v>
      </c>
      <c r="AG277" s="16">
        <f t="shared" si="29"/>
        <v>2.7828758125143342E-3</v>
      </c>
    </row>
    <row r="278" spans="1:33" x14ac:dyDescent="0.2">
      <c r="A278" s="8" t="s">
        <v>679</v>
      </c>
      <c r="B278" s="8" t="s">
        <v>758</v>
      </c>
      <c r="C278" s="8" t="s">
        <v>759</v>
      </c>
      <c r="D278" s="8" t="s">
        <v>760</v>
      </c>
      <c r="E278" s="9" t="s">
        <v>151</v>
      </c>
      <c r="F278" s="8" t="s">
        <v>152</v>
      </c>
      <c r="G278" s="8" t="s">
        <v>165</v>
      </c>
      <c r="H278" s="8" t="s">
        <v>324</v>
      </c>
      <c r="I278" s="8" t="s">
        <v>166</v>
      </c>
      <c r="J278" s="8" t="s">
        <v>51</v>
      </c>
      <c r="K278" s="10">
        <v>15626345556.7799</v>
      </c>
      <c r="L278" s="9">
        <v>0.75</v>
      </c>
      <c r="M278" s="11">
        <v>20</v>
      </c>
      <c r="N278" s="11" t="s">
        <v>43</v>
      </c>
      <c r="O278" s="9">
        <v>0.4</v>
      </c>
      <c r="P278" s="9">
        <v>0.1</v>
      </c>
      <c r="Q278" s="9"/>
      <c r="R278" s="10">
        <v>135519502.76120001</v>
      </c>
      <c r="S278" s="10">
        <v>0</v>
      </c>
      <c r="T278" s="10">
        <v>117880787.7612</v>
      </c>
      <c r="U278" s="10">
        <v>0</v>
      </c>
      <c r="V278" s="10">
        <v>6305561</v>
      </c>
      <c r="W278" s="10">
        <v>10164494</v>
      </c>
      <c r="X278" s="10">
        <v>1168660</v>
      </c>
      <c r="Y278" s="10">
        <v>0</v>
      </c>
      <c r="Z278" s="10">
        <v>0</v>
      </c>
      <c r="AA278" s="12">
        <v>2.0099999999999996E-2</v>
      </c>
      <c r="AB278" s="13">
        <f t="shared" si="24"/>
        <v>16470055</v>
      </c>
      <c r="AC278" s="14">
        <f t="shared" si="30"/>
        <v>0</v>
      </c>
      <c r="AD278" s="15">
        <f t="shared" si="31"/>
        <v>0.38285002691247844</v>
      </c>
      <c r="AE278" s="15">
        <f t="shared" si="27"/>
        <v>0</v>
      </c>
      <c r="AF278" s="15">
        <f t="shared" si="28"/>
        <v>4.0352115451998096E-4</v>
      </c>
      <c r="AG278" s="16">
        <f t="shared" si="29"/>
        <v>2.115399275474578E-2</v>
      </c>
    </row>
    <row r="279" spans="1:33" x14ac:dyDescent="0.2">
      <c r="A279" s="8" t="s">
        <v>679</v>
      </c>
      <c r="B279" s="8" t="s">
        <v>761</v>
      </c>
      <c r="C279" s="8" t="s">
        <v>759</v>
      </c>
      <c r="D279" s="8" t="s">
        <v>762</v>
      </c>
      <c r="E279" s="9" t="s">
        <v>151</v>
      </c>
      <c r="F279" s="8" t="s">
        <v>152</v>
      </c>
      <c r="G279" s="8" t="s">
        <v>165</v>
      </c>
      <c r="H279" s="8" t="s">
        <v>324</v>
      </c>
      <c r="I279" s="8" t="s">
        <v>166</v>
      </c>
      <c r="J279" s="8" t="s">
        <v>42</v>
      </c>
      <c r="K279" s="10">
        <v>16148557010.8603</v>
      </c>
      <c r="L279" s="9">
        <v>1</v>
      </c>
      <c r="M279" s="11">
        <v>20</v>
      </c>
      <c r="N279" s="11" t="s">
        <v>43</v>
      </c>
      <c r="O279" s="9">
        <v>0.4</v>
      </c>
      <c r="P279" s="9">
        <v>0.1</v>
      </c>
      <c r="Q279" s="9"/>
      <c r="R279" s="10">
        <v>296354408</v>
      </c>
      <c r="S279" s="10">
        <v>0</v>
      </c>
      <c r="T279" s="10">
        <v>279098493</v>
      </c>
      <c r="U279" s="10">
        <v>0</v>
      </c>
      <c r="V279" s="10">
        <v>6457710</v>
      </c>
      <c r="W279" s="10">
        <v>10387494</v>
      </c>
      <c r="X279" s="10">
        <v>410711</v>
      </c>
      <c r="Y279" s="10">
        <v>0</v>
      </c>
      <c r="Z279" s="10">
        <v>0</v>
      </c>
      <c r="AA279" s="12">
        <v>2.0199999999999999E-2</v>
      </c>
      <c r="AB279" s="13">
        <f t="shared" si="24"/>
        <v>16845204</v>
      </c>
      <c r="AC279" s="14">
        <f t="shared" si="30"/>
        <v>0</v>
      </c>
      <c r="AD279" s="15">
        <f t="shared" si="31"/>
        <v>0.38335599853821895</v>
      </c>
      <c r="AE279" s="15">
        <f t="shared" si="27"/>
        <v>0</v>
      </c>
      <c r="AF279" s="15">
        <f t="shared" si="28"/>
        <v>3.9989393452659778E-4</v>
      </c>
      <c r="AG279" s="16">
        <f t="shared" si="29"/>
        <v>2.1243139890992808E-2</v>
      </c>
    </row>
    <row r="280" spans="1:33" x14ac:dyDescent="0.2">
      <c r="A280" s="8" t="s">
        <v>679</v>
      </c>
      <c r="B280" s="8" t="s">
        <v>763</v>
      </c>
      <c r="C280" s="8" t="s">
        <v>255</v>
      </c>
      <c r="D280" s="8" t="s">
        <v>764</v>
      </c>
      <c r="E280" s="9" t="s">
        <v>151</v>
      </c>
      <c r="F280" s="8" t="s">
        <v>152</v>
      </c>
      <c r="G280" s="8" t="s">
        <v>165</v>
      </c>
      <c r="H280" s="8" t="s">
        <v>280</v>
      </c>
      <c r="I280" s="8" t="s">
        <v>166</v>
      </c>
      <c r="J280" s="8" t="s">
        <v>42</v>
      </c>
      <c r="K280" s="10">
        <v>21634272790.3452</v>
      </c>
      <c r="L280" s="9">
        <v>2.25</v>
      </c>
      <c r="M280" s="11">
        <v>0</v>
      </c>
      <c r="N280" s="11">
        <v>0</v>
      </c>
      <c r="O280" s="9">
        <v>0.2</v>
      </c>
      <c r="P280" s="9">
        <v>0.1</v>
      </c>
      <c r="Q280" s="9"/>
      <c r="R280" s="10">
        <v>258838656</v>
      </c>
      <c r="S280" s="10">
        <v>183560309</v>
      </c>
      <c r="T280" s="10">
        <v>0</v>
      </c>
      <c r="U280" s="10">
        <v>21983171</v>
      </c>
      <c r="V280" s="10">
        <v>16876202</v>
      </c>
      <c r="W280" s="10">
        <v>19935776</v>
      </c>
      <c r="X280" s="10">
        <v>16483198</v>
      </c>
      <c r="Y280" s="10">
        <v>5850685</v>
      </c>
      <c r="Z280" s="10">
        <v>0</v>
      </c>
      <c r="AA280" s="12">
        <v>5.0000000000000001E-4</v>
      </c>
      <c r="AB280" s="13">
        <f t="shared" si="24"/>
        <v>242355458</v>
      </c>
      <c r="AC280" s="14">
        <f t="shared" si="30"/>
        <v>0.75740117641584126</v>
      </c>
      <c r="AD280" s="15">
        <f t="shared" si="31"/>
        <v>6.9634090931015885E-2</v>
      </c>
      <c r="AE280" s="15">
        <f t="shared" si="27"/>
        <v>8.4846997529733504E-3</v>
      </c>
      <c r="AF280" s="15">
        <f t="shared" si="28"/>
        <v>7.8006791185194818E-4</v>
      </c>
      <c r="AG280" s="16">
        <f t="shared" si="29"/>
        <v>1.1702385231462775E-2</v>
      </c>
    </row>
    <row r="281" spans="1:33" x14ac:dyDescent="0.2">
      <c r="A281" s="8" t="s">
        <v>679</v>
      </c>
      <c r="B281" s="8" t="s">
        <v>765</v>
      </c>
      <c r="C281" s="8" t="s">
        <v>707</v>
      </c>
      <c r="D281" s="8" t="s">
        <v>766</v>
      </c>
      <c r="E281" s="9" t="s">
        <v>151</v>
      </c>
      <c r="F281" s="8" t="s">
        <v>152</v>
      </c>
      <c r="G281" s="8" t="s">
        <v>165</v>
      </c>
      <c r="H281" s="8" t="s">
        <v>280</v>
      </c>
      <c r="I281" s="8" t="s">
        <v>166</v>
      </c>
      <c r="J281" s="8" t="s">
        <v>42</v>
      </c>
      <c r="K281" s="10">
        <v>63076049.704109594</v>
      </c>
      <c r="L281" s="9">
        <v>1.1499999999999999</v>
      </c>
      <c r="M281" s="11">
        <v>0</v>
      </c>
      <c r="N281" s="11">
        <v>0</v>
      </c>
      <c r="O281" s="9">
        <v>0.2</v>
      </c>
      <c r="P281" s="9">
        <v>0.1</v>
      </c>
      <c r="Q281" s="9"/>
      <c r="R281" s="10">
        <v>1324221</v>
      </c>
      <c r="S281" s="10">
        <v>334269</v>
      </c>
      <c r="T281" s="10">
        <v>834566</v>
      </c>
      <c r="U281" s="10">
        <v>0</v>
      </c>
      <c r="V281" s="10">
        <v>49204</v>
      </c>
      <c r="W281" s="10">
        <v>58124</v>
      </c>
      <c r="X281" s="10">
        <v>48058</v>
      </c>
      <c r="Y281" s="10">
        <v>17058</v>
      </c>
      <c r="Z281" s="10">
        <v>0</v>
      </c>
      <c r="AA281" s="12">
        <v>5.0000000000000001E-4</v>
      </c>
      <c r="AB281" s="13">
        <f t="shared" si="24"/>
        <v>441597</v>
      </c>
      <c r="AC281" s="14">
        <f t="shared" si="30"/>
        <v>0.75695487061732758</v>
      </c>
      <c r="AD281" s="15">
        <f t="shared" si="31"/>
        <v>0.11142285839804165</v>
      </c>
      <c r="AE281" s="15">
        <f t="shared" si="27"/>
        <v>5.2994599625065192E-3</v>
      </c>
      <c r="AF281" s="15">
        <f t="shared" si="28"/>
        <v>7.8007421566214869E-4</v>
      </c>
      <c r="AG281" s="16">
        <f t="shared" si="29"/>
        <v>7.5010249860531231E-3</v>
      </c>
    </row>
    <row r="282" spans="1:33" x14ac:dyDescent="0.2">
      <c r="A282" s="8" t="s">
        <v>679</v>
      </c>
      <c r="B282" s="8" t="s">
        <v>767</v>
      </c>
      <c r="C282" s="8" t="s">
        <v>255</v>
      </c>
      <c r="D282" s="8" t="s">
        <v>768</v>
      </c>
      <c r="E282" s="9" t="s">
        <v>151</v>
      </c>
      <c r="F282" s="8" t="s">
        <v>152</v>
      </c>
      <c r="G282" s="8" t="s">
        <v>682</v>
      </c>
      <c r="H282" s="8" t="s">
        <v>683</v>
      </c>
      <c r="I282" s="8" t="s">
        <v>166</v>
      </c>
      <c r="J282" s="8" t="s">
        <v>42</v>
      </c>
      <c r="K282" s="10">
        <v>3810016510.15342</v>
      </c>
      <c r="L282" s="9">
        <v>2.25</v>
      </c>
      <c r="M282" s="11">
        <v>0</v>
      </c>
      <c r="N282" s="11">
        <v>0</v>
      </c>
      <c r="O282" s="9">
        <v>0.2</v>
      </c>
      <c r="P282" s="9">
        <v>0.1</v>
      </c>
      <c r="Q282" s="9"/>
      <c r="R282" s="10">
        <v>79151136</v>
      </c>
      <c r="S282" s="10">
        <v>55723506</v>
      </c>
      <c r="T282" s="10">
        <v>0</v>
      </c>
      <c r="U282" s="10">
        <v>1393387</v>
      </c>
      <c r="V282" s="10">
        <v>2475060</v>
      </c>
      <c r="W282" s="10">
        <v>4937494</v>
      </c>
      <c r="X282" s="10">
        <v>14621689</v>
      </c>
      <c r="Y282" s="10">
        <v>0</v>
      </c>
      <c r="Z282" s="10">
        <v>0</v>
      </c>
      <c r="AA282" s="12">
        <v>0</v>
      </c>
      <c r="AB282" s="13">
        <f t="shared" si="24"/>
        <v>64529447</v>
      </c>
      <c r="AC282" s="14">
        <f t="shared" si="30"/>
        <v>0.86353608454137221</v>
      </c>
      <c r="AD282" s="15">
        <f t="shared" si="31"/>
        <v>3.8355512329123168E-2</v>
      </c>
      <c r="AE282" s="15">
        <f t="shared" si="27"/>
        <v>1.4625528748104074E-2</v>
      </c>
      <c r="AF282" s="15">
        <f t="shared" si="28"/>
        <v>6.4961923220126293E-4</v>
      </c>
      <c r="AG282" s="16">
        <f t="shared" si="29"/>
        <v>1.6936789336222998E-2</v>
      </c>
    </row>
    <row r="283" spans="1:33" x14ac:dyDescent="0.2">
      <c r="A283" s="8" t="s">
        <v>679</v>
      </c>
      <c r="B283" s="8" t="s">
        <v>769</v>
      </c>
      <c r="C283" s="8" t="s">
        <v>255</v>
      </c>
      <c r="D283" s="8" t="s">
        <v>770</v>
      </c>
      <c r="E283" s="9" t="s">
        <v>151</v>
      </c>
      <c r="F283" s="8" t="s">
        <v>152</v>
      </c>
      <c r="G283" s="8" t="s">
        <v>165</v>
      </c>
      <c r="H283" s="8" t="s">
        <v>771</v>
      </c>
      <c r="I283" s="8" t="s">
        <v>166</v>
      </c>
      <c r="J283" s="8" t="s">
        <v>42</v>
      </c>
      <c r="K283" s="10">
        <v>14980547403.824699</v>
      </c>
      <c r="L283" s="9">
        <v>2.25</v>
      </c>
      <c r="M283" s="11">
        <v>20</v>
      </c>
      <c r="N283" s="11" t="s">
        <v>43</v>
      </c>
      <c r="O283" s="9">
        <v>0.2</v>
      </c>
      <c r="P283" s="9">
        <v>0.1</v>
      </c>
      <c r="Q283" s="9"/>
      <c r="R283" s="10">
        <v>22898485</v>
      </c>
      <c r="S283" s="10">
        <v>0</v>
      </c>
      <c r="T283" s="10">
        <v>6644928</v>
      </c>
      <c r="U283" s="10">
        <v>0</v>
      </c>
      <c r="V283" s="10">
        <v>5987351</v>
      </c>
      <c r="W283" s="10">
        <v>8906547</v>
      </c>
      <c r="X283" s="10">
        <v>1359659</v>
      </c>
      <c r="Y283" s="10">
        <v>0</v>
      </c>
      <c r="Z283" s="10">
        <v>0</v>
      </c>
      <c r="AA283" s="12">
        <v>6.6E-3</v>
      </c>
      <c r="AB283" s="13">
        <f t="shared" si="24"/>
        <v>14893898</v>
      </c>
      <c r="AC283" s="14">
        <f t="shared" si="30"/>
        <v>0</v>
      </c>
      <c r="AD283" s="15">
        <f t="shared" si="31"/>
        <v>0.40200026883492823</v>
      </c>
      <c r="AE283" s="15">
        <f t="shared" si="27"/>
        <v>0</v>
      </c>
      <c r="AF283" s="15">
        <f t="shared" si="28"/>
        <v>3.9967504782043966E-4</v>
      </c>
      <c r="AG283" s="16">
        <f t="shared" si="29"/>
        <v>7.5942158719912618E-3</v>
      </c>
    </row>
    <row r="284" spans="1:33" x14ac:dyDescent="0.2">
      <c r="A284" s="8" t="s">
        <v>679</v>
      </c>
      <c r="B284" s="8" t="s">
        <v>772</v>
      </c>
      <c r="C284" s="8" t="s">
        <v>255</v>
      </c>
      <c r="D284" s="8" t="s">
        <v>773</v>
      </c>
      <c r="E284" s="9" t="s">
        <v>151</v>
      </c>
      <c r="F284" s="8" t="s">
        <v>152</v>
      </c>
      <c r="G284" s="8" t="s">
        <v>165</v>
      </c>
      <c r="H284" s="8" t="s">
        <v>63</v>
      </c>
      <c r="I284" s="8" t="s">
        <v>166</v>
      </c>
      <c r="J284" s="8" t="s">
        <v>42</v>
      </c>
      <c r="K284" s="10">
        <v>4214789015.4767098</v>
      </c>
      <c r="L284" s="9">
        <v>2.25</v>
      </c>
      <c r="M284" s="11">
        <v>20</v>
      </c>
      <c r="N284" s="11" t="s">
        <v>43</v>
      </c>
      <c r="O284" s="9">
        <v>0.2</v>
      </c>
      <c r="P284" s="9">
        <v>0.1</v>
      </c>
      <c r="Q284" s="9"/>
      <c r="R284" s="10">
        <v>13674812</v>
      </c>
      <c r="S284" s="10">
        <v>0</v>
      </c>
      <c r="T284" s="10">
        <v>7293356</v>
      </c>
      <c r="U284" s="10">
        <v>0</v>
      </c>
      <c r="V284" s="10">
        <v>1685024</v>
      </c>
      <c r="W284" s="10">
        <v>3907371</v>
      </c>
      <c r="X284" s="10">
        <v>789061</v>
      </c>
      <c r="Y284" s="10">
        <v>0</v>
      </c>
      <c r="Z284" s="10">
        <v>0</v>
      </c>
      <c r="AA284" s="12">
        <v>9.7999999999999997E-3</v>
      </c>
      <c r="AB284" s="13">
        <f t="shared" si="24"/>
        <v>5592395</v>
      </c>
      <c r="AC284" s="14">
        <f t="shared" si="30"/>
        <v>0</v>
      </c>
      <c r="AD284" s="15">
        <f t="shared" si="31"/>
        <v>0.30130632761097886</v>
      </c>
      <c r="AE284" s="15">
        <f t="shared" si="27"/>
        <v>0</v>
      </c>
      <c r="AF284" s="15">
        <f t="shared" si="28"/>
        <v>3.997884576932772E-4</v>
      </c>
      <c r="AG284" s="16">
        <f t="shared" si="29"/>
        <v>1.1126850520741303E-2</v>
      </c>
    </row>
    <row r="285" spans="1:33" x14ac:dyDescent="0.2">
      <c r="A285" s="8" t="s">
        <v>679</v>
      </c>
      <c r="B285" s="8" t="s">
        <v>774</v>
      </c>
      <c r="C285" s="8" t="s">
        <v>255</v>
      </c>
      <c r="D285" s="8" t="s">
        <v>775</v>
      </c>
      <c r="E285" s="9" t="s">
        <v>151</v>
      </c>
      <c r="F285" s="8" t="s">
        <v>152</v>
      </c>
      <c r="G285" s="8" t="s">
        <v>165</v>
      </c>
      <c r="H285" s="8" t="s">
        <v>63</v>
      </c>
      <c r="I285" s="8" t="s">
        <v>166</v>
      </c>
      <c r="J285" s="8" t="s">
        <v>42</v>
      </c>
      <c r="K285" s="10">
        <v>42884338403.887703</v>
      </c>
      <c r="L285" s="9">
        <v>2.25</v>
      </c>
      <c r="M285" s="11">
        <v>20</v>
      </c>
      <c r="N285" s="11" t="s">
        <v>43</v>
      </c>
      <c r="O285" s="9">
        <v>0.2</v>
      </c>
      <c r="P285" s="9">
        <v>0.1</v>
      </c>
      <c r="Q285" s="9"/>
      <c r="R285" s="10">
        <v>121783648</v>
      </c>
      <c r="S285" s="10">
        <v>0</v>
      </c>
      <c r="T285" s="10">
        <v>78929455</v>
      </c>
      <c r="U285" s="10">
        <v>0</v>
      </c>
      <c r="V285" s="10">
        <v>17132678</v>
      </c>
      <c r="W285" s="10">
        <v>22564494</v>
      </c>
      <c r="X285" s="10">
        <v>3157021</v>
      </c>
      <c r="Y285" s="10">
        <v>0</v>
      </c>
      <c r="Z285" s="10">
        <v>0</v>
      </c>
      <c r="AA285" s="12">
        <v>1.0500000000000001E-2</v>
      </c>
      <c r="AB285" s="13">
        <f t="shared" si="24"/>
        <v>39697172</v>
      </c>
      <c r="AC285" s="14">
        <f t="shared" si="30"/>
        <v>0</v>
      </c>
      <c r="AD285" s="15">
        <f t="shared" si="31"/>
        <v>0.43158434560527387</v>
      </c>
      <c r="AE285" s="15">
        <f t="shared" si="27"/>
        <v>0</v>
      </c>
      <c r="AF285" s="15">
        <f t="shared" si="28"/>
        <v>3.9950897315106599E-4</v>
      </c>
      <c r="AG285" s="16">
        <f t="shared" si="29"/>
        <v>1.1425679944648539E-2</v>
      </c>
    </row>
    <row r="286" spans="1:33" x14ac:dyDescent="0.2">
      <c r="A286" s="8" t="s">
        <v>679</v>
      </c>
      <c r="B286" s="8" t="s">
        <v>776</v>
      </c>
      <c r="C286" s="8" t="s">
        <v>255</v>
      </c>
      <c r="D286" s="8" t="s">
        <v>777</v>
      </c>
      <c r="E286" s="9" t="s">
        <v>151</v>
      </c>
      <c r="F286" s="8" t="s">
        <v>152</v>
      </c>
      <c r="G286" s="8" t="s">
        <v>703</v>
      </c>
      <c r="H286" s="8" t="s">
        <v>280</v>
      </c>
      <c r="I286" s="8" t="s">
        <v>166</v>
      </c>
      <c r="J286" s="8" t="s">
        <v>42</v>
      </c>
      <c r="K286" s="10">
        <v>40348083396.019203</v>
      </c>
      <c r="L286" s="9">
        <v>2.25</v>
      </c>
      <c r="M286" s="11">
        <v>0</v>
      </c>
      <c r="N286" s="11">
        <v>0</v>
      </c>
      <c r="O286" s="9">
        <v>0.2</v>
      </c>
      <c r="P286" s="9">
        <v>0.1</v>
      </c>
      <c r="Q286" s="9"/>
      <c r="R286" s="10">
        <v>961214999</v>
      </c>
      <c r="S286" s="10">
        <v>778224860</v>
      </c>
      <c r="T286" s="10">
        <v>0</v>
      </c>
      <c r="U286" s="10">
        <v>48547532</v>
      </c>
      <c r="V286" s="10">
        <v>26214653</v>
      </c>
      <c r="W286" s="10">
        <v>36608742</v>
      </c>
      <c r="X286" s="10">
        <v>71619212</v>
      </c>
      <c r="Y286" s="10">
        <v>0</v>
      </c>
      <c r="Z286" s="10">
        <v>0</v>
      </c>
      <c r="AA286" s="12">
        <v>0</v>
      </c>
      <c r="AB286" s="13">
        <f t="shared" si="24"/>
        <v>889595787</v>
      </c>
      <c r="AC286" s="14">
        <f t="shared" si="30"/>
        <v>0.87480726794404207</v>
      </c>
      <c r="AD286" s="15">
        <f t="shared" si="31"/>
        <v>2.9468049852623683E-2</v>
      </c>
      <c r="AE286" s="15">
        <f t="shared" si="27"/>
        <v>1.9287777621595299E-2</v>
      </c>
      <c r="AF286" s="15">
        <f t="shared" si="28"/>
        <v>6.4971247190855096E-4</v>
      </c>
      <c r="AG286" s="16">
        <f t="shared" si="29"/>
        <v>2.2048030838752772E-2</v>
      </c>
    </row>
    <row r="287" spans="1:33" x14ac:dyDescent="0.2">
      <c r="A287" s="8" t="s">
        <v>679</v>
      </c>
      <c r="B287" s="8" t="s">
        <v>778</v>
      </c>
      <c r="C287" s="8" t="s">
        <v>687</v>
      </c>
      <c r="D287" s="8" t="s">
        <v>779</v>
      </c>
      <c r="E287" s="9" t="s">
        <v>151</v>
      </c>
      <c r="F287" s="8" t="s">
        <v>152</v>
      </c>
      <c r="G287" s="8" t="s">
        <v>703</v>
      </c>
      <c r="H287" s="8" t="s">
        <v>280</v>
      </c>
      <c r="I287" s="8" t="s">
        <v>166</v>
      </c>
      <c r="J287" s="8" t="s">
        <v>51</v>
      </c>
      <c r="K287" s="10">
        <v>162038874.68558401</v>
      </c>
      <c r="L287" s="9">
        <v>2.25</v>
      </c>
      <c r="M287" s="11">
        <v>0</v>
      </c>
      <c r="N287" s="11">
        <v>0</v>
      </c>
      <c r="O287" s="9">
        <v>0.2</v>
      </c>
      <c r="P287" s="9">
        <v>0.1</v>
      </c>
      <c r="Q287" s="9"/>
      <c r="R287" s="10">
        <v>3858790</v>
      </c>
      <c r="S287" s="10">
        <v>3029947</v>
      </c>
      <c r="T287" s="10">
        <v>0</v>
      </c>
      <c r="U287" s="10">
        <v>287649</v>
      </c>
      <c r="V287" s="10">
        <v>105279</v>
      </c>
      <c r="W287" s="10">
        <v>148291</v>
      </c>
      <c r="X287" s="10">
        <v>287624</v>
      </c>
      <c r="Y287" s="10">
        <v>0</v>
      </c>
      <c r="Z287" s="10">
        <v>0</v>
      </c>
      <c r="AA287" s="12">
        <v>0</v>
      </c>
      <c r="AB287" s="13">
        <f t="shared" si="24"/>
        <v>3571166</v>
      </c>
      <c r="AC287" s="14">
        <f t="shared" si="30"/>
        <v>0.84844753786298366</v>
      </c>
      <c r="AD287" s="15">
        <f t="shared" si="31"/>
        <v>2.9480287390728967E-2</v>
      </c>
      <c r="AE287" s="15">
        <f t="shared" si="27"/>
        <v>1.8698889423166075E-2</v>
      </c>
      <c r="AF287" s="15">
        <f t="shared" si="28"/>
        <v>6.4971446021382594E-4</v>
      </c>
      <c r="AG287" s="16">
        <f t="shared" si="29"/>
        <v>2.2038945943863145E-2</v>
      </c>
    </row>
    <row r="288" spans="1:33" x14ac:dyDescent="0.2">
      <c r="A288" s="8" t="s">
        <v>679</v>
      </c>
      <c r="B288" s="8" t="s">
        <v>780</v>
      </c>
      <c r="C288" s="8" t="s">
        <v>255</v>
      </c>
      <c r="D288" s="8" t="s">
        <v>781</v>
      </c>
      <c r="E288" s="9" t="s">
        <v>151</v>
      </c>
      <c r="F288" s="8" t="s">
        <v>152</v>
      </c>
      <c r="G288" s="8" t="s">
        <v>703</v>
      </c>
      <c r="H288" s="8" t="s">
        <v>782</v>
      </c>
      <c r="I288" s="8" t="s">
        <v>154</v>
      </c>
      <c r="J288" s="8" t="s">
        <v>42</v>
      </c>
      <c r="K288" s="10">
        <v>16130621773.950701</v>
      </c>
      <c r="L288" s="9">
        <v>2.25</v>
      </c>
      <c r="M288" s="11">
        <v>0</v>
      </c>
      <c r="N288" s="11">
        <v>0</v>
      </c>
      <c r="O288" s="9">
        <v>0.2</v>
      </c>
      <c r="P288" s="9">
        <v>0.1</v>
      </c>
      <c r="Q288" s="9"/>
      <c r="R288" s="10">
        <v>153414198</v>
      </c>
      <c r="S288" s="10">
        <v>125756343</v>
      </c>
      <c r="T288" s="10">
        <v>0</v>
      </c>
      <c r="U288" s="10">
        <v>3156810</v>
      </c>
      <c r="V288" s="10">
        <v>7412507</v>
      </c>
      <c r="W288" s="10">
        <v>15535488</v>
      </c>
      <c r="X288" s="10">
        <v>1553050</v>
      </c>
      <c r="Y288" s="10">
        <v>0</v>
      </c>
      <c r="Z288" s="10">
        <v>0</v>
      </c>
      <c r="AA288" s="12">
        <v>0</v>
      </c>
      <c r="AB288" s="13">
        <f t="shared" si="24"/>
        <v>151861148</v>
      </c>
      <c r="AC288" s="14">
        <f t="shared" si="30"/>
        <v>0.8281008319520935</v>
      </c>
      <c r="AD288" s="15">
        <f t="shared" si="31"/>
        <v>4.8811082344774583E-2</v>
      </c>
      <c r="AE288" s="15">
        <f t="shared" si="27"/>
        <v>7.7961249580027715E-3</v>
      </c>
      <c r="AF288" s="15">
        <f t="shared" si="28"/>
        <v>4.5953014731090147E-4</v>
      </c>
      <c r="AG288" s="16">
        <f t="shared" si="29"/>
        <v>9.4144633807755739E-3</v>
      </c>
    </row>
    <row r="289" spans="1:33" x14ac:dyDescent="0.2">
      <c r="A289" s="8" t="s">
        <v>679</v>
      </c>
      <c r="B289" s="8" t="s">
        <v>783</v>
      </c>
      <c r="C289" s="8" t="s">
        <v>255</v>
      </c>
      <c r="D289" s="8" t="s">
        <v>784</v>
      </c>
      <c r="E289" s="9" t="s">
        <v>151</v>
      </c>
      <c r="F289" s="8" t="s">
        <v>152</v>
      </c>
      <c r="G289" s="8" t="s">
        <v>682</v>
      </c>
      <c r="H289" s="8" t="s">
        <v>683</v>
      </c>
      <c r="I289" s="8" t="s">
        <v>166</v>
      </c>
      <c r="J289" s="8" t="s">
        <v>42</v>
      </c>
      <c r="K289" s="10">
        <v>23522301556.9342</v>
      </c>
      <c r="L289" s="9">
        <v>2.5</v>
      </c>
      <c r="M289" s="11">
        <v>20</v>
      </c>
      <c r="N289" s="11" t="s">
        <v>43</v>
      </c>
      <c r="O289" s="9">
        <v>0.2</v>
      </c>
      <c r="P289" s="9">
        <v>0.1</v>
      </c>
      <c r="Q289" s="9"/>
      <c r="R289" s="10">
        <v>548969685</v>
      </c>
      <c r="S289" s="10">
        <v>470287962</v>
      </c>
      <c r="T289" s="10">
        <v>0</v>
      </c>
      <c r="U289" s="10">
        <v>0</v>
      </c>
      <c r="V289" s="10">
        <v>14814060</v>
      </c>
      <c r="W289" s="10">
        <v>22025943</v>
      </c>
      <c r="X289" s="10">
        <v>41841720</v>
      </c>
      <c r="Y289" s="10">
        <v>0</v>
      </c>
      <c r="Z289" s="10">
        <v>0</v>
      </c>
      <c r="AA289" s="12">
        <v>0</v>
      </c>
      <c r="AB289" s="13">
        <f t="shared" si="24"/>
        <v>507127965</v>
      </c>
      <c r="AC289" s="14">
        <f t="shared" si="30"/>
        <v>0.92735560737613831</v>
      </c>
      <c r="AD289" s="15">
        <f t="shared" si="31"/>
        <v>2.9211680330032679E-2</v>
      </c>
      <c r="AE289" s="15">
        <f t="shared" si="27"/>
        <v>1.999328003093994E-2</v>
      </c>
      <c r="AF289" s="15">
        <f t="shared" si="28"/>
        <v>6.2978786170832528E-4</v>
      </c>
      <c r="AG289" s="16">
        <f t="shared" si="29"/>
        <v>2.1559453430716791E-2</v>
      </c>
    </row>
    <row r="290" spans="1:33" x14ac:dyDescent="0.2">
      <c r="A290" s="8" t="s">
        <v>679</v>
      </c>
      <c r="B290" s="8" t="s">
        <v>785</v>
      </c>
      <c r="C290" s="8" t="s">
        <v>255</v>
      </c>
      <c r="D290" s="8" t="s">
        <v>786</v>
      </c>
      <c r="E290" s="9" t="s">
        <v>151</v>
      </c>
      <c r="F290" s="8" t="s">
        <v>152</v>
      </c>
      <c r="G290" s="8" t="s">
        <v>703</v>
      </c>
      <c r="H290" s="8" t="s">
        <v>787</v>
      </c>
      <c r="I290" s="8" t="s">
        <v>154</v>
      </c>
      <c r="J290" s="8" t="s">
        <v>42</v>
      </c>
      <c r="K290" s="10">
        <v>10247668176.0658</v>
      </c>
      <c r="L290" s="9">
        <v>2.25</v>
      </c>
      <c r="M290" s="11">
        <v>0</v>
      </c>
      <c r="N290" s="11">
        <v>0</v>
      </c>
      <c r="O290" s="9">
        <v>0.2</v>
      </c>
      <c r="P290" s="9">
        <v>0.1</v>
      </c>
      <c r="Q290" s="9"/>
      <c r="R290" s="10">
        <v>65419838</v>
      </c>
      <c r="S290" s="10">
        <v>45472767</v>
      </c>
      <c r="T290" s="10">
        <v>0</v>
      </c>
      <c r="U290" s="10">
        <v>311755</v>
      </c>
      <c r="V290" s="10">
        <v>4069724</v>
      </c>
      <c r="W290" s="10">
        <v>9275291</v>
      </c>
      <c r="X290" s="10">
        <v>6290301</v>
      </c>
      <c r="Y290" s="10">
        <v>0</v>
      </c>
      <c r="Z290" s="10">
        <v>0</v>
      </c>
      <c r="AA290" s="12">
        <v>0</v>
      </c>
      <c r="AB290" s="13">
        <f t="shared" si="24"/>
        <v>59129537</v>
      </c>
      <c r="AC290" s="14">
        <f t="shared" si="30"/>
        <v>0.76903641237711706</v>
      </c>
      <c r="AD290" s="15">
        <f t="shared" si="31"/>
        <v>6.8827259716239625E-2</v>
      </c>
      <c r="AE290" s="15">
        <f t="shared" si="27"/>
        <v>4.4373769933539683E-3</v>
      </c>
      <c r="AF290" s="15">
        <f t="shared" si="28"/>
        <v>3.9713659049823129E-4</v>
      </c>
      <c r="AG290" s="16">
        <f t="shared" si="29"/>
        <v>5.7700479742407631E-3</v>
      </c>
    </row>
    <row r="291" spans="1:33" x14ac:dyDescent="0.2">
      <c r="A291" s="8" t="s">
        <v>679</v>
      </c>
      <c r="B291" s="8" t="s">
        <v>788</v>
      </c>
      <c r="C291" s="8" t="s">
        <v>255</v>
      </c>
      <c r="D291" s="8" t="s">
        <v>789</v>
      </c>
      <c r="E291" s="9" t="s">
        <v>151</v>
      </c>
      <c r="F291" s="8" t="s">
        <v>152</v>
      </c>
      <c r="G291" s="8" t="s">
        <v>703</v>
      </c>
      <c r="H291" s="8" t="s">
        <v>787</v>
      </c>
      <c r="I291" s="8" t="s">
        <v>166</v>
      </c>
      <c r="J291" s="8" t="s">
        <v>51</v>
      </c>
      <c r="K291" s="10">
        <v>4563579413.6559</v>
      </c>
      <c r="L291" s="9">
        <v>2.25</v>
      </c>
      <c r="M291" s="11">
        <v>0</v>
      </c>
      <c r="N291" s="11">
        <v>0</v>
      </c>
      <c r="O291" s="9">
        <v>0.1</v>
      </c>
      <c r="P291" s="9">
        <v>0.1</v>
      </c>
      <c r="Q291" s="9"/>
      <c r="R291" s="10">
        <v>22946584</v>
      </c>
      <c r="S291" s="10">
        <v>11419750</v>
      </c>
      <c r="T291" s="10">
        <v>0</v>
      </c>
      <c r="U291" s="10">
        <v>0</v>
      </c>
      <c r="V291" s="10">
        <v>2094393</v>
      </c>
      <c r="W291" s="10">
        <v>4486800</v>
      </c>
      <c r="X291" s="10">
        <v>4945641</v>
      </c>
      <c r="Y291" s="10">
        <v>0</v>
      </c>
      <c r="Z291" s="10">
        <v>0</v>
      </c>
      <c r="AA291" s="12">
        <v>0</v>
      </c>
      <c r="AB291" s="13">
        <f t="shared" si="24"/>
        <v>18000943</v>
      </c>
      <c r="AC291" s="14">
        <f t="shared" si="30"/>
        <v>0.63439732018483697</v>
      </c>
      <c r="AD291" s="15">
        <f t="shared" si="31"/>
        <v>0.11634907126809968</v>
      </c>
      <c r="AE291" s="15">
        <f t="shared" si="27"/>
        <v>2.5023668846055201E-3</v>
      </c>
      <c r="AF291" s="15">
        <f t="shared" si="28"/>
        <v>4.5893646415636147E-4</v>
      </c>
      <c r="AG291" s="16">
        <f t="shared" si="29"/>
        <v>3.9444789645019847E-3</v>
      </c>
    </row>
    <row r="292" spans="1:33" x14ac:dyDescent="0.2">
      <c r="A292" s="8" t="s">
        <v>679</v>
      </c>
      <c r="B292" s="8" t="s">
        <v>790</v>
      </c>
      <c r="C292" s="8" t="s">
        <v>255</v>
      </c>
      <c r="D292" s="8" t="s">
        <v>791</v>
      </c>
      <c r="E292" s="9" t="s">
        <v>151</v>
      </c>
      <c r="F292" s="8" t="s">
        <v>152</v>
      </c>
      <c r="G292" s="8" t="s">
        <v>703</v>
      </c>
      <c r="H292" s="8" t="s">
        <v>787</v>
      </c>
      <c r="I292" s="8" t="s">
        <v>166</v>
      </c>
      <c r="J292" s="8" t="s">
        <v>44</v>
      </c>
      <c r="K292" s="10">
        <v>2989407173.7376699</v>
      </c>
      <c r="L292" s="9">
        <v>2.25</v>
      </c>
      <c r="M292" s="11">
        <v>0</v>
      </c>
      <c r="N292" s="11">
        <v>0</v>
      </c>
      <c r="O292" s="9">
        <v>0.2</v>
      </c>
      <c r="P292" s="9">
        <v>0.1</v>
      </c>
      <c r="Q292" s="9"/>
      <c r="R292" s="10">
        <v>22302168.061500002</v>
      </c>
      <c r="S292" s="10">
        <v>17602768.061500002</v>
      </c>
      <c r="T292" s="10">
        <v>0</v>
      </c>
      <c r="U292" s="10">
        <v>11214</v>
      </c>
      <c r="V292" s="10">
        <v>1192417</v>
      </c>
      <c r="W292" s="10">
        <v>2971840</v>
      </c>
      <c r="X292" s="10">
        <v>523929</v>
      </c>
      <c r="Y292" s="10">
        <v>0</v>
      </c>
      <c r="Z292" s="10">
        <v>0</v>
      </c>
      <c r="AA292" s="12">
        <v>0</v>
      </c>
      <c r="AB292" s="13">
        <f t="shared" si="24"/>
        <v>21778239.061500002</v>
      </c>
      <c r="AC292" s="14">
        <f t="shared" si="30"/>
        <v>0.80827324981561621</v>
      </c>
      <c r="AD292" s="15">
        <f t="shared" si="31"/>
        <v>5.4752682098525504E-2</v>
      </c>
      <c r="AE292" s="15">
        <f t="shared" si="27"/>
        <v>5.888380885729654E-3</v>
      </c>
      <c r="AF292" s="15">
        <f t="shared" si="28"/>
        <v>3.988807581902988E-4</v>
      </c>
      <c r="AG292" s="16">
        <f t="shared" si="29"/>
        <v>7.2851364152814839E-3</v>
      </c>
    </row>
    <row r="293" spans="1:33" x14ac:dyDescent="0.2">
      <c r="A293" s="8" t="s">
        <v>679</v>
      </c>
      <c r="B293" s="8" t="s">
        <v>792</v>
      </c>
      <c r="C293" s="8" t="s">
        <v>255</v>
      </c>
      <c r="D293" s="8" t="s">
        <v>793</v>
      </c>
      <c r="E293" s="9" t="s">
        <v>151</v>
      </c>
      <c r="F293" s="8" t="s">
        <v>152</v>
      </c>
      <c r="G293" s="8" t="s">
        <v>165</v>
      </c>
      <c r="H293" s="8" t="s">
        <v>63</v>
      </c>
      <c r="I293" s="8" t="s">
        <v>166</v>
      </c>
      <c r="J293" s="8" t="s">
        <v>44</v>
      </c>
      <c r="K293" s="10">
        <v>2275225858.3570099</v>
      </c>
      <c r="L293" s="9">
        <v>2.25</v>
      </c>
      <c r="M293" s="11">
        <v>20</v>
      </c>
      <c r="N293" s="11" t="s">
        <v>43</v>
      </c>
      <c r="O293" s="9">
        <v>0.2</v>
      </c>
      <c r="P293" s="9">
        <v>0.1</v>
      </c>
      <c r="Q293" s="9"/>
      <c r="R293" s="10">
        <v>3793515</v>
      </c>
      <c r="S293" s="10">
        <v>0</v>
      </c>
      <c r="T293" s="10">
        <v>0</v>
      </c>
      <c r="U293" s="10">
        <v>0</v>
      </c>
      <c r="V293" s="10">
        <v>924079</v>
      </c>
      <c r="W293" s="10">
        <v>2040371</v>
      </c>
      <c r="X293" s="10">
        <v>829065</v>
      </c>
      <c r="Y293" s="10">
        <v>0</v>
      </c>
      <c r="Z293" s="10">
        <v>0</v>
      </c>
      <c r="AA293" s="12">
        <v>9.0000000000000011E-3</v>
      </c>
      <c r="AB293" s="13">
        <f t="shared" si="24"/>
        <v>2964450</v>
      </c>
      <c r="AC293" s="14">
        <f t="shared" si="30"/>
        <v>0</v>
      </c>
      <c r="AD293" s="15">
        <f t="shared" si="31"/>
        <v>0.31172021791563359</v>
      </c>
      <c r="AE293" s="15">
        <f t="shared" si="27"/>
        <v>0</v>
      </c>
      <c r="AF293" s="15">
        <f t="shared" si="28"/>
        <v>4.0614824968071415E-4</v>
      </c>
      <c r="AG293" s="16">
        <f t="shared" si="29"/>
        <v>1.0302925592688496E-2</v>
      </c>
    </row>
    <row r="294" spans="1:33" x14ac:dyDescent="0.2">
      <c r="A294" s="8" t="s">
        <v>679</v>
      </c>
      <c r="B294" s="8" t="s">
        <v>794</v>
      </c>
      <c r="C294" s="8" t="s">
        <v>255</v>
      </c>
      <c r="D294" s="8" t="s">
        <v>795</v>
      </c>
      <c r="E294" s="9" t="s">
        <v>151</v>
      </c>
      <c r="F294" s="8" t="s">
        <v>152</v>
      </c>
      <c r="G294" s="8" t="s">
        <v>165</v>
      </c>
      <c r="H294" s="8" t="s">
        <v>63</v>
      </c>
      <c r="I294" s="8" t="s">
        <v>166</v>
      </c>
      <c r="J294" s="8" t="s">
        <v>44</v>
      </c>
      <c r="K294" s="10">
        <v>12614579488.1014</v>
      </c>
      <c r="L294" s="9">
        <v>2.25</v>
      </c>
      <c r="M294" s="11">
        <v>20</v>
      </c>
      <c r="N294" s="11" t="s">
        <v>43</v>
      </c>
      <c r="O294" s="9">
        <v>0.2</v>
      </c>
      <c r="P294" s="9">
        <v>0.1</v>
      </c>
      <c r="Q294" s="9"/>
      <c r="R294" s="10">
        <v>14566636</v>
      </c>
      <c r="S294" s="10">
        <v>0</v>
      </c>
      <c r="T294" s="10">
        <v>0</v>
      </c>
      <c r="U294" s="10">
        <v>0</v>
      </c>
      <c r="V294" s="10">
        <v>5155392</v>
      </c>
      <c r="W294" s="10">
        <v>7834371</v>
      </c>
      <c r="X294" s="10">
        <v>1576873</v>
      </c>
      <c r="Y294" s="10">
        <v>0</v>
      </c>
      <c r="Z294" s="10">
        <v>0</v>
      </c>
      <c r="AA294" s="12">
        <v>1.0800000000000001E-2</v>
      </c>
      <c r="AB294" s="13">
        <f t="shared" si="24"/>
        <v>12989763</v>
      </c>
      <c r="AC294" s="14">
        <f t="shared" si="30"/>
        <v>0</v>
      </c>
      <c r="AD294" s="15">
        <f t="shared" si="31"/>
        <v>0.39688114402087243</v>
      </c>
      <c r="AE294" s="15">
        <f t="shared" si="27"/>
        <v>0</v>
      </c>
      <c r="AF294" s="15">
        <f t="shared" si="28"/>
        <v>4.0868520467628601E-4</v>
      </c>
      <c r="AG294" s="16">
        <f t="shared" si="29"/>
        <v>1.182974205460059E-2</v>
      </c>
    </row>
    <row r="295" spans="1:33" x14ac:dyDescent="0.2">
      <c r="A295" s="8" t="s">
        <v>679</v>
      </c>
      <c r="B295" s="8" t="s">
        <v>796</v>
      </c>
      <c r="C295" s="8" t="s">
        <v>255</v>
      </c>
      <c r="D295" s="8" t="s">
        <v>797</v>
      </c>
      <c r="E295" s="9" t="s">
        <v>151</v>
      </c>
      <c r="F295" s="8" t="s">
        <v>152</v>
      </c>
      <c r="G295" s="8" t="s">
        <v>165</v>
      </c>
      <c r="H295" s="8" t="s">
        <v>771</v>
      </c>
      <c r="I295" s="8" t="s">
        <v>166</v>
      </c>
      <c r="J295" s="8" t="s">
        <v>42</v>
      </c>
      <c r="K295" s="10">
        <v>28602735.841095902</v>
      </c>
      <c r="L295" s="9">
        <v>2.25</v>
      </c>
      <c r="M295" s="11">
        <v>0</v>
      </c>
      <c r="N295" s="11">
        <v>0</v>
      </c>
      <c r="O295" s="9">
        <v>0.4</v>
      </c>
      <c r="P295" s="9">
        <v>0.1</v>
      </c>
      <c r="Q295" s="9"/>
      <c r="R295" s="10">
        <v>152614</v>
      </c>
      <c r="S295" s="10">
        <v>0</v>
      </c>
      <c r="T295" s="10">
        <v>0</v>
      </c>
      <c r="U295" s="10">
        <v>0</v>
      </c>
      <c r="V295" s="10">
        <v>11360</v>
      </c>
      <c r="W295" s="10">
        <v>60004</v>
      </c>
      <c r="X295" s="10">
        <v>81250</v>
      </c>
      <c r="Y295" s="10">
        <v>0</v>
      </c>
      <c r="Z295" s="10">
        <v>0</v>
      </c>
      <c r="AA295" s="12">
        <v>1.23E-2</v>
      </c>
      <c r="AB295" s="13">
        <f t="shared" si="24"/>
        <v>71364</v>
      </c>
      <c r="AC295" s="14">
        <f t="shared" si="30"/>
        <v>0</v>
      </c>
      <c r="AD295" s="15">
        <f t="shared" si="31"/>
        <v>0.15918390224763185</v>
      </c>
      <c r="AE295" s="15">
        <f t="shared" si="27"/>
        <v>0</v>
      </c>
      <c r="AF295" s="15">
        <f t="shared" si="28"/>
        <v>3.9716480490226933E-4</v>
      </c>
      <c r="AG295" s="16">
        <f t="shared" si="29"/>
        <v>1.479500608600753E-2</v>
      </c>
    </row>
    <row r="296" spans="1:33" x14ac:dyDescent="0.2">
      <c r="A296" s="8" t="s">
        <v>679</v>
      </c>
      <c r="B296" s="8" t="s">
        <v>798</v>
      </c>
      <c r="C296" s="8" t="s">
        <v>255</v>
      </c>
      <c r="D296" s="8" t="s">
        <v>799</v>
      </c>
      <c r="E296" s="9" t="s">
        <v>151</v>
      </c>
      <c r="F296" s="8" t="s">
        <v>152</v>
      </c>
      <c r="G296" s="8" t="s">
        <v>165</v>
      </c>
      <c r="H296" s="8" t="s">
        <v>324</v>
      </c>
      <c r="I296" s="8" t="s">
        <v>166</v>
      </c>
      <c r="J296" s="8" t="s">
        <v>42</v>
      </c>
      <c r="K296" s="10">
        <v>373861850.05753398</v>
      </c>
      <c r="L296" s="9">
        <v>2.25</v>
      </c>
      <c r="M296" s="11">
        <v>0</v>
      </c>
      <c r="N296" s="11">
        <v>0</v>
      </c>
      <c r="O296" s="9">
        <v>0.4</v>
      </c>
      <c r="P296" s="9">
        <v>0.1</v>
      </c>
      <c r="Q296" s="9"/>
      <c r="R296" s="10">
        <v>525422</v>
      </c>
      <c r="S296" s="10">
        <v>0</v>
      </c>
      <c r="T296" s="10">
        <v>0</v>
      </c>
      <c r="U296" s="10">
        <v>0</v>
      </c>
      <c r="V296" s="10">
        <v>149118</v>
      </c>
      <c r="W296" s="10">
        <v>184004</v>
      </c>
      <c r="X296" s="10">
        <v>192300</v>
      </c>
      <c r="Y296" s="10">
        <v>0</v>
      </c>
      <c r="Z296" s="10">
        <v>0</v>
      </c>
      <c r="AA296" s="12">
        <v>1.7100000000000001E-2</v>
      </c>
      <c r="AB296" s="13">
        <f t="shared" si="24"/>
        <v>333122</v>
      </c>
      <c r="AC296" s="14">
        <f t="shared" si="30"/>
        <v>0</v>
      </c>
      <c r="AD296" s="15">
        <f t="shared" si="31"/>
        <v>0.44763780236670048</v>
      </c>
      <c r="AE296" s="15">
        <f t="shared" si="27"/>
        <v>0</v>
      </c>
      <c r="AF296" s="15">
        <f t="shared" si="28"/>
        <v>3.9885856226585322E-4</v>
      </c>
      <c r="AG296" s="16">
        <f t="shared" si="29"/>
        <v>1.7991029667639893E-2</v>
      </c>
    </row>
    <row r="297" spans="1:33" x14ac:dyDescent="0.2">
      <c r="A297" s="8" t="s">
        <v>679</v>
      </c>
      <c r="B297" s="8" t="s">
        <v>800</v>
      </c>
      <c r="C297" s="8" t="s">
        <v>255</v>
      </c>
      <c r="D297" s="8" t="s">
        <v>801</v>
      </c>
      <c r="E297" s="9" t="s">
        <v>151</v>
      </c>
      <c r="F297" s="8" t="s">
        <v>152</v>
      </c>
      <c r="G297" s="8" t="s">
        <v>165</v>
      </c>
      <c r="H297" s="8" t="s">
        <v>324</v>
      </c>
      <c r="I297" s="8" t="s">
        <v>166</v>
      </c>
      <c r="J297" s="8" t="s">
        <v>42</v>
      </c>
      <c r="K297" s="10">
        <v>48637359.246575303</v>
      </c>
      <c r="L297" s="9">
        <v>2.25</v>
      </c>
      <c r="M297" s="11">
        <v>0</v>
      </c>
      <c r="N297" s="11">
        <v>0</v>
      </c>
      <c r="O297" s="9">
        <v>0.4</v>
      </c>
      <c r="P297" s="9">
        <v>0.1</v>
      </c>
      <c r="Q297" s="9"/>
      <c r="R297" s="10">
        <v>233394</v>
      </c>
      <c r="S297" s="10">
        <v>0</v>
      </c>
      <c r="T297" s="10">
        <v>0</v>
      </c>
      <c r="U297" s="10">
        <v>0</v>
      </c>
      <c r="V297" s="10">
        <v>19070</v>
      </c>
      <c r="W297" s="10">
        <v>66004</v>
      </c>
      <c r="X297" s="10">
        <v>148320</v>
      </c>
      <c r="Y297" s="10">
        <v>0</v>
      </c>
      <c r="Z297" s="10">
        <v>0</v>
      </c>
      <c r="AA297" s="12">
        <v>1.6299999999999999E-2</v>
      </c>
      <c r="AB297" s="13">
        <f t="shared" si="24"/>
        <v>85074</v>
      </c>
      <c r="AC297" s="14">
        <f t="shared" si="30"/>
        <v>0</v>
      </c>
      <c r="AD297" s="15">
        <f t="shared" si="31"/>
        <v>0.22415779203987118</v>
      </c>
      <c r="AE297" s="15">
        <f t="shared" si="27"/>
        <v>0</v>
      </c>
      <c r="AF297" s="15">
        <f t="shared" si="28"/>
        <v>3.9208543176288448E-4</v>
      </c>
      <c r="AG297" s="16">
        <f t="shared" si="29"/>
        <v>1.8049149240786346E-2</v>
      </c>
    </row>
    <row r="298" spans="1:33" x14ac:dyDescent="0.2">
      <c r="A298" s="8" t="s">
        <v>679</v>
      </c>
      <c r="B298" s="8" t="s">
        <v>802</v>
      </c>
      <c r="C298" s="8" t="s">
        <v>255</v>
      </c>
      <c r="D298" s="8" t="s">
        <v>803</v>
      </c>
      <c r="E298" s="9" t="s">
        <v>151</v>
      </c>
      <c r="F298" s="8" t="s">
        <v>152</v>
      </c>
      <c r="G298" s="8" t="s">
        <v>682</v>
      </c>
      <c r="H298" s="8" t="s">
        <v>683</v>
      </c>
      <c r="I298" s="8" t="s">
        <v>166</v>
      </c>
      <c r="J298" s="8" t="s">
        <v>42</v>
      </c>
      <c r="K298" s="10">
        <v>3140747308.8082199</v>
      </c>
      <c r="L298" s="9">
        <v>2.25</v>
      </c>
      <c r="M298" s="11">
        <v>20</v>
      </c>
      <c r="N298" s="11" t="s">
        <v>43</v>
      </c>
      <c r="O298" s="9">
        <v>0.2</v>
      </c>
      <c r="P298" s="9">
        <v>0.1</v>
      </c>
      <c r="Q298" s="9"/>
      <c r="R298" s="10">
        <v>81117017</v>
      </c>
      <c r="S298" s="10">
        <v>35320649</v>
      </c>
      <c r="T298" s="10">
        <v>17324891</v>
      </c>
      <c r="U298" s="10">
        <v>17810402</v>
      </c>
      <c r="V298" s="10">
        <v>1698362</v>
      </c>
      <c r="W298" s="10">
        <v>3891864</v>
      </c>
      <c r="X298" s="10">
        <v>5070849</v>
      </c>
      <c r="Y298" s="10">
        <v>0</v>
      </c>
      <c r="Z298" s="10">
        <v>0</v>
      </c>
      <c r="AA298" s="12">
        <v>0</v>
      </c>
      <c r="AB298" s="13">
        <f t="shared" si="24"/>
        <v>58721277</v>
      </c>
      <c r="AC298" s="14">
        <f t="shared" si="30"/>
        <v>0.60149660914220238</v>
      </c>
      <c r="AD298" s="15">
        <f t="shared" si="31"/>
        <v>2.8922429599070196E-2</v>
      </c>
      <c r="AE298" s="15">
        <f t="shared" si="27"/>
        <v>1.1245937838088185E-2</v>
      </c>
      <c r="AF298" s="15">
        <f t="shared" si="28"/>
        <v>5.4075092104256426E-4</v>
      </c>
      <c r="AG298" s="16">
        <f t="shared" si="29"/>
        <v>1.869659390786272E-2</v>
      </c>
    </row>
    <row r="299" spans="1:33" x14ac:dyDescent="0.2">
      <c r="A299" s="8" t="s">
        <v>679</v>
      </c>
      <c r="B299" s="8" t="s">
        <v>804</v>
      </c>
      <c r="C299" s="8" t="s">
        <v>687</v>
      </c>
      <c r="D299" s="8" t="s">
        <v>805</v>
      </c>
      <c r="E299" s="9" t="s">
        <v>151</v>
      </c>
      <c r="F299" s="8" t="s">
        <v>152</v>
      </c>
      <c r="G299" s="8" t="s">
        <v>682</v>
      </c>
      <c r="H299" s="8" t="s">
        <v>683</v>
      </c>
      <c r="I299" s="8" t="s">
        <v>166</v>
      </c>
      <c r="J299" s="8" t="s">
        <v>42</v>
      </c>
      <c r="K299" s="10">
        <v>885459438.11232901</v>
      </c>
      <c r="L299" s="9">
        <v>2.25</v>
      </c>
      <c r="M299" s="11">
        <v>10</v>
      </c>
      <c r="N299" s="11" t="s">
        <v>43</v>
      </c>
      <c r="O299" s="9">
        <v>0.2</v>
      </c>
      <c r="P299" s="9">
        <v>0.1</v>
      </c>
      <c r="Q299" s="9"/>
      <c r="R299" s="10">
        <v>20648864</v>
      </c>
      <c r="S299" s="10">
        <v>15005885</v>
      </c>
      <c r="T299" s="10">
        <v>2637179</v>
      </c>
      <c r="U299" s="10">
        <v>0</v>
      </c>
      <c r="V299" s="10">
        <v>478813</v>
      </c>
      <c r="W299" s="10">
        <v>1097381</v>
      </c>
      <c r="X299" s="10">
        <v>1429606</v>
      </c>
      <c r="Y299" s="10">
        <v>0</v>
      </c>
      <c r="Z299" s="10">
        <v>0</v>
      </c>
      <c r="AA299" s="12">
        <v>0</v>
      </c>
      <c r="AB299" s="13">
        <f t="shared" si="24"/>
        <v>16582079</v>
      </c>
      <c r="AC299" s="14">
        <f t="shared" si="30"/>
        <v>0.90494593591069006</v>
      </c>
      <c r="AD299" s="15">
        <f t="shared" si="31"/>
        <v>2.887532980635299E-2</v>
      </c>
      <c r="AE299" s="15">
        <f t="shared" si="27"/>
        <v>1.694700440710234E-2</v>
      </c>
      <c r="AF299" s="15">
        <f t="shared" si="28"/>
        <v>5.4075091347014132E-4</v>
      </c>
      <c r="AG299" s="16">
        <f t="shared" si="29"/>
        <v>1.8727090464302449E-2</v>
      </c>
    </row>
    <row r="300" spans="1:33" x14ac:dyDescent="0.2">
      <c r="A300" s="8" t="s">
        <v>679</v>
      </c>
      <c r="B300" s="8" t="s">
        <v>806</v>
      </c>
      <c r="C300" s="8" t="s">
        <v>690</v>
      </c>
      <c r="D300" s="8" t="s">
        <v>807</v>
      </c>
      <c r="E300" s="9" t="s">
        <v>151</v>
      </c>
      <c r="F300" s="8" t="s">
        <v>152</v>
      </c>
      <c r="G300" s="8" t="s">
        <v>682</v>
      </c>
      <c r="H300" s="8" t="s">
        <v>683</v>
      </c>
      <c r="I300" s="8" t="s">
        <v>166</v>
      </c>
      <c r="J300" s="8" t="s">
        <v>42</v>
      </c>
      <c r="K300" s="10">
        <v>43577476.312328801</v>
      </c>
      <c r="L300" s="9">
        <v>1.2</v>
      </c>
      <c r="M300" s="11">
        <v>20</v>
      </c>
      <c r="N300" s="11" t="s">
        <v>43</v>
      </c>
      <c r="O300" s="9">
        <v>0.2</v>
      </c>
      <c r="P300" s="9">
        <v>0.1</v>
      </c>
      <c r="Q300" s="9"/>
      <c r="R300" s="10">
        <v>752384</v>
      </c>
      <c r="S300" s="10">
        <v>524216</v>
      </c>
      <c r="T300" s="10">
        <v>80495</v>
      </c>
      <c r="U300" s="10">
        <v>0</v>
      </c>
      <c r="V300" s="10">
        <v>23565</v>
      </c>
      <c r="W300" s="10">
        <v>53751</v>
      </c>
      <c r="X300" s="10">
        <v>70357</v>
      </c>
      <c r="Y300" s="10">
        <v>0</v>
      </c>
      <c r="Z300" s="10">
        <v>0</v>
      </c>
      <c r="AA300" s="12">
        <v>0</v>
      </c>
      <c r="AB300" s="13">
        <f t="shared" si="24"/>
        <v>601532</v>
      </c>
      <c r="AC300" s="14">
        <f t="shared" si="30"/>
        <v>0.87146818456873454</v>
      </c>
      <c r="AD300" s="15">
        <f t="shared" si="31"/>
        <v>3.9174973235006613E-2</v>
      </c>
      <c r="AE300" s="15">
        <f t="shared" si="27"/>
        <v>1.2029517180913262E-2</v>
      </c>
      <c r="AF300" s="15">
        <f t="shared" si="28"/>
        <v>5.4076100761560309E-4</v>
      </c>
      <c r="AG300" s="16">
        <f t="shared" si="29"/>
        <v>1.3803736491959644E-2</v>
      </c>
    </row>
    <row r="301" spans="1:33" x14ac:dyDescent="0.2">
      <c r="A301" s="8" t="s">
        <v>679</v>
      </c>
      <c r="B301" s="8" t="s">
        <v>808</v>
      </c>
      <c r="C301" s="8" t="s">
        <v>255</v>
      </c>
      <c r="D301" s="8" t="s">
        <v>809</v>
      </c>
      <c r="E301" s="9" t="s">
        <v>151</v>
      </c>
      <c r="F301" s="8" t="s">
        <v>152</v>
      </c>
      <c r="G301" s="8" t="s">
        <v>165</v>
      </c>
      <c r="H301" s="8" t="s">
        <v>683</v>
      </c>
      <c r="I301" s="8" t="s">
        <v>166</v>
      </c>
      <c r="J301" s="8" t="s">
        <v>51</v>
      </c>
      <c r="K301" s="10">
        <v>255334992.66433597</v>
      </c>
      <c r="L301" s="9">
        <v>0</v>
      </c>
      <c r="M301" s="11">
        <v>0</v>
      </c>
      <c r="N301" s="11">
        <v>0</v>
      </c>
      <c r="O301" s="9">
        <v>0.2</v>
      </c>
      <c r="P301" s="9">
        <v>0.1</v>
      </c>
      <c r="Q301" s="9"/>
      <c r="R301" s="10">
        <v>818192</v>
      </c>
      <c r="S301" s="10">
        <v>0</v>
      </c>
      <c r="T301" s="10">
        <v>0</v>
      </c>
      <c r="U301" s="10">
        <v>0</v>
      </c>
      <c r="V301" s="10">
        <v>103808</v>
      </c>
      <c r="W301" s="10">
        <v>580150</v>
      </c>
      <c r="X301" s="10">
        <v>134234</v>
      </c>
      <c r="Y301" s="10">
        <v>0</v>
      </c>
      <c r="Z301" s="10">
        <v>0</v>
      </c>
      <c r="AA301" s="12">
        <v>1.72E-2</v>
      </c>
      <c r="AB301" s="13">
        <f t="shared" si="24"/>
        <v>683958</v>
      </c>
      <c r="AC301" s="14">
        <f t="shared" si="30"/>
        <v>0</v>
      </c>
      <c r="AD301" s="15">
        <f t="shared" si="31"/>
        <v>0.1517754014135371</v>
      </c>
      <c r="AE301" s="15">
        <f t="shared" si="27"/>
        <v>0</v>
      </c>
      <c r="AF301" s="15">
        <f t="shared" si="28"/>
        <v>4.0655610465607534E-4</v>
      </c>
      <c r="AG301" s="16">
        <f t="shared" si="29"/>
        <v>1.987866927624422E-2</v>
      </c>
    </row>
    <row r="302" spans="1:33" x14ac:dyDescent="0.2">
      <c r="A302" s="8" t="s">
        <v>679</v>
      </c>
      <c r="B302" s="8" t="s">
        <v>810</v>
      </c>
      <c r="C302" s="8" t="s">
        <v>255</v>
      </c>
      <c r="D302" s="8" t="s">
        <v>811</v>
      </c>
      <c r="E302" s="9" t="s">
        <v>151</v>
      </c>
      <c r="F302" s="8" t="s">
        <v>152</v>
      </c>
      <c r="G302" s="8" t="s">
        <v>682</v>
      </c>
      <c r="H302" s="8" t="s">
        <v>683</v>
      </c>
      <c r="I302" s="8" t="s">
        <v>166</v>
      </c>
      <c r="J302" s="8" t="s">
        <v>42</v>
      </c>
      <c r="K302" s="10">
        <v>1700139634.8986299</v>
      </c>
      <c r="L302" s="9">
        <v>2</v>
      </c>
      <c r="M302" s="11">
        <v>20</v>
      </c>
      <c r="N302" s="11" t="s">
        <v>43</v>
      </c>
      <c r="O302" s="9">
        <v>0.4</v>
      </c>
      <c r="P302" s="9">
        <v>0.1</v>
      </c>
      <c r="Q302" s="9"/>
      <c r="R302" s="10">
        <v>7889065</v>
      </c>
      <c r="S302" s="10">
        <v>2720118</v>
      </c>
      <c r="T302" s="10">
        <v>0</v>
      </c>
      <c r="U302" s="10">
        <v>0</v>
      </c>
      <c r="V302" s="10">
        <v>1207047</v>
      </c>
      <c r="W302" s="10">
        <v>2241000</v>
      </c>
      <c r="X302" s="10">
        <v>1720900</v>
      </c>
      <c r="Y302" s="10">
        <v>0</v>
      </c>
      <c r="Z302" s="10">
        <v>0</v>
      </c>
      <c r="AA302" s="12">
        <v>1E-4</v>
      </c>
      <c r="AB302" s="13">
        <f t="shared" si="24"/>
        <v>6168165</v>
      </c>
      <c r="AC302" s="14">
        <f t="shared" si="30"/>
        <v>0.44099306681971057</v>
      </c>
      <c r="AD302" s="15">
        <f t="shared" si="31"/>
        <v>0.19568980401788863</v>
      </c>
      <c r="AE302" s="15">
        <f t="shared" si="27"/>
        <v>1.5999379957765563E-3</v>
      </c>
      <c r="AF302" s="15">
        <f t="shared" si="28"/>
        <v>7.0996933147315846E-4</v>
      </c>
      <c r="AG302" s="16">
        <f t="shared" si="29"/>
        <v>3.7280343528181873E-3</v>
      </c>
    </row>
    <row r="303" spans="1:33" x14ac:dyDescent="0.2">
      <c r="A303" s="8" t="s">
        <v>679</v>
      </c>
      <c r="B303" s="8" t="s">
        <v>812</v>
      </c>
      <c r="C303" s="8" t="s">
        <v>255</v>
      </c>
      <c r="D303" s="8" t="s">
        <v>813</v>
      </c>
      <c r="E303" s="9" t="s">
        <v>151</v>
      </c>
      <c r="F303" s="8" t="s">
        <v>152</v>
      </c>
      <c r="G303" s="8" t="s">
        <v>682</v>
      </c>
      <c r="H303" s="8" t="s">
        <v>683</v>
      </c>
      <c r="I303" s="8" t="s">
        <v>166</v>
      </c>
      <c r="J303" s="8" t="s">
        <v>42</v>
      </c>
      <c r="K303" s="10">
        <v>2220117907.2136998</v>
      </c>
      <c r="L303" s="9">
        <v>2</v>
      </c>
      <c r="M303" s="11">
        <v>20</v>
      </c>
      <c r="N303" s="11" t="s">
        <v>43</v>
      </c>
      <c r="O303" s="9">
        <v>0.4</v>
      </c>
      <c r="P303" s="9">
        <v>0.1</v>
      </c>
      <c r="Q303" s="9"/>
      <c r="R303" s="10">
        <v>6659312</v>
      </c>
      <c r="S303" s="10">
        <v>1998291</v>
      </c>
      <c r="T303" s="10">
        <v>0</v>
      </c>
      <c r="U303" s="10">
        <v>0</v>
      </c>
      <c r="V303" s="10">
        <v>1576422</v>
      </c>
      <c r="W303" s="10">
        <v>2740710</v>
      </c>
      <c r="X303" s="10">
        <v>343889</v>
      </c>
      <c r="Y303" s="10">
        <v>0</v>
      </c>
      <c r="Z303" s="10">
        <v>0</v>
      </c>
      <c r="AA303" s="12">
        <v>3.3E-3</v>
      </c>
      <c r="AB303" s="13">
        <f t="shared" si="24"/>
        <v>6315423</v>
      </c>
      <c r="AC303" s="14">
        <f t="shared" si="30"/>
        <v>0.31641443494758781</v>
      </c>
      <c r="AD303" s="15">
        <f t="shared" si="31"/>
        <v>0.24961463388913141</v>
      </c>
      <c r="AE303" s="15">
        <f t="shared" si="27"/>
        <v>9.0008327643638635E-4</v>
      </c>
      <c r="AF303" s="15">
        <f t="shared" si="28"/>
        <v>7.1006228762797864E-4</v>
      </c>
      <c r="AG303" s="16">
        <f t="shared" si="29"/>
        <v>6.1446340527589391E-3</v>
      </c>
    </row>
    <row r="304" spans="1:33" x14ac:dyDescent="0.2">
      <c r="A304" s="8" t="s">
        <v>679</v>
      </c>
      <c r="B304" s="8" t="s">
        <v>814</v>
      </c>
      <c r="C304" s="8" t="s">
        <v>255</v>
      </c>
      <c r="D304" s="8" t="s">
        <v>815</v>
      </c>
      <c r="E304" s="9" t="s">
        <v>151</v>
      </c>
      <c r="F304" s="8" t="s">
        <v>152</v>
      </c>
      <c r="G304" s="8" t="s">
        <v>682</v>
      </c>
      <c r="H304" s="8" t="s">
        <v>683</v>
      </c>
      <c r="I304" s="8" t="s">
        <v>166</v>
      </c>
      <c r="J304" s="8" t="s">
        <v>42</v>
      </c>
      <c r="K304" s="10">
        <v>1798641710.1342499</v>
      </c>
      <c r="L304" s="9">
        <v>2</v>
      </c>
      <c r="M304" s="11">
        <v>20</v>
      </c>
      <c r="N304" s="11" t="s">
        <v>43</v>
      </c>
      <c r="O304" s="9">
        <v>0.4</v>
      </c>
      <c r="P304" s="9">
        <v>0.1</v>
      </c>
      <c r="Q304" s="9"/>
      <c r="R304" s="10">
        <v>11432171</v>
      </c>
      <c r="S304" s="10">
        <v>4142799</v>
      </c>
      <c r="T304" s="10">
        <v>0</v>
      </c>
      <c r="U304" s="10">
        <v>0</v>
      </c>
      <c r="V304" s="10">
        <v>1285765</v>
      </c>
      <c r="W304" s="10">
        <v>2694710</v>
      </c>
      <c r="X304" s="10">
        <v>3308897</v>
      </c>
      <c r="Y304" s="10">
        <v>0</v>
      </c>
      <c r="Z304" s="10">
        <v>0</v>
      </c>
      <c r="AA304" s="12">
        <v>1.4000000000000002E-3</v>
      </c>
      <c r="AB304" s="13">
        <f t="shared" si="24"/>
        <v>8123274</v>
      </c>
      <c r="AC304" s="14">
        <f t="shared" si="30"/>
        <v>0.50999129168854829</v>
      </c>
      <c r="AD304" s="15">
        <f t="shared" si="31"/>
        <v>0.15828162388711745</v>
      </c>
      <c r="AE304" s="15">
        <f t="shared" si="27"/>
        <v>2.3032930775806278E-3</v>
      </c>
      <c r="AF304" s="15">
        <f t="shared" si="28"/>
        <v>7.1485332112309957E-4</v>
      </c>
      <c r="AG304" s="16">
        <f t="shared" si="29"/>
        <v>5.9163380534490561E-3</v>
      </c>
    </row>
    <row r="305" spans="1:33" x14ac:dyDescent="0.2">
      <c r="A305" s="8" t="s">
        <v>679</v>
      </c>
      <c r="B305" s="8" t="s">
        <v>816</v>
      </c>
      <c r="C305" s="8" t="s">
        <v>255</v>
      </c>
      <c r="D305" s="8" t="s">
        <v>817</v>
      </c>
      <c r="E305" s="9" t="s">
        <v>151</v>
      </c>
      <c r="F305" s="8" t="s">
        <v>152</v>
      </c>
      <c r="G305" s="8" t="s">
        <v>682</v>
      </c>
      <c r="H305" s="8" t="s">
        <v>683</v>
      </c>
      <c r="I305" s="8" t="s">
        <v>166</v>
      </c>
      <c r="J305" s="8" t="s">
        <v>42</v>
      </c>
      <c r="K305" s="10">
        <v>4867412772.4958897</v>
      </c>
      <c r="L305" s="9">
        <v>2</v>
      </c>
      <c r="M305" s="11">
        <v>20</v>
      </c>
      <c r="N305" s="11" t="s">
        <v>43</v>
      </c>
      <c r="O305" s="9">
        <v>0.4</v>
      </c>
      <c r="P305" s="9">
        <v>0.1</v>
      </c>
      <c r="Q305" s="9"/>
      <c r="R305" s="10">
        <v>20123684</v>
      </c>
      <c r="S305" s="10">
        <v>8759991</v>
      </c>
      <c r="T305" s="10">
        <v>0</v>
      </c>
      <c r="U305" s="10">
        <v>0</v>
      </c>
      <c r="V305" s="10">
        <v>3455338</v>
      </c>
      <c r="W305" s="10">
        <v>5546000</v>
      </c>
      <c r="X305" s="10">
        <v>2362355</v>
      </c>
      <c r="Y305" s="10">
        <v>0</v>
      </c>
      <c r="Z305" s="10">
        <v>0</v>
      </c>
      <c r="AA305" s="12">
        <v>0</v>
      </c>
      <c r="AB305" s="13">
        <f t="shared" si="24"/>
        <v>17761329</v>
      </c>
      <c r="AC305" s="14">
        <f t="shared" si="30"/>
        <v>0.49320582936107993</v>
      </c>
      <c r="AD305" s="15">
        <f t="shared" si="31"/>
        <v>0.19454276197462475</v>
      </c>
      <c r="AE305" s="15">
        <f t="shared" si="27"/>
        <v>1.799722236318185E-3</v>
      </c>
      <c r="AF305" s="15">
        <f t="shared" si="28"/>
        <v>7.0989212575620281E-4</v>
      </c>
      <c r="AG305" s="16">
        <f t="shared" si="29"/>
        <v>3.6490287202193511E-3</v>
      </c>
    </row>
    <row r="306" spans="1:33" x14ac:dyDescent="0.2">
      <c r="A306" s="8" t="s">
        <v>679</v>
      </c>
      <c r="B306" s="8" t="s">
        <v>818</v>
      </c>
      <c r="C306" s="8" t="s">
        <v>255</v>
      </c>
      <c r="D306" s="8" t="s">
        <v>819</v>
      </c>
      <c r="E306" s="9" t="s">
        <v>820</v>
      </c>
      <c r="F306" s="8" t="s">
        <v>152</v>
      </c>
      <c r="G306" s="8" t="s">
        <v>682</v>
      </c>
      <c r="H306" s="8" t="s">
        <v>683</v>
      </c>
      <c r="I306" s="8" t="s">
        <v>166</v>
      </c>
      <c r="J306" s="8" t="s">
        <v>51</v>
      </c>
      <c r="K306" s="10">
        <v>3129148927.9783802</v>
      </c>
      <c r="L306" s="9">
        <v>0.35</v>
      </c>
      <c r="M306" s="11">
        <v>20</v>
      </c>
      <c r="N306" s="11" t="s">
        <v>43</v>
      </c>
      <c r="O306" s="9">
        <v>0.2</v>
      </c>
      <c r="P306" s="9">
        <v>0.1</v>
      </c>
      <c r="Q306" s="9"/>
      <c r="R306" s="10">
        <v>5681841</v>
      </c>
      <c r="S306" s="10">
        <v>0</v>
      </c>
      <c r="T306" s="10">
        <v>399326</v>
      </c>
      <c r="U306" s="10">
        <v>0</v>
      </c>
      <c r="V306" s="10">
        <v>1272438</v>
      </c>
      <c r="W306" s="10">
        <v>3661494</v>
      </c>
      <c r="X306" s="10">
        <v>348583</v>
      </c>
      <c r="Y306" s="10">
        <v>0</v>
      </c>
      <c r="Z306" s="10">
        <v>0</v>
      </c>
      <c r="AA306" s="12">
        <v>9.4999999999999998E-3</v>
      </c>
      <c r="AB306" s="13">
        <f t="shared" si="24"/>
        <v>4933932</v>
      </c>
      <c r="AC306" s="14">
        <f t="shared" si="30"/>
        <v>0</v>
      </c>
      <c r="AD306" s="15">
        <f t="shared" si="31"/>
        <v>0.25789532567534373</v>
      </c>
      <c r="AE306" s="15">
        <f t="shared" si="27"/>
        <v>0</v>
      </c>
      <c r="AF306" s="15">
        <f t="shared" si="28"/>
        <v>4.066402812032574E-4</v>
      </c>
      <c r="AG306" s="16">
        <f t="shared" si="29"/>
        <v>1.1076764837200517E-2</v>
      </c>
    </row>
    <row r="307" spans="1:33" x14ac:dyDescent="0.2">
      <c r="A307" s="8" t="s">
        <v>679</v>
      </c>
      <c r="B307" s="8" t="s">
        <v>821</v>
      </c>
      <c r="C307" s="8" t="s">
        <v>255</v>
      </c>
      <c r="D307" s="8" t="s">
        <v>822</v>
      </c>
      <c r="E307" s="9" t="s">
        <v>151</v>
      </c>
      <c r="F307" s="8" t="s">
        <v>152</v>
      </c>
      <c r="G307" s="8" t="s">
        <v>682</v>
      </c>
      <c r="H307" s="8" t="s">
        <v>755</v>
      </c>
      <c r="I307" s="8" t="s">
        <v>166</v>
      </c>
      <c r="J307" s="8" t="s">
        <v>42</v>
      </c>
      <c r="K307" s="10">
        <v>1304107975.43014</v>
      </c>
      <c r="L307" s="9">
        <v>2</v>
      </c>
      <c r="M307" s="11">
        <v>20</v>
      </c>
      <c r="N307" s="11" t="s">
        <v>43</v>
      </c>
      <c r="O307" s="9">
        <v>0.2</v>
      </c>
      <c r="P307" s="9">
        <v>1.5</v>
      </c>
      <c r="Q307" s="9"/>
      <c r="R307" s="10">
        <v>5996208</v>
      </c>
      <c r="S307" s="10">
        <v>0</v>
      </c>
      <c r="T307" s="10">
        <v>3093818</v>
      </c>
      <c r="U307" s="10">
        <v>0</v>
      </c>
      <c r="V307" s="10">
        <v>977984</v>
      </c>
      <c r="W307" s="10">
        <v>1566000</v>
      </c>
      <c r="X307" s="10">
        <v>358406</v>
      </c>
      <c r="Y307" s="10">
        <v>0</v>
      </c>
      <c r="Z307" s="10">
        <v>0</v>
      </c>
      <c r="AA307" s="12">
        <v>4.3E-3</v>
      </c>
      <c r="AB307" s="13">
        <f t="shared" si="24"/>
        <v>2543984</v>
      </c>
      <c r="AC307" s="14">
        <f t="shared" si="30"/>
        <v>0</v>
      </c>
      <c r="AD307" s="15">
        <f t="shared" si="31"/>
        <v>0.38443009075528778</v>
      </c>
      <c r="AE307" s="15">
        <f t="shared" si="27"/>
        <v>0</v>
      </c>
      <c r="AF307" s="15">
        <f t="shared" si="28"/>
        <v>7.4992563378613417E-4</v>
      </c>
      <c r="AG307" s="16">
        <f t="shared" si="29"/>
        <v>6.2507464473261169E-3</v>
      </c>
    </row>
    <row r="308" spans="1:33" x14ac:dyDescent="0.2">
      <c r="A308" s="8" t="s">
        <v>679</v>
      </c>
      <c r="B308" s="8" t="s">
        <v>823</v>
      </c>
      <c r="C308" s="8" t="s">
        <v>255</v>
      </c>
      <c r="D308" s="8" t="s">
        <v>824</v>
      </c>
      <c r="E308" s="9" t="s">
        <v>151</v>
      </c>
      <c r="F308" s="8" t="s">
        <v>152</v>
      </c>
      <c r="G308" s="8" t="s">
        <v>682</v>
      </c>
      <c r="H308" s="8" t="s">
        <v>683</v>
      </c>
      <c r="I308" s="8" t="s">
        <v>166</v>
      </c>
      <c r="J308" s="8" t="s">
        <v>42</v>
      </c>
      <c r="K308" s="10">
        <v>2025374476.72329</v>
      </c>
      <c r="L308" s="9">
        <v>1.7</v>
      </c>
      <c r="M308" s="11">
        <v>20</v>
      </c>
      <c r="N308" s="11" t="s">
        <v>43</v>
      </c>
      <c r="O308" s="9">
        <v>0.2</v>
      </c>
      <c r="P308" s="9">
        <v>0.1</v>
      </c>
      <c r="Q308" s="9"/>
      <c r="R308" s="10">
        <v>42213599</v>
      </c>
      <c r="S308" s="10">
        <v>23745125</v>
      </c>
      <c r="T308" s="10">
        <v>0</v>
      </c>
      <c r="U308" s="10">
        <v>10686289</v>
      </c>
      <c r="V308" s="10">
        <v>1438078</v>
      </c>
      <c r="W308" s="10">
        <v>2547164</v>
      </c>
      <c r="X308" s="10">
        <v>3796943</v>
      </c>
      <c r="Y308" s="10">
        <v>0</v>
      </c>
      <c r="Z308" s="10">
        <v>0</v>
      </c>
      <c r="AA308" s="12">
        <v>0</v>
      </c>
      <c r="AB308" s="13">
        <f t="shared" si="24"/>
        <v>38416656</v>
      </c>
      <c r="AC308" s="14">
        <f t="shared" si="30"/>
        <v>0.61809453170520623</v>
      </c>
      <c r="AD308" s="15">
        <f t="shared" si="31"/>
        <v>3.7433711044501113E-2</v>
      </c>
      <c r="AE308" s="15">
        <f t="shared" si="27"/>
        <v>1.1723819606147875E-2</v>
      </c>
      <c r="AF308" s="15">
        <f t="shared" si="28"/>
        <v>7.1003067162501456E-4</v>
      </c>
      <c r="AG308" s="16">
        <f t="shared" si="29"/>
        <v>1.8967680516124401E-2</v>
      </c>
    </row>
    <row r="309" spans="1:33" x14ac:dyDescent="0.2">
      <c r="A309" s="8" t="s">
        <v>679</v>
      </c>
      <c r="B309" s="8" t="s">
        <v>825</v>
      </c>
      <c r="C309" s="8" t="s">
        <v>687</v>
      </c>
      <c r="D309" s="8" t="s">
        <v>826</v>
      </c>
      <c r="E309" s="9" t="s">
        <v>151</v>
      </c>
      <c r="F309" s="8" t="s">
        <v>152</v>
      </c>
      <c r="G309" s="8" t="s">
        <v>682</v>
      </c>
      <c r="H309" s="8" t="s">
        <v>683</v>
      </c>
      <c r="I309" s="8" t="s">
        <v>166</v>
      </c>
      <c r="J309" s="8" t="s">
        <v>42</v>
      </c>
      <c r="K309" s="10">
        <v>1657310793.5808201</v>
      </c>
      <c r="L309" s="9">
        <v>1.7</v>
      </c>
      <c r="M309" s="11">
        <v>10</v>
      </c>
      <c r="N309" s="11" t="s">
        <v>43</v>
      </c>
      <c r="O309" s="9">
        <v>0.2</v>
      </c>
      <c r="P309" s="9">
        <v>0.1</v>
      </c>
      <c r="Q309" s="9"/>
      <c r="R309" s="10">
        <v>34543593</v>
      </c>
      <c r="S309" s="10">
        <v>28176609</v>
      </c>
      <c r="T309" s="10">
        <v>0</v>
      </c>
      <c r="U309" s="10">
        <v>0</v>
      </c>
      <c r="V309" s="10">
        <v>1176742</v>
      </c>
      <c r="W309" s="10">
        <v>2083303</v>
      </c>
      <c r="X309" s="10">
        <v>3106939</v>
      </c>
      <c r="Y309" s="10">
        <v>0</v>
      </c>
      <c r="Z309" s="10">
        <v>0</v>
      </c>
      <c r="AA309" s="12">
        <v>0</v>
      </c>
      <c r="AB309" s="13">
        <f t="shared" si="24"/>
        <v>31436654</v>
      </c>
      <c r="AC309" s="14">
        <f t="shared" si="30"/>
        <v>0.8962979647897642</v>
      </c>
      <c r="AD309" s="15">
        <f t="shared" si="31"/>
        <v>3.7432164377290279E-2</v>
      </c>
      <c r="AE309" s="15">
        <f t="shared" si="27"/>
        <v>1.7001403182272792E-2</v>
      </c>
      <c r="AF309" s="15">
        <f t="shared" si="28"/>
        <v>7.1003097581806421E-4</v>
      </c>
      <c r="AG309" s="16">
        <f t="shared" si="29"/>
        <v>1.8968472372087382E-2</v>
      </c>
    </row>
    <row r="310" spans="1:33" x14ac:dyDescent="0.2">
      <c r="A310" s="8" t="s">
        <v>679</v>
      </c>
      <c r="B310" s="8" t="s">
        <v>827</v>
      </c>
      <c r="C310" s="8" t="s">
        <v>690</v>
      </c>
      <c r="D310" s="8" t="s">
        <v>828</v>
      </c>
      <c r="E310" s="9" t="s">
        <v>151</v>
      </c>
      <c r="F310" s="8" t="s">
        <v>152</v>
      </c>
      <c r="G310" s="8" t="s">
        <v>682</v>
      </c>
      <c r="H310" s="8" t="s">
        <v>683</v>
      </c>
      <c r="I310" s="8" t="s">
        <v>166</v>
      </c>
      <c r="J310" s="8" t="s">
        <v>42</v>
      </c>
      <c r="K310" s="10">
        <v>200130966.693151</v>
      </c>
      <c r="L310" s="9">
        <v>1.2</v>
      </c>
      <c r="M310" s="11">
        <v>20</v>
      </c>
      <c r="N310" s="11" t="s">
        <v>43</v>
      </c>
      <c r="O310" s="9">
        <v>0.2</v>
      </c>
      <c r="P310" s="9">
        <v>0.1</v>
      </c>
      <c r="Q310" s="9"/>
      <c r="R310" s="10">
        <v>3170610</v>
      </c>
      <c r="S310" s="10">
        <v>2401794</v>
      </c>
      <c r="T310" s="10">
        <v>0</v>
      </c>
      <c r="U310" s="10">
        <v>0</v>
      </c>
      <c r="V310" s="10">
        <v>142099</v>
      </c>
      <c r="W310" s="10">
        <v>251534</v>
      </c>
      <c r="X310" s="10">
        <v>375183</v>
      </c>
      <c r="Y310" s="10">
        <v>0</v>
      </c>
      <c r="Z310" s="10">
        <v>0</v>
      </c>
      <c r="AA310" s="12">
        <v>0</v>
      </c>
      <c r="AB310" s="13">
        <f t="shared" si="24"/>
        <v>2795427</v>
      </c>
      <c r="AC310" s="14">
        <f t="shared" si="30"/>
        <v>0.85918680759683586</v>
      </c>
      <c r="AD310" s="15">
        <f t="shared" si="31"/>
        <v>5.0832663489334545E-2</v>
      </c>
      <c r="AE310" s="15">
        <f t="shared" si="27"/>
        <v>1.2001111270713688E-2</v>
      </c>
      <c r="AF310" s="15">
        <f t="shared" si="28"/>
        <v>7.1003004856250965E-4</v>
      </c>
      <c r="AG310" s="16">
        <f t="shared" si="29"/>
        <v>1.3967988293815936E-2</v>
      </c>
    </row>
    <row r="311" spans="1:33" x14ac:dyDescent="0.2">
      <c r="A311" s="8" t="s">
        <v>829</v>
      </c>
      <c r="B311" s="8" t="s">
        <v>830</v>
      </c>
      <c r="C311" s="8" t="s">
        <v>831</v>
      </c>
      <c r="D311" s="8" t="s">
        <v>832</v>
      </c>
      <c r="E311" s="9" t="s">
        <v>151</v>
      </c>
      <c r="F311" s="8" t="s">
        <v>152</v>
      </c>
      <c r="G311" s="8" t="s">
        <v>251</v>
      </c>
      <c r="H311" s="8" t="s">
        <v>252</v>
      </c>
      <c r="I311" s="8" t="s">
        <v>154</v>
      </c>
      <c r="J311" s="8" t="s">
        <v>42</v>
      </c>
      <c r="K311" s="10">
        <v>1742609773</v>
      </c>
      <c r="L311" s="9">
        <v>2</v>
      </c>
      <c r="M311" s="11">
        <v>20</v>
      </c>
      <c r="N311" s="11" t="s">
        <v>43</v>
      </c>
      <c r="O311" s="9">
        <v>0.17</v>
      </c>
      <c r="P311" s="9">
        <v>0</v>
      </c>
      <c r="Q311" s="9">
        <v>11</v>
      </c>
      <c r="R311" s="10">
        <v>224901442</v>
      </c>
      <c r="S311" s="10">
        <v>34762327</v>
      </c>
      <c r="T311" s="10">
        <v>43103924</v>
      </c>
      <c r="U311" s="10"/>
      <c r="V311" s="10">
        <v>2958812</v>
      </c>
      <c r="W311" s="10">
        <v>103295251</v>
      </c>
      <c r="X311" s="10">
        <v>734325</v>
      </c>
      <c r="Y311" s="10">
        <v>0</v>
      </c>
      <c r="Z311" s="10">
        <v>40046803</v>
      </c>
      <c r="AA311" s="12">
        <v>0</v>
      </c>
      <c r="AB311" s="13">
        <f t="shared" si="24"/>
        <v>141016390</v>
      </c>
      <c r="AC311" s="14">
        <f t="shared" si="30"/>
        <v>0.24651267132848884</v>
      </c>
      <c r="AD311" s="15">
        <f t="shared" si="31"/>
        <v>2.0982043292981759E-2</v>
      </c>
      <c r="AE311" s="15">
        <f t="shared" si="27"/>
        <v>1.9948428809827407E-2</v>
      </c>
      <c r="AF311" s="15">
        <f t="shared" si="28"/>
        <v>1.6979200081646737E-3</v>
      </c>
      <c r="AG311" s="16">
        <f t="shared" si="29"/>
        <v>8.0922529062391529E-2</v>
      </c>
    </row>
    <row r="312" spans="1:33" x14ac:dyDescent="0.2">
      <c r="A312" s="8" t="s">
        <v>829</v>
      </c>
      <c r="B312" s="8" t="s">
        <v>830</v>
      </c>
      <c r="C312" s="8" t="s">
        <v>833</v>
      </c>
      <c r="D312" s="8" t="s">
        <v>834</v>
      </c>
      <c r="E312" s="9" t="s">
        <v>151</v>
      </c>
      <c r="F312" s="8" t="s">
        <v>152</v>
      </c>
      <c r="G312" s="8" t="s">
        <v>251</v>
      </c>
      <c r="H312" s="8" t="s">
        <v>252</v>
      </c>
      <c r="I312" s="8" t="s">
        <v>154</v>
      </c>
      <c r="J312" s="8" t="s">
        <v>42</v>
      </c>
      <c r="K312" s="10">
        <v>3773579</v>
      </c>
      <c r="L312" s="9">
        <v>2</v>
      </c>
      <c r="M312" s="11">
        <v>20</v>
      </c>
      <c r="N312" s="11" t="s">
        <v>43</v>
      </c>
      <c r="O312" s="9">
        <v>0.17</v>
      </c>
      <c r="P312" s="9">
        <v>0</v>
      </c>
      <c r="Q312" s="9">
        <v>11</v>
      </c>
      <c r="R312" s="10">
        <v>943680</v>
      </c>
      <c r="S312" s="10">
        <v>145862</v>
      </c>
      <c r="T312" s="10">
        <v>180863</v>
      </c>
      <c r="U312" s="10"/>
      <c r="V312" s="10">
        <v>12415</v>
      </c>
      <c r="W312" s="10">
        <v>433424</v>
      </c>
      <c r="X312" s="10">
        <v>3081</v>
      </c>
      <c r="Y312" s="10">
        <v>0</v>
      </c>
      <c r="Z312" s="10">
        <v>168035</v>
      </c>
      <c r="AA312" s="12">
        <v>0</v>
      </c>
      <c r="AB312" s="13">
        <f t="shared" si="24"/>
        <v>591701</v>
      </c>
      <c r="AC312" s="14">
        <f t="shared" si="30"/>
        <v>0.24651301924451707</v>
      </c>
      <c r="AD312" s="15">
        <f t="shared" si="31"/>
        <v>2.0981881051409412E-2</v>
      </c>
      <c r="AE312" s="15">
        <f t="shared" si="27"/>
        <v>3.8653490492712619E-2</v>
      </c>
      <c r="AF312" s="15">
        <f t="shared" si="28"/>
        <v>3.2899801488189329E-3</v>
      </c>
      <c r="AG312" s="16">
        <f t="shared" si="29"/>
        <v>0.15680101039358127</v>
      </c>
    </row>
    <row r="313" spans="1:33" x14ac:dyDescent="0.2">
      <c r="A313" s="8" t="s">
        <v>835</v>
      </c>
      <c r="B313" s="8" t="s">
        <v>836</v>
      </c>
      <c r="C313" s="8" t="s">
        <v>837</v>
      </c>
      <c r="D313" s="8" t="s">
        <v>838</v>
      </c>
      <c r="E313" s="9" t="s">
        <v>151</v>
      </c>
      <c r="F313" s="8" t="s">
        <v>152</v>
      </c>
      <c r="G313" s="8" t="s">
        <v>165</v>
      </c>
      <c r="H313" s="8" t="s">
        <v>175</v>
      </c>
      <c r="I313" s="8" t="s">
        <v>41</v>
      </c>
      <c r="J313" s="8" t="s">
        <v>42</v>
      </c>
      <c r="K313" s="10">
        <v>677859648</v>
      </c>
      <c r="L313" s="9">
        <v>3.25</v>
      </c>
      <c r="M313" s="11">
        <v>0</v>
      </c>
      <c r="N313" s="11">
        <v>0</v>
      </c>
      <c r="O313" s="9">
        <v>0.1</v>
      </c>
      <c r="P313" s="9">
        <v>1.1399999999999999</v>
      </c>
      <c r="Q313" s="9">
        <v>4.49</v>
      </c>
      <c r="R313" s="10">
        <v>13258737</v>
      </c>
      <c r="S313" s="10">
        <v>10906766</v>
      </c>
      <c r="T313" s="10">
        <v>0</v>
      </c>
      <c r="U313" s="10">
        <v>0</v>
      </c>
      <c r="V313" s="10">
        <v>409003</v>
      </c>
      <c r="W313" s="10">
        <v>628188</v>
      </c>
      <c r="X313" s="10">
        <v>1314780</v>
      </c>
      <c r="Y313" s="10">
        <v>324749</v>
      </c>
      <c r="Z313" s="10">
        <v>0</v>
      </c>
      <c r="AA313" s="12">
        <v>4.0000000000000002E-4</v>
      </c>
      <c r="AB313" s="13">
        <f t="shared" si="24"/>
        <v>11943957</v>
      </c>
      <c r="AC313" s="14">
        <f t="shared" si="30"/>
        <v>0.91316186084728868</v>
      </c>
      <c r="AD313" s="15">
        <f t="shared" si="31"/>
        <v>3.4243509081621777E-2</v>
      </c>
      <c r="AE313" s="15">
        <f t="shared" si="27"/>
        <v>1.6090006289915637E-2</v>
      </c>
      <c r="AF313" s="15">
        <f t="shared" si="28"/>
        <v>6.0337416632889765E-4</v>
      </c>
      <c r="AG313" s="16">
        <f t="shared" si="29"/>
        <v>1.8020103269519298E-2</v>
      </c>
    </row>
    <row r="314" spans="1:33" x14ac:dyDescent="0.2">
      <c r="A314" s="8" t="s">
        <v>835</v>
      </c>
      <c r="B314" s="8" t="s">
        <v>836</v>
      </c>
      <c r="C314" s="8" t="s">
        <v>839</v>
      </c>
      <c r="D314" s="8" t="s">
        <v>840</v>
      </c>
      <c r="E314" s="9" t="s">
        <v>151</v>
      </c>
      <c r="F314" s="8" t="s">
        <v>152</v>
      </c>
      <c r="G314" s="8" t="s">
        <v>165</v>
      </c>
      <c r="H314" s="8" t="s">
        <v>175</v>
      </c>
      <c r="I314" s="8" t="s">
        <v>41</v>
      </c>
      <c r="J314" s="8" t="s">
        <v>42</v>
      </c>
      <c r="K314" s="10">
        <v>4948552007</v>
      </c>
      <c r="L314" s="9">
        <v>3.25</v>
      </c>
      <c r="M314" s="11">
        <v>0</v>
      </c>
      <c r="N314" s="11">
        <v>0</v>
      </c>
      <c r="O314" s="9">
        <v>0.1</v>
      </c>
      <c r="P314" s="9">
        <v>1.1399999999999999</v>
      </c>
      <c r="Q314" s="9">
        <v>4.49</v>
      </c>
      <c r="R314" s="10">
        <v>96792237</v>
      </c>
      <c r="S314" s="10">
        <v>79622236</v>
      </c>
      <c r="T314" s="10">
        <v>0</v>
      </c>
      <c r="U314" s="10">
        <v>0</v>
      </c>
      <c r="V314" s="10">
        <v>2985828</v>
      </c>
      <c r="W314" s="10">
        <v>4585933</v>
      </c>
      <c r="X314" s="10">
        <v>9598240</v>
      </c>
      <c r="Y314" s="10">
        <v>2370751</v>
      </c>
      <c r="Z314" s="10">
        <v>0</v>
      </c>
      <c r="AA314" s="12">
        <v>4.0000000000000002E-4</v>
      </c>
      <c r="AB314" s="13">
        <f t="shared" si="24"/>
        <v>87193997</v>
      </c>
      <c r="AC314" s="14">
        <f t="shared" si="30"/>
        <v>0.91316190035421818</v>
      </c>
      <c r="AD314" s="15">
        <f t="shared" si="31"/>
        <v>3.4243504171508503E-2</v>
      </c>
      <c r="AE314" s="15">
        <f t="shared" si="27"/>
        <v>1.6090006912601897E-2</v>
      </c>
      <c r="AF314" s="15">
        <f t="shared" si="28"/>
        <v>6.0337407705857821E-4</v>
      </c>
      <c r="AG314" s="16">
        <f t="shared" si="29"/>
        <v>1.8020103189106487E-2</v>
      </c>
    </row>
    <row r="315" spans="1:33" x14ac:dyDescent="0.2">
      <c r="A315" s="8" t="s">
        <v>835</v>
      </c>
      <c r="B315" s="8" t="s">
        <v>841</v>
      </c>
      <c r="C315" s="8" t="s">
        <v>842</v>
      </c>
      <c r="D315" s="8" t="s">
        <v>843</v>
      </c>
      <c r="E315" s="9" t="s">
        <v>151</v>
      </c>
      <c r="F315" s="8" t="s">
        <v>152</v>
      </c>
      <c r="G315" s="8" t="s">
        <v>165</v>
      </c>
      <c r="H315" s="8" t="s">
        <v>844</v>
      </c>
      <c r="I315" s="8" t="s">
        <v>41</v>
      </c>
      <c r="J315" s="8" t="s">
        <v>42</v>
      </c>
      <c r="K315" s="10">
        <v>534736536</v>
      </c>
      <c r="L315" s="9">
        <v>3.25</v>
      </c>
      <c r="M315" s="11">
        <v>0</v>
      </c>
      <c r="N315" s="11">
        <v>0</v>
      </c>
      <c r="O315" s="9">
        <v>0.1</v>
      </c>
      <c r="P315" s="9">
        <v>1.1100000000000001</v>
      </c>
      <c r="Q315" s="9">
        <v>4.46</v>
      </c>
      <c r="R315" s="10">
        <v>10116351</v>
      </c>
      <c r="S315" s="10">
        <v>8580868</v>
      </c>
      <c r="T315" s="10">
        <v>0</v>
      </c>
      <c r="U315" s="10">
        <v>0</v>
      </c>
      <c r="V315" s="10">
        <v>321781</v>
      </c>
      <c r="W315" s="10">
        <v>425583</v>
      </c>
      <c r="X315" s="10">
        <v>788119</v>
      </c>
      <c r="Y315" s="10">
        <v>0</v>
      </c>
      <c r="Z315" s="10">
        <v>0</v>
      </c>
      <c r="AA315" s="12">
        <v>1.5E-3</v>
      </c>
      <c r="AB315" s="13">
        <f t="shared" si="24"/>
        <v>9328232</v>
      </c>
      <c r="AC315" s="14">
        <f t="shared" si="30"/>
        <v>0.91988149522867779</v>
      </c>
      <c r="AD315" s="15">
        <f t="shared" si="31"/>
        <v>3.4495389908827313E-2</v>
      </c>
      <c r="AE315" s="15">
        <f t="shared" si="27"/>
        <v>1.6046908004804818E-2</v>
      </c>
      <c r="AF315" s="15">
        <f t="shared" si="28"/>
        <v>6.0175615155647413E-4</v>
      </c>
      <c r="AG315" s="16">
        <f t="shared" si="29"/>
        <v>1.8944538332424699E-2</v>
      </c>
    </row>
    <row r="316" spans="1:33" x14ac:dyDescent="0.2">
      <c r="A316" s="8" t="s">
        <v>835</v>
      </c>
      <c r="B316" s="8" t="s">
        <v>841</v>
      </c>
      <c r="C316" s="8" t="s">
        <v>845</v>
      </c>
      <c r="D316" s="8" t="s">
        <v>846</v>
      </c>
      <c r="E316" s="9" t="s">
        <v>151</v>
      </c>
      <c r="F316" s="8" t="s">
        <v>152</v>
      </c>
      <c r="G316" s="8" t="s">
        <v>165</v>
      </c>
      <c r="H316" s="8" t="s">
        <v>844</v>
      </c>
      <c r="I316" s="8" t="s">
        <v>41</v>
      </c>
      <c r="J316" s="8" t="s">
        <v>42</v>
      </c>
      <c r="K316" s="10">
        <v>6732893911</v>
      </c>
      <c r="L316" s="9">
        <v>3.25</v>
      </c>
      <c r="M316" s="11">
        <v>0</v>
      </c>
      <c r="N316" s="11">
        <v>0</v>
      </c>
      <c r="O316" s="9">
        <v>0.1</v>
      </c>
      <c r="P316" s="9">
        <v>1.1100000000000001</v>
      </c>
      <c r="Q316" s="9">
        <v>4.46</v>
      </c>
      <c r="R316" s="10">
        <v>127375475</v>
      </c>
      <c r="S316" s="10">
        <v>108042125</v>
      </c>
      <c r="T316" s="10">
        <v>0</v>
      </c>
      <c r="U316" s="10">
        <v>0</v>
      </c>
      <c r="V316" s="10">
        <v>4051565</v>
      </c>
      <c r="W316" s="10">
        <v>5358538</v>
      </c>
      <c r="X316" s="10">
        <v>9923247</v>
      </c>
      <c r="Y316" s="10">
        <v>0</v>
      </c>
      <c r="Z316" s="10">
        <v>0</v>
      </c>
      <c r="AA316" s="12">
        <v>1.5E-3</v>
      </c>
      <c r="AB316" s="13">
        <f t="shared" si="24"/>
        <v>117452228</v>
      </c>
      <c r="AC316" s="14">
        <f t="shared" si="30"/>
        <v>0.91988144320259302</v>
      </c>
      <c r="AD316" s="15">
        <f t="shared" si="31"/>
        <v>3.449542906925529E-2</v>
      </c>
      <c r="AE316" s="15">
        <f t="shared" si="27"/>
        <v>1.6046907381606596E-2</v>
      </c>
      <c r="AF316" s="15">
        <f t="shared" si="28"/>
        <v>6.0175684535600281E-4</v>
      </c>
      <c r="AG316" s="16">
        <f t="shared" si="29"/>
        <v>1.8944538641565416E-2</v>
      </c>
    </row>
    <row r="317" spans="1:33" x14ac:dyDescent="0.2">
      <c r="A317" s="8" t="s">
        <v>835</v>
      </c>
      <c r="B317" s="8" t="s">
        <v>847</v>
      </c>
      <c r="C317" s="8" t="s">
        <v>848</v>
      </c>
      <c r="D317" s="8" t="s">
        <v>849</v>
      </c>
      <c r="E317" s="9" t="s">
        <v>151</v>
      </c>
      <c r="F317" s="8" t="s">
        <v>152</v>
      </c>
      <c r="G317" s="8" t="s">
        <v>157</v>
      </c>
      <c r="H317" s="8" t="s">
        <v>141</v>
      </c>
      <c r="I317" s="8" t="s">
        <v>638</v>
      </c>
      <c r="J317" s="8" t="s">
        <v>42</v>
      </c>
      <c r="K317" s="10">
        <v>85136828898</v>
      </c>
      <c r="L317" s="9">
        <v>1.55</v>
      </c>
      <c r="M317" s="11">
        <v>0</v>
      </c>
      <c r="N317" s="11">
        <v>0</v>
      </c>
      <c r="O317" s="9">
        <v>0.1</v>
      </c>
      <c r="P317" s="9">
        <v>1.0900000000000001</v>
      </c>
      <c r="Q317" s="9">
        <v>2.74</v>
      </c>
      <c r="R317" s="10">
        <v>1161714569</v>
      </c>
      <c r="S317" s="10">
        <v>1066192055</v>
      </c>
      <c r="T317" s="10">
        <v>0</v>
      </c>
      <c r="U317" s="10">
        <v>0</v>
      </c>
      <c r="V317" s="10">
        <v>67590667</v>
      </c>
      <c r="W317" s="10">
        <v>27637239</v>
      </c>
      <c r="X317" s="10">
        <v>294608</v>
      </c>
      <c r="Y317" s="10">
        <v>0</v>
      </c>
      <c r="Z317" s="10">
        <v>0</v>
      </c>
      <c r="AA317" s="12">
        <v>0</v>
      </c>
      <c r="AB317" s="13">
        <f t="shared" si="24"/>
        <v>1161419961</v>
      </c>
      <c r="AC317" s="14">
        <f t="shared" si="30"/>
        <v>0.9180073451484273</v>
      </c>
      <c r="AD317" s="15">
        <f t="shared" si="31"/>
        <v>5.8196577697703269E-2</v>
      </c>
      <c r="AE317" s="15">
        <f t="shared" si="27"/>
        <v>1.2523276574904783E-2</v>
      </c>
      <c r="AF317" s="15">
        <f t="shared" si="28"/>
        <v>7.9390632555716221E-4</v>
      </c>
      <c r="AG317" s="16">
        <f t="shared" si="29"/>
        <v>1.3641804328787768E-2</v>
      </c>
    </row>
    <row r="318" spans="1:33" x14ac:dyDescent="0.2">
      <c r="A318" s="8" t="s">
        <v>835</v>
      </c>
      <c r="B318" s="8" t="s">
        <v>847</v>
      </c>
      <c r="C318" s="8" t="s">
        <v>850</v>
      </c>
      <c r="D318" s="8" t="s">
        <v>851</v>
      </c>
      <c r="E318" s="9" t="s">
        <v>151</v>
      </c>
      <c r="F318" s="8" t="s">
        <v>152</v>
      </c>
      <c r="G318" s="8" t="s">
        <v>157</v>
      </c>
      <c r="H318" s="8" t="s">
        <v>141</v>
      </c>
      <c r="I318" s="8" t="s">
        <v>638</v>
      </c>
      <c r="J318" s="8" t="s">
        <v>42</v>
      </c>
      <c r="K318" s="10">
        <v>54442070481</v>
      </c>
      <c r="L318" s="9">
        <v>1.55</v>
      </c>
      <c r="M318" s="11">
        <v>0</v>
      </c>
      <c r="N318" s="11">
        <v>0</v>
      </c>
      <c r="O318" s="9">
        <v>0.1</v>
      </c>
      <c r="P318" s="9">
        <v>1.0900000000000001</v>
      </c>
      <c r="Q318" s="9">
        <v>2.74</v>
      </c>
      <c r="R318" s="10">
        <v>134724176</v>
      </c>
      <c r="S318" s="10">
        <v>73378918</v>
      </c>
      <c r="T318" s="10">
        <v>0</v>
      </c>
      <c r="U318" s="10">
        <v>0</v>
      </c>
      <c r="V318" s="10">
        <v>43483803</v>
      </c>
      <c r="W318" s="10">
        <v>17673063</v>
      </c>
      <c r="X318" s="10">
        <v>188392</v>
      </c>
      <c r="Y318" s="10">
        <v>0</v>
      </c>
      <c r="Z318" s="10">
        <v>0</v>
      </c>
      <c r="AA318" s="12">
        <v>0</v>
      </c>
      <c r="AB318" s="13">
        <f t="shared" si="24"/>
        <v>134535784</v>
      </c>
      <c r="AC318" s="14">
        <f t="shared" si="30"/>
        <v>0.54542305265043833</v>
      </c>
      <c r="AD318" s="15">
        <f t="shared" si="31"/>
        <v>0.32321365890282394</v>
      </c>
      <c r="AE318" s="15">
        <f t="shared" si="27"/>
        <v>1.347834815092289E-3</v>
      </c>
      <c r="AF318" s="15">
        <f t="shared" si="28"/>
        <v>7.9871692269998476E-4</v>
      </c>
      <c r="AG318" s="16">
        <f t="shared" si="29"/>
        <v>2.4711731719856667E-3</v>
      </c>
    </row>
    <row r="319" spans="1:33" x14ac:dyDescent="0.2">
      <c r="A319" s="8" t="s">
        <v>835</v>
      </c>
      <c r="B319" s="8" t="s">
        <v>852</v>
      </c>
      <c r="C319" s="8" t="s">
        <v>853</v>
      </c>
      <c r="D319" s="8" t="s">
        <v>854</v>
      </c>
      <c r="E319" s="9" t="s">
        <v>151</v>
      </c>
      <c r="F319" s="8" t="s">
        <v>152</v>
      </c>
      <c r="G319" s="8" t="s">
        <v>165</v>
      </c>
      <c r="H319" s="8" t="s">
        <v>56</v>
      </c>
      <c r="I319" s="8" t="s">
        <v>41</v>
      </c>
      <c r="J319" s="8" t="s">
        <v>44</v>
      </c>
      <c r="K319" s="10">
        <v>4326962442</v>
      </c>
      <c r="L319" s="9">
        <v>3.4</v>
      </c>
      <c r="M319" s="11">
        <v>0</v>
      </c>
      <c r="N319" s="11">
        <v>0</v>
      </c>
      <c r="O319" s="9">
        <v>0.1</v>
      </c>
      <c r="P319" s="9">
        <v>1.1000000000000001</v>
      </c>
      <c r="Q319" s="9">
        <v>4.5999999999999996</v>
      </c>
      <c r="R319" s="10">
        <v>93822018</v>
      </c>
      <c r="S319" s="10">
        <v>77322204</v>
      </c>
      <c r="T319" s="10">
        <v>0</v>
      </c>
      <c r="U319" s="10">
        <v>0</v>
      </c>
      <c r="V319" s="10">
        <v>3436539</v>
      </c>
      <c r="W319" s="10">
        <v>2014040</v>
      </c>
      <c r="X319" s="10">
        <v>11049235</v>
      </c>
      <c r="Y319" s="10">
        <v>9592629</v>
      </c>
      <c r="Z319" s="10">
        <v>0</v>
      </c>
      <c r="AA319" s="12">
        <v>4.5000000000000005E-3</v>
      </c>
      <c r="AB319" s="13">
        <f t="shared" si="24"/>
        <v>82772783</v>
      </c>
      <c r="AC319" s="14">
        <f t="shared" si="30"/>
        <v>0.93415010583853386</v>
      </c>
      <c r="AD319" s="15">
        <f t="shared" si="31"/>
        <v>4.1517741405408586E-2</v>
      </c>
      <c r="AE319" s="15">
        <f t="shared" si="27"/>
        <v>1.7869857905274601E-2</v>
      </c>
      <c r="AF319" s="15">
        <f t="shared" si="28"/>
        <v>7.9421512113046441E-4</v>
      </c>
      <c r="AG319" s="16">
        <f t="shared" si="29"/>
        <v>2.3629535813983384E-2</v>
      </c>
    </row>
    <row r="320" spans="1:33" x14ac:dyDescent="0.2">
      <c r="A320" s="8" t="s">
        <v>835</v>
      </c>
      <c r="B320" s="8" t="s">
        <v>852</v>
      </c>
      <c r="C320" s="8" t="s">
        <v>855</v>
      </c>
      <c r="D320" s="8" t="s">
        <v>856</v>
      </c>
      <c r="E320" s="9" t="s">
        <v>151</v>
      </c>
      <c r="F320" s="8" t="s">
        <v>152</v>
      </c>
      <c r="G320" s="8" t="s">
        <v>165</v>
      </c>
      <c r="H320" s="8" t="s">
        <v>56</v>
      </c>
      <c r="I320" s="8" t="s">
        <v>41</v>
      </c>
      <c r="J320" s="8" t="s">
        <v>42</v>
      </c>
      <c r="K320" s="10">
        <v>15750091845</v>
      </c>
      <c r="L320" s="9">
        <v>3.4</v>
      </c>
      <c r="M320" s="11">
        <v>0</v>
      </c>
      <c r="N320" s="11">
        <v>0</v>
      </c>
      <c r="O320" s="9">
        <v>0.1</v>
      </c>
      <c r="P320" s="9">
        <v>1.1000000000000001</v>
      </c>
      <c r="Q320" s="9">
        <v>4.5999999999999996</v>
      </c>
      <c r="R320" s="10">
        <v>341511031</v>
      </c>
      <c r="S320" s="10">
        <v>281451904</v>
      </c>
      <c r="T320" s="10">
        <v>0</v>
      </c>
      <c r="U320" s="10">
        <v>0</v>
      </c>
      <c r="V320" s="10">
        <v>12508963</v>
      </c>
      <c r="W320" s="10">
        <v>7331081</v>
      </c>
      <c r="X320" s="10">
        <v>40219083</v>
      </c>
      <c r="Y320" s="10">
        <v>34917055</v>
      </c>
      <c r="Z320" s="10">
        <v>0</v>
      </c>
      <c r="AA320" s="12">
        <v>4.5000000000000005E-3</v>
      </c>
      <c r="AB320" s="13">
        <f t="shared" si="24"/>
        <v>301291948</v>
      </c>
      <c r="AC320" s="14">
        <f t="shared" si="30"/>
        <v>0.9341501021461085</v>
      </c>
      <c r="AD320" s="15">
        <f t="shared" si="31"/>
        <v>4.1517747430807543E-2</v>
      </c>
      <c r="AE320" s="15">
        <f t="shared" si="27"/>
        <v>1.786985795192993E-2</v>
      </c>
      <c r="AF320" s="15">
        <f t="shared" si="28"/>
        <v>7.942152416064212E-4</v>
      </c>
      <c r="AG320" s="16">
        <f t="shared" si="29"/>
        <v>2.3629535939541056E-2</v>
      </c>
    </row>
    <row r="321" spans="1:33" x14ac:dyDescent="0.2">
      <c r="A321" s="8" t="s">
        <v>835</v>
      </c>
      <c r="B321" s="8" t="s">
        <v>857</v>
      </c>
      <c r="C321" s="8" t="s">
        <v>857</v>
      </c>
      <c r="D321" s="8" t="s">
        <v>858</v>
      </c>
      <c r="E321" s="9" t="s">
        <v>151</v>
      </c>
      <c r="F321" s="8" t="s">
        <v>152</v>
      </c>
      <c r="G321" s="8" t="s">
        <v>157</v>
      </c>
      <c r="H321" s="8" t="s">
        <v>141</v>
      </c>
      <c r="I321" s="8" t="s">
        <v>638</v>
      </c>
      <c r="J321" s="8" t="s">
        <v>42</v>
      </c>
      <c r="K321" s="10">
        <v>18992616204</v>
      </c>
      <c r="L321" s="9">
        <v>1.55</v>
      </c>
      <c r="M321" s="11">
        <v>0</v>
      </c>
      <c r="N321" s="11">
        <v>0</v>
      </c>
      <c r="O321" s="9">
        <v>0.1</v>
      </c>
      <c r="P321" s="9">
        <v>1.06</v>
      </c>
      <c r="Q321" s="9">
        <v>2.71</v>
      </c>
      <c r="R321" s="10">
        <v>242608845</v>
      </c>
      <c r="S321" s="10">
        <v>217181055</v>
      </c>
      <c r="T321" s="10">
        <v>0</v>
      </c>
      <c r="U321" s="10">
        <v>0</v>
      </c>
      <c r="V321" s="10">
        <v>15177367</v>
      </c>
      <c r="W321" s="10">
        <v>9378366</v>
      </c>
      <c r="X321" s="10">
        <v>872057</v>
      </c>
      <c r="Y321" s="10">
        <v>0</v>
      </c>
      <c r="Z321" s="10">
        <v>0</v>
      </c>
      <c r="AA321" s="12">
        <v>0</v>
      </c>
      <c r="AB321" s="13">
        <f t="shared" si="24"/>
        <v>241736788</v>
      </c>
      <c r="AC321" s="14">
        <f t="shared" si="30"/>
        <v>0.89841954464953011</v>
      </c>
      <c r="AD321" s="15">
        <f t="shared" si="31"/>
        <v>6.2784680501339327E-2</v>
      </c>
      <c r="AE321" s="15">
        <f t="shared" si="27"/>
        <v>1.1435025731434508E-2</v>
      </c>
      <c r="AF321" s="15">
        <f t="shared" si="28"/>
        <v>7.9911934390605559E-4</v>
      </c>
      <c r="AG321" s="16">
        <f t="shared" si="29"/>
        <v>1.2727935182994339E-2</v>
      </c>
    </row>
    <row r="322" spans="1:33" x14ac:dyDescent="0.2">
      <c r="A322" s="8" t="s">
        <v>835</v>
      </c>
      <c r="B322" s="8" t="s">
        <v>859</v>
      </c>
      <c r="C322" s="8" t="s">
        <v>859</v>
      </c>
      <c r="D322" s="8" t="s">
        <v>860</v>
      </c>
      <c r="E322" s="9" t="s">
        <v>151</v>
      </c>
      <c r="F322" s="8" t="s">
        <v>152</v>
      </c>
      <c r="G322" s="8" t="s">
        <v>165</v>
      </c>
      <c r="H322" s="8" t="s">
        <v>56</v>
      </c>
      <c r="I322" s="8" t="s">
        <v>41</v>
      </c>
      <c r="J322" s="8" t="s">
        <v>42</v>
      </c>
      <c r="K322" s="10">
        <v>6902265795</v>
      </c>
      <c r="L322" s="9">
        <v>3.4</v>
      </c>
      <c r="M322" s="11">
        <v>0</v>
      </c>
      <c r="N322" s="11">
        <v>0</v>
      </c>
      <c r="O322" s="9">
        <v>0.1</v>
      </c>
      <c r="P322" s="9">
        <v>1.07</v>
      </c>
      <c r="Q322" s="9">
        <v>4.57</v>
      </c>
      <c r="R322" s="10">
        <v>140689792</v>
      </c>
      <c r="S322" s="10">
        <v>125975203</v>
      </c>
      <c r="T322" s="10">
        <v>0</v>
      </c>
      <c r="U322" s="10">
        <v>0</v>
      </c>
      <c r="V322" s="10">
        <v>5598902</v>
      </c>
      <c r="W322" s="10">
        <v>4462521</v>
      </c>
      <c r="X322" s="10">
        <v>4653166</v>
      </c>
      <c r="Y322" s="10">
        <v>4489065</v>
      </c>
      <c r="Z322" s="10">
        <v>0</v>
      </c>
      <c r="AA322" s="12">
        <v>4.5000000000000005E-3</v>
      </c>
      <c r="AB322" s="13">
        <f t="shared" ref="AB322:AB385" si="32">S322+U322+V322+W322</f>
        <v>136036626</v>
      </c>
      <c r="AC322" s="14">
        <f t="shared" si="30"/>
        <v>0.92603886691514969</v>
      </c>
      <c r="AD322" s="15">
        <f t="shared" si="31"/>
        <v>4.1157313031271445E-2</v>
      </c>
      <c r="AE322" s="15">
        <f t="shared" ref="AE322:AE385" si="33">S322/K322</f>
        <v>1.82512825123681E-2</v>
      </c>
      <c r="AF322" s="15">
        <f t="shared" ref="AF322:AF385" si="34">V322/K322</f>
        <v>8.1116870405886765E-4</v>
      </c>
      <c r="AG322" s="16">
        <f t="shared" ref="AG322:AG385" si="35">AB322/K322+AA322</f>
        <v>2.4208981085391542E-2</v>
      </c>
    </row>
    <row r="323" spans="1:33" x14ac:dyDescent="0.2">
      <c r="A323" s="8" t="s">
        <v>835</v>
      </c>
      <c r="B323" s="8" t="s">
        <v>861</v>
      </c>
      <c r="C323" s="8" t="s">
        <v>861</v>
      </c>
      <c r="D323" s="8" t="s">
        <v>862</v>
      </c>
      <c r="E323" s="9" t="s">
        <v>151</v>
      </c>
      <c r="F323" s="8" t="s">
        <v>152</v>
      </c>
      <c r="G323" s="8" t="s">
        <v>157</v>
      </c>
      <c r="H323" s="8" t="s">
        <v>863</v>
      </c>
      <c r="I323" s="8" t="s">
        <v>41</v>
      </c>
      <c r="J323" s="8" t="s">
        <v>44</v>
      </c>
      <c r="K323" s="10">
        <v>8081956945</v>
      </c>
      <c r="L323" s="9">
        <v>1.55</v>
      </c>
      <c r="M323" s="11">
        <v>0</v>
      </c>
      <c r="N323" s="11">
        <v>0</v>
      </c>
      <c r="O323" s="9">
        <v>0.1</v>
      </c>
      <c r="P323" s="9">
        <v>1.1100000000000001</v>
      </c>
      <c r="Q323" s="9">
        <v>2.76</v>
      </c>
      <c r="R323" s="10">
        <v>39928133.716799997</v>
      </c>
      <c r="S323" s="10">
        <v>32424020.384</v>
      </c>
      <c r="T323" s="10">
        <v>0</v>
      </c>
      <c r="U323" s="10">
        <v>0</v>
      </c>
      <c r="V323" s="10">
        <v>651245.0368</v>
      </c>
      <c r="W323" s="10">
        <v>5470869.3071999997</v>
      </c>
      <c r="X323" s="10">
        <v>1381998.9887999999</v>
      </c>
      <c r="Y323" s="10">
        <v>0</v>
      </c>
      <c r="Z323" s="10">
        <v>0</v>
      </c>
      <c r="AA323" s="12">
        <v>0</v>
      </c>
      <c r="AB323" s="13">
        <f t="shared" si="32"/>
        <v>38546134.728</v>
      </c>
      <c r="AC323" s="14">
        <f t="shared" si="30"/>
        <v>0.84117436450630978</v>
      </c>
      <c r="AD323" s="15">
        <f t="shared" si="31"/>
        <v>1.6895209893170796E-2</v>
      </c>
      <c r="AE323" s="15">
        <f t="shared" si="33"/>
        <v>4.0119021425942527E-3</v>
      </c>
      <c r="AF323" s="15">
        <f t="shared" si="34"/>
        <v>8.0580117072128255E-5</v>
      </c>
      <c r="AG323" s="16">
        <f t="shared" si="35"/>
        <v>4.7694060968546774E-3</v>
      </c>
    </row>
    <row r="324" spans="1:33" x14ac:dyDescent="0.2">
      <c r="A324" s="8" t="s">
        <v>835</v>
      </c>
      <c r="B324" s="8" t="s">
        <v>864</v>
      </c>
      <c r="C324" s="8" t="s">
        <v>865</v>
      </c>
      <c r="D324" s="8" t="s">
        <v>866</v>
      </c>
      <c r="E324" s="9" t="s">
        <v>151</v>
      </c>
      <c r="F324" s="8" t="s">
        <v>152</v>
      </c>
      <c r="G324" s="8" t="s">
        <v>165</v>
      </c>
      <c r="H324" s="8" t="s">
        <v>56</v>
      </c>
      <c r="I324" s="8" t="s">
        <v>41</v>
      </c>
      <c r="J324" s="8" t="s">
        <v>42</v>
      </c>
      <c r="K324" s="10">
        <v>6492869663</v>
      </c>
      <c r="L324" s="9">
        <v>3.4</v>
      </c>
      <c r="M324" s="11">
        <v>0</v>
      </c>
      <c r="N324" s="11">
        <v>0</v>
      </c>
      <c r="O324" s="9">
        <v>0.1</v>
      </c>
      <c r="P324" s="9">
        <v>1.27</v>
      </c>
      <c r="Q324" s="9">
        <v>4.7699999999999996</v>
      </c>
      <c r="R324" s="10">
        <v>154216614</v>
      </c>
      <c r="S324" s="10">
        <v>115998845</v>
      </c>
      <c r="T324" s="10">
        <v>0</v>
      </c>
      <c r="U324" s="10">
        <v>0</v>
      </c>
      <c r="V324" s="10">
        <v>5155500</v>
      </c>
      <c r="W324" s="10">
        <v>3479562</v>
      </c>
      <c r="X324" s="10">
        <v>29582707</v>
      </c>
      <c r="Y324" s="10">
        <v>28913757</v>
      </c>
      <c r="Z324" s="10">
        <v>0</v>
      </c>
      <c r="AA324" s="12">
        <v>5.6000000000000008E-3</v>
      </c>
      <c r="AB324" s="13">
        <f t="shared" si="32"/>
        <v>124633907</v>
      </c>
      <c r="AC324" s="14">
        <f t="shared" si="30"/>
        <v>0.9307165906305096</v>
      </c>
      <c r="AD324" s="15">
        <f t="shared" si="31"/>
        <v>4.13651479288056E-2</v>
      </c>
      <c r="AE324" s="15">
        <f t="shared" si="33"/>
        <v>1.7865574240774652E-2</v>
      </c>
      <c r="AF324" s="15">
        <f t="shared" si="34"/>
        <v>7.9402487152620976E-4</v>
      </c>
      <c r="AG324" s="16">
        <f t="shared" si="35"/>
        <v>2.479550421753168E-2</v>
      </c>
    </row>
    <row r="325" spans="1:33" x14ac:dyDescent="0.2">
      <c r="A325" s="8" t="s">
        <v>835</v>
      </c>
      <c r="B325" s="8" t="s">
        <v>864</v>
      </c>
      <c r="C325" s="8" t="s">
        <v>867</v>
      </c>
      <c r="D325" s="8" t="s">
        <v>868</v>
      </c>
      <c r="E325" s="9" t="s">
        <v>151</v>
      </c>
      <c r="F325" s="8" t="s">
        <v>152</v>
      </c>
      <c r="G325" s="8" t="s">
        <v>165</v>
      </c>
      <c r="H325" s="8" t="s">
        <v>56</v>
      </c>
      <c r="I325" s="8" t="s">
        <v>41</v>
      </c>
      <c r="J325" s="8" t="s">
        <v>51</v>
      </c>
      <c r="K325" s="10">
        <v>6087327833</v>
      </c>
      <c r="L325" s="9">
        <v>3.4</v>
      </c>
      <c r="M325" s="11">
        <v>0</v>
      </c>
      <c r="N325" s="11">
        <v>0</v>
      </c>
      <c r="O325" s="9">
        <v>0.1</v>
      </c>
      <c r="P325" s="9">
        <v>1.27</v>
      </c>
      <c r="Q325" s="9">
        <v>4.7699999999999996</v>
      </c>
      <c r="R325" s="10">
        <v>144584311</v>
      </c>
      <c r="S325" s="10">
        <v>108753607</v>
      </c>
      <c r="T325" s="10">
        <v>0</v>
      </c>
      <c r="U325" s="10">
        <v>0</v>
      </c>
      <c r="V325" s="10">
        <v>4833489</v>
      </c>
      <c r="W325" s="10">
        <v>3262231</v>
      </c>
      <c r="X325" s="10">
        <v>27734984</v>
      </c>
      <c r="Y325" s="10">
        <v>27107816</v>
      </c>
      <c r="Z325" s="10">
        <v>0</v>
      </c>
      <c r="AA325" s="12">
        <v>5.6000000000000008E-3</v>
      </c>
      <c r="AB325" s="13">
        <f t="shared" si="32"/>
        <v>116849327</v>
      </c>
      <c r="AC325" s="14">
        <f t="shared" si="30"/>
        <v>0.93071658855168249</v>
      </c>
      <c r="AD325" s="15">
        <f t="shared" si="31"/>
        <v>4.1365141966115043E-2</v>
      </c>
      <c r="AE325" s="15">
        <f t="shared" si="33"/>
        <v>1.7865574186827275E-2</v>
      </c>
      <c r="AF325" s="15">
        <f t="shared" si="34"/>
        <v>7.9402475644521446E-4</v>
      </c>
      <c r="AG325" s="16">
        <f t="shared" si="35"/>
        <v>2.4795504202443044E-2</v>
      </c>
    </row>
    <row r="326" spans="1:33" x14ac:dyDescent="0.2">
      <c r="A326" s="8" t="s">
        <v>835</v>
      </c>
      <c r="B326" s="8" t="s">
        <v>869</v>
      </c>
      <c r="C326" s="8" t="s">
        <v>869</v>
      </c>
      <c r="D326" s="8" t="s">
        <v>870</v>
      </c>
      <c r="E326" s="9" t="s">
        <v>366</v>
      </c>
      <c r="F326" s="8" t="s">
        <v>367</v>
      </c>
      <c r="G326" s="8" t="s">
        <v>247</v>
      </c>
      <c r="H326" s="8" t="s">
        <v>871</v>
      </c>
      <c r="I326" s="8" t="s">
        <v>638</v>
      </c>
      <c r="J326" s="8" t="s">
        <v>42</v>
      </c>
      <c r="K326" s="10">
        <v>2162698001</v>
      </c>
      <c r="L326" s="9">
        <v>1.5</v>
      </c>
      <c r="M326" s="11">
        <v>0</v>
      </c>
      <c r="N326" s="11">
        <v>0</v>
      </c>
      <c r="O326" s="9">
        <v>0.1</v>
      </c>
      <c r="P326" s="9">
        <v>3.35</v>
      </c>
      <c r="Q326" s="9">
        <v>5.95</v>
      </c>
      <c r="R326" s="10">
        <v>38371275</v>
      </c>
      <c r="S326" s="10">
        <v>36194340</v>
      </c>
      <c r="T326" s="10">
        <v>0</v>
      </c>
      <c r="U326" s="10">
        <v>0</v>
      </c>
      <c r="V326" s="10">
        <v>916635</v>
      </c>
      <c r="W326" s="10">
        <v>1260300</v>
      </c>
      <c r="X326" s="10">
        <v>0</v>
      </c>
      <c r="Y326" s="10">
        <v>0</v>
      </c>
      <c r="Z326" s="10">
        <v>0</v>
      </c>
      <c r="AA326" s="12">
        <v>0</v>
      </c>
      <c r="AB326" s="13">
        <f t="shared" si="32"/>
        <v>38371275</v>
      </c>
      <c r="AC326" s="14">
        <f t="shared" si="30"/>
        <v>0.94326654509134766</v>
      </c>
      <c r="AD326" s="15">
        <f t="shared" si="31"/>
        <v>2.3888572897304037E-2</v>
      </c>
      <c r="AE326" s="15">
        <f t="shared" si="33"/>
        <v>1.6735734708805513E-2</v>
      </c>
      <c r="AF326" s="15">
        <f t="shared" si="34"/>
        <v>4.238386494906646E-4</v>
      </c>
      <c r="AG326" s="16">
        <f t="shared" si="35"/>
        <v>1.7742317689412798E-2</v>
      </c>
    </row>
    <row r="327" spans="1:33" x14ac:dyDescent="0.2">
      <c r="A327" s="8" t="s">
        <v>835</v>
      </c>
      <c r="B327" s="8" t="s">
        <v>872</v>
      </c>
      <c r="C327" s="8" t="s">
        <v>872</v>
      </c>
      <c r="D327" s="8" t="s">
        <v>873</v>
      </c>
      <c r="E327" s="9" t="s">
        <v>151</v>
      </c>
      <c r="F327" s="8" t="s">
        <v>152</v>
      </c>
      <c r="G327" s="8" t="s">
        <v>165</v>
      </c>
      <c r="H327" s="8" t="s">
        <v>56</v>
      </c>
      <c r="I327" s="8" t="s">
        <v>41</v>
      </c>
      <c r="J327" s="8" t="s">
        <v>42</v>
      </c>
      <c r="K327" s="10">
        <v>2061770698</v>
      </c>
      <c r="L327" s="9">
        <v>3.4</v>
      </c>
      <c r="M327" s="11">
        <v>0</v>
      </c>
      <c r="N327" s="11">
        <v>0</v>
      </c>
      <c r="O327" s="9">
        <v>0.1</v>
      </c>
      <c r="P327" s="9">
        <v>1.18</v>
      </c>
      <c r="Q327" s="9">
        <v>4.68</v>
      </c>
      <c r="R327" s="10">
        <v>51146791.327500001</v>
      </c>
      <c r="S327" s="10">
        <v>37520243</v>
      </c>
      <c r="T327" s="10">
        <v>0</v>
      </c>
      <c r="U327" s="10">
        <v>0</v>
      </c>
      <c r="V327" s="10">
        <v>1667549</v>
      </c>
      <c r="W327" s="10">
        <v>2554521</v>
      </c>
      <c r="X327" s="10">
        <v>9404478.3275000006</v>
      </c>
      <c r="Y327" s="10">
        <v>8952112</v>
      </c>
      <c r="Z327" s="10">
        <v>0</v>
      </c>
      <c r="AA327" s="12">
        <v>4.7999999999999996E-3</v>
      </c>
      <c r="AB327" s="13">
        <f t="shared" si="32"/>
        <v>41742313</v>
      </c>
      <c r="AC327" s="14">
        <f t="shared" si="30"/>
        <v>0.89885395186414319</v>
      </c>
      <c r="AD327" s="15">
        <f t="shared" si="31"/>
        <v>3.9948648748812744E-2</v>
      </c>
      <c r="AE327" s="15">
        <f t="shared" si="33"/>
        <v>1.8198067824126193E-2</v>
      </c>
      <c r="AF327" s="15">
        <f t="shared" si="34"/>
        <v>8.0879459661425458E-4</v>
      </c>
      <c r="AG327" s="16">
        <f t="shared" si="35"/>
        <v>2.5045856166494029E-2</v>
      </c>
    </row>
    <row r="328" spans="1:33" x14ac:dyDescent="0.2">
      <c r="A328" s="8" t="s">
        <v>835</v>
      </c>
      <c r="B328" s="8" t="s">
        <v>874</v>
      </c>
      <c r="C328" s="8" t="s">
        <v>874</v>
      </c>
      <c r="D328" s="8" t="s">
        <v>875</v>
      </c>
      <c r="E328" s="9" t="s">
        <v>151</v>
      </c>
      <c r="F328" s="8" t="s">
        <v>152</v>
      </c>
      <c r="G328" s="8" t="s">
        <v>165</v>
      </c>
      <c r="H328" s="8" t="s">
        <v>56</v>
      </c>
      <c r="I328" s="8" t="s">
        <v>41</v>
      </c>
      <c r="J328" s="8" t="s">
        <v>42</v>
      </c>
      <c r="K328" s="10">
        <v>2626971931</v>
      </c>
      <c r="L328" s="9">
        <v>3.4</v>
      </c>
      <c r="M328" s="11">
        <v>0</v>
      </c>
      <c r="N328" s="11">
        <v>0</v>
      </c>
      <c r="O328" s="9">
        <v>0.1</v>
      </c>
      <c r="P328" s="9">
        <v>1.1399999999999999</v>
      </c>
      <c r="Q328" s="9">
        <v>4.6399999999999997</v>
      </c>
      <c r="R328" s="10">
        <v>54036796.608000003</v>
      </c>
      <c r="S328" s="10">
        <v>47621225</v>
      </c>
      <c r="T328" s="10">
        <v>0</v>
      </c>
      <c r="U328" s="10">
        <v>0</v>
      </c>
      <c r="V328" s="10">
        <v>2116498</v>
      </c>
      <c r="W328" s="10">
        <v>2939521</v>
      </c>
      <c r="X328" s="10">
        <v>1359552.608</v>
      </c>
      <c r="Y328" s="10">
        <v>0</v>
      </c>
      <c r="Z328" s="10">
        <v>0</v>
      </c>
      <c r="AA328" s="12">
        <v>1.67E-2</v>
      </c>
      <c r="AB328" s="13">
        <f t="shared" si="32"/>
        <v>52677244</v>
      </c>
      <c r="AC328" s="14">
        <f t="shared" si="30"/>
        <v>0.90401891564410619</v>
      </c>
      <c r="AD328" s="15">
        <f t="shared" si="31"/>
        <v>4.0178601598823201E-2</v>
      </c>
      <c r="AE328" s="15">
        <f t="shared" si="33"/>
        <v>1.812780122925493E-2</v>
      </c>
      <c r="AF328" s="15">
        <f t="shared" si="34"/>
        <v>8.0567971626340157E-4</v>
      </c>
      <c r="AG328" s="16">
        <f t="shared" si="35"/>
        <v>3.6752457880639605E-2</v>
      </c>
    </row>
    <row r="329" spans="1:33" x14ac:dyDescent="0.2">
      <c r="A329" s="8" t="s">
        <v>835</v>
      </c>
      <c r="B329" s="8" t="s">
        <v>876</v>
      </c>
      <c r="C329" s="8" t="s">
        <v>877</v>
      </c>
      <c r="D329" s="8" t="s">
        <v>878</v>
      </c>
      <c r="E329" s="9" t="s">
        <v>151</v>
      </c>
      <c r="F329" s="8" t="s">
        <v>152</v>
      </c>
      <c r="G329" s="8" t="s">
        <v>165</v>
      </c>
      <c r="H329" s="8" t="s">
        <v>844</v>
      </c>
      <c r="I329" s="8" t="s">
        <v>41</v>
      </c>
      <c r="J329" s="8" t="s">
        <v>42</v>
      </c>
      <c r="K329" s="10">
        <v>6167147368</v>
      </c>
      <c r="L329" s="9">
        <v>2</v>
      </c>
      <c r="M329" s="11">
        <v>0</v>
      </c>
      <c r="N329" s="11">
        <v>0</v>
      </c>
      <c r="O329" s="9">
        <v>0.1</v>
      </c>
      <c r="P329" s="9">
        <v>1.1399999999999999</v>
      </c>
      <c r="Q329" s="9">
        <v>3.24</v>
      </c>
      <c r="R329" s="10">
        <v>107205094</v>
      </c>
      <c r="S329" s="10">
        <v>93070002</v>
      </c>
      <c r="T329" s="10">
        <v>0</v>
      </c>
      <c r="U329" s="10">
        <v>0</v>
      </c>
      <c r="V329" s="10">
        <v>3722803</v>
      </c>
      <c r="W329" s="10">
        <v>5020590</v>
      </c>
      <c r="X329" s="10">
        <v>5391699</v>
      </c>
      <c r="Y329" s="10">
        <v>5031835</v>
      </c>
      <c r="Z329" s="10">
        <v>0</v>
      </c>
      <c r="AA329" s="12">
        <v>1.4000000000000002E-3</v>
      </c>
      <c r="AB329" s="13">
        <f t="shared" si="32"/>
        <v>101813395</v>
      </c>
      <c r="AC329" s="14">
        <f t="shared" ref="AC329:AC392" si="36">S329/AB329</f>
        <v>0.91412335282602053</v>
      </c>
      <c r="AD329" s="15">
        <f t="shared" ref="AD329:AD392" si="37">V329/AB329</f>
        <v>3.6564962792960592E-2</v>
      </c>
      <c r="AE329" s="15">
        <f t="shared" si="33"/>
        <v>1.5091256369666177E-2</v>
      </c>
      <c r="AF329" s="15">
        <f t="shared" si="34"/>
        <v>6.0365072826325239E-4</v>
      </c>
      <c r="AG329" s="16">
        <f t="shared" si="35"/>
        <v>1.7908993368358245E-2</v>
      </c>
    </row>
    <row r="330" spans="1:33" x14ac:dyDescent="0.2">
      <c r="A330" s="8" t="s">
        <v>835</v>
      </c>
      <c r="B330" s="8" t="s">
        <v>876</v>
      </c>
      <c r="C330" s="8" t="s">
        <v>879</v>
      </c>
      <c r="D330" s="8" t="s">
        <v>880</v>
      </c>
      <c r="E330" s="9" t="s">
        <v>151</v>
      </c>
      <c r="F330" s="8" t="s">
        <v>152</v>
      </c>
      <c r="G330" s="8" t="s">
        <v>165</v>
      </c>
      <c r="H330" s="8" t="s">
        <v>844</v>
      </c>
      <c r="I330" s="8" t="s">
        <v>41</v>
      </c>
      <c r="J330" s="8" t="s">
        <v>42</v>
      </c>
      <c r="K330" s="10">
        <v>304711278</v>
      </c>
      <c r="L330" s="9">
        <v>2</v>
      </c>
      <c r="M330" s="11">
        <v>0</v>
      </c>
      <c r="N330" s="11">
        <v>0</v>
      </c>
      <c r="O330" s="9">
        <v>0.1</v>
      </c>
      <c r="P330" s="9">
        <v>1.1399999999999999</v>
      </c>
      <c r="Q330" s="9">
        <v>3.24</v>
      </c>
      <c r="R330" s="10">
        <v>5296875</v>
      </c>
      <c r="S330" s="10">
        <v>4598476</v>
      </c>
      <c r="T330" s="10">
        <v>0</v>
      </c>
      <c r="U330" s="10">
        <v>0</v>
      </c>
      <c r="V330" s="10">
        <v>183939</v>
      </c>
      <c r="W330" s="10">
        <v>248062</v>
      </c>
      <c r="X330" s="10">
        <v>266398</v>
      </c>
      <c r="Y330" s="10">
        <v>222433</v>
      </c>
      <c r="Z330" s="10">
        <v>0</v>
      </c>
      <c r="AA330" s="12">
        <v>1.4000000000000002E-3</v>
      </c>
      <c r="AB330" s="13">
        <f t="shared" si="32"/>
        <v>5030477</v>
      </c>
      <c r="AC330" s="14">
        <f t="shared" si="36"/>
        <v>0.91412325312291454</v>
      </c>
      <c r="AD330" s="15">
        <f t="shared" si="37"/>
        <v>3.6564922173384355E-2</v>
      </c>
      <c r="AE330" s="15">
        <f t="shared" si="33"/>
        <v>1.5091256320351885E-2</v>
      </c>
      <c r="AF330" s="15">
        <f t="shared" si="34"/>
        <v>6.0365012154226861E-4</v>
      </c>
      <c r="AG330" s="16">
        <f t="shared" si="35"/>
        <v>1.7908995115041328E-2</v>
      </c>
    </row>
    <row r="331" spans="1:33" x14ac:dyDescent="0.2">
      <c r="A331" s="8" t="s">
        <v>835</v>
      </c>
      <c r="B331" s="8" t="s">
        <v>881</v>
      </c>
      <c r="C331" s="8" t="s">
        <v>882</v>
      </c>
      <c r="D331" s="8" t="s">
        <v>883</v>
      </c>
      <c r="E331" s="9" t="s">
        <v>151</v>
      </c>
      <c r="F331" s="8" t="s">
        <v>152</v>
      </c>
      <c r="G331" s="8" t="s">
        <v>157</v>
      </c>
      <c r="H331" s="8" t="s">
        <v>158</v>
      </c>
      <c r="I331" s="8" t="s">
        <v>638</v>
      </c>
      <c r="J331" s="8" t="s">
        <v>42</v>
      </c>
      <c r="K331" s="10">
        <v>137267761289</v>
      </c>
      <c r="L331" s="9">
        <v>1.55</v>
      </c>
      <c r="M331" s="11">
        <v>0</v>
      </c>
      <c r="N331" s="11">
        <v>0</v>
      </c>
      <c r="O331" s="9">
        <v>0.1</v>
      </c>
      <c r="P331" s="9">
        <v>1.05</v>
      </c>
      <c r="Q331" s="9">
        <v>2.7</v>
      </c>
      <c r="R331" s="10">
        <v>348527044</v>
      </c>
      <c r="S331" s="10">
        <v>184861073</v>
      </c>
      <c r="T331" s="10">
        <v>0</v>
      </c>
      <c r="U331" s="10">
        <v>0</v>
      </c>
      <c r="V331" s="10">
        <v>109633406</v>
      </c>
      <c r="W331" s="10">
        <v>52456841</v>
      </c>
      <c r="X331" s="10">
        <v>1575724</v>
      </c>
      <c r="Y331" s="10">
        <v>0</v>
      </c>
      <c r="Z331" s="10">
        <v>0</v>
      </c>
      <c r="AA331" s="12">
        <v>0</v>
      </c>
      <c r="AB331" s="13">
        <f t="shared" si="32"/>
        <v>346951320</v>
      </c>
      <c r="AC331" s="14">
        <f t="shared" si="36"/>
        <v>0.53281559211246121</v>
      </c>
      <c r="AD331" s="15">
        <f t="shared" si="37"/>
        <v>0.31599074475347144</v>
      </c>
      <c r="AE331" s="15">
        <f t="shared" si="33"/>
        <v>1.346718787165169E-3</v>
      </c>
      <c r="AF331" s="15">
        <f t="shared" si="34"/>
        <v>7.9868284417621309E-4</v>
      </c>
      <c r="AG331" s="16">
        <f t="shared" si="35"/>
        <v>2.5275513838208352E-3</v>
      </c>
    </row>
    <row r="332" spans="1:33" x14ac:dyDescent="0.2">
      <c r="A332" s="8" t="s">
        <v>835</v>
      </c>
      <c r="B332" s="8" t="s">
        <v>881</v>
      </c>
      <c r="C332" s="8" t="s">
        <v>884</v>
      </c>
      <c r="D332" s="8" t="s">
        <v>885</v>
      </c>
      <c r="E332" s="9" t="s">
        <v>151</v>
      </c>
      <c r="F332" s="8" t="s">
        <v>152</v>
      </c>
      <c r="G332" s="8" t="s">
        <v>157</v>
      </c>
      <c r="H332" s="8" t="s">
        <v>158</v>
      </c>
      <c r="I332" s="8" t="s">
        <v>638</v>
      </c>
      <c r="J332" s="8" t="s">
        <v>42</v>
      </c>
      <c r="K332" s="10">
        <v>10620094387</v>
      </c>
      <c r="L332" s="9">
        <v>1.55</v>
      </c>
      <c r="M332" s="11">
        <v>0</v>
      </c>
      <c r="N332" s="11">
        <v>0</v>
      </c>
      <c r="O332" s="9">
        <v>0.1</v>
      </c>
      <c r="P332" s="9">
        <v>1.05</v>
      </c>
      <c r="Q332" s="9">
        <v>2.7</v>
      </c>
      <c r="R332" s="10">
        <v>141630786</v>
      </c>
      <c r="S332" s="10">
        <v>128968323</v>
      </c>
      <c r="T332" s="10">
        <v>0</v>
      </c>
      <c r="U332" s="10">
        <v>0</v>
      </c>
      <c r="V332" s="10">
        <v>8482087</v>
      </c>
      <c r="W332" s="10">
        <v>4058466</v>
      </c>
      <c r="X332" s="10">
        <v>121910</v>
      </c>
      <c r="Y332" s="10">
        <v>0</v>
      </c>
      <c r="Z332" s="10">
        <v>0</v>
      </c>
      <c r="AA332" s="12">
        <v>0</v>
      </c>
      <c r="AB332" s="13">
        <f t="shared" si="32"/>
        <v>141508876</v>
      </c>
      <c r="AC332" s="14">
        <f t="shared" si="36"/>
        <v>0.9113797427095669</v>
      </c>
      <c r="AD332" s="15">
        <f t="shared" si="37"/>
        <v>5.9940317807343761E-2</v>
      </c>
      <c r="AE332" s="15">
        <f t="shared" si="33"/>
        <v>1.2143801956964659E-2</v>
      </c>
      <c r="AF332" s="15">
        <f t="shared" si="34"/>
        <v>7.9868282624520517E-4</v>
      </c>
      <c r="AG332" s="16">
        <f t="shared" si="35"/>
        <v>1.332463449413597E-2</v>
      </c>
    </row>
    <row r="333" spans="1:33" x14ac:dyDescent="0.2">
      <c r="A333" s="8" t="s">
        <v>835</v>
      </c>
      <c r="B333" s="8" t="s">
        <v>886</v>
      </c>
      <c r="C333" s="8" t="s">
        <v>886</v>
      </c>
      <c r="D333" s="8" t="s">
        <v>887</v>
      </c>
      <c r="E333" s="9" t="s">
        <v>151</v>
      </c>
      <c r="F333" s="8" t="s">
        <v>152</v>
      </c>
      <c r="G333" s="8" t="s">
        <v>157</v>
      </c>
      <c r="H333" s="8" t="s">
        <v>56</v>
      </c>
      <c r="I333" s="8" t="s">
        <v>41</v>
      </c>
      <c r="J333" s="8" t="s">
        <v>42</v>
      </c>
      <c r="K333" s="10">
        <v>1775998052</v>
      </c>
      <c r="L333" s="9">
        <v>3.4</v>
      </c>
      <c r="M333" s="11">
        <v>0</v>
      </c>
      <c r="N333" s="11">
        <v>0</v>
      </c>
      <c r="O333" s="9">
        <v>0.1</v>
      </c>
      <c r="P333" s="9">
        <v>1.2</v>
      </c>
      <c r="Q333" s="9">
        <v>4.7</v>
      </c>
      <c r="R333" s="10">
        <v>37273863.130000003</v>
      </c>
      <c r="S333" s="10">
        <v>32025958</v>
      </c>
      <c r="T333" s="10">
        <v>0</v>
      </c>
      <c r="U333" s="10">
        <v>0</v>
      </c>
      <c r="V333" s="10">
        <v>1423372</v>
      </c>
      <c r="W333" s="10">
        <v>3280521</v>
      </c>
      <c r="X333" s="10">
        <v>544012.13</v>
      </c>
      <c r="Y333" s="10">
        <v>0</v>
      </c>
      <c r="Z333" s="10">
        <v>0</v>
      </c>
      <c r="AA333" s="12">
        <v>0</v>
      </c>
      <c r="AB333" s="13">
        <f t="shared" si="32"/>
        <v>36729851</v>
      </c>
      <c r="AC333" s="14">
        <f t="shared" si="36"/>
        <v>0.8719326958336967</v>
      </c>
      <c r="AD333" s="15">
        <f t="shared" si="37"/>
        <v>3.8752457776101513E-2</v>
      </c>
      <c r="AE333" s="15">
        <f t="shared" si="33"/>
        <v>1.8032653788068457E-2</v>
      </c>
      <c r="AF333" s="15">
        <f t="shared" si="34"/>
        <v>8.0144907726509155E-4</v>
      </c>
      <c r="AG333" s="16">
        <f t="shared" si="35"/>
        <v>2.0681245094068379E-2</v>
      </c>
    </row>
    <row r="334" spans="1:33" x14ac:dyDescent="0.2">
      <c r="A334" s="8" t="s">
        <v>835</v>
      </c>
      <c r="B334" s="8" t="s">
        <v>888</v>
      </c>
      <c r="C334" s="8" t="s">
        <v>889</v>
      </c>
      <c r="D334" s="8" t="s">
        <v>890</v>
      </c>
      <c r="E334" s="9" t="s">
        <v>151</v>
      </c>
      <c r="F334" s="8" t="s">
        <v>152</v>
      </c>
      <c r="G334" s="8" t="s">
        <v>165</v>
      </c>
      <c r="H334" s="8" t="s">
        <v>63</v>
      </c>
      <c r="I334" s="8" t="s">
        <v>41</v>
      </c>
      <c r="J334" s="8" t="s">
        <v>42</v>
      </c>
      <c r="K334" s="10">
        <v>37731494799</v>
      </c>
      <c r="L334" s="9">
        <v>3.5</v>
      </c>
      <c r="M334" s="11">
        <v>0</v>
      </c>
      <c r="N334" s="11">
        <v>0</v>
      </c>
      <c r="O334" s="9">
        <v>0.1</v>
      </c>
      <c r="P334" s="9">
        <v>1.1000000000000001</v>
      </c>
      <c r="Q334" s="9">
        <v>4.7</v>
      </c>
      <c r="R334" s="10">
        <v>638568761</v>
      </c>
      <c r="S334" s="10">
        <v>568224008</v>
      </c>
      <c r="T334" s="10">
        <v>0</v>
      </c>
      <c r="U334" s="10">
        <v>0</v>
      </c>
      <c r="V334" s="10">
        <v>22728954</v>
      </c>
      <c r="W334" s="10">
        <v>16179821</v>
      </c>
      <c r="X334" s="10">
        <v>31435978</v>
      </c>
      <c r="Y334" s="10">
        <v>28847185</v>
      </c>
      <c r="Z334" s="10">
        <v>0</v>
      </c>
      <c r="AA334" s="12">
        <v>2.3999999999999998E-3</v>
      </c>
      <c r="AB334" s="13">
        <f t="shared" si="32"/>
        <v>607132783</v>
      </c>
      <c r="AC334" s="14">
        <f t="shared" si="36"/>
        <v>0.93591389546164561</v>
      </c>
      <c r="AD334" s="15">
        <f t="shared" si="37"/>
        <v>3.743654540888134E-2</v>
      </c>
      <c r="AE334" s="15">
        <f t="shared" si="33"/>
        <v>1.5059673915040855E-2</v>
      </c>
      <c r="AF334" s="15">
        <f t="shared" si="34"/>
        <v>6.0238678910230683E-4</v>
      </c>
      <c r="AG334" s="16">
        <f t="shared" si="35"/>
        <v>1.8490875440643578E-2</v>
      </c>
    </row>
    <row r="335" spans="1:33" x14ac:dyDescent="0.2">
      <c r="A335" s="8" t="s">
        <v>835</v>
      </c>
      <c r="B335" s="8" t="s">
        <v>888</v>
      </c>
      <c r="C335" s="8" t="s">
        <v>891</v>
      </c>
      <c r="D335" s="8" t="s">
        <v>892</v>
      </c>
      <c r="E335" s="9" t="s">
        <v>151</v>
      </c>
      <c r="F335" s="8" t="s">
        <v>152</v>
      </c>
      <c r="G335" s="8" t="s">
        <v>165</v>
      </c>
      <c r="H335" s="8" t="s">
        <v>63</v>
      </c>
      <c r="I335" s="8" t="s">
        <v>41</v>
      </c>
      <c r="J335" s="8" t="s">
        <v>42</v>
      </c>
      <c r="K335" s="10">
        <v>1667922827</v>
      </c>
      <c r="L335" s="9">
        <v>3.5</v>
      </c>
      <c r="M335" s="11">
        <v>0</v>
      </c>
      <c r="N335" s="11">
        <v>0</v>
      </c>
      <c r="O335" s="9">
        <v>0.1</v>
      </c>
      <c r="P335" s="9">
        <v>1.1000000000000001</v>
      </c>
      <c r="Q335" s="9">
        <v>4.7</v>
      </c>
      <c r="R335" s="10">
        <v>28227968</v>
      </c>
      <c r="S335" s="10">
        <v>25118374</v>
      </c>
      <c r="T335" s="10">
        <v>0</v>
      </c>
      <c r="U335" s="10">
        <v>0</v>
      </c>
      <c r="V335" s="10">
        <v>1004735</v>
      </c>
      <c r="W335" s="10">
        <v>715230</v>
      </c>
      <c r="X335" s="10">
        <v>1389629</v>
      </c>
      <c r="Y335" s="10">
        <v>1275191</v>
      </c>
      <c r="Z335" s="10">
        <v>0</v>
      </c>
      <c r="AA335" s="12">
        <v>2.3999999999999998E-3</v>
      </c>
      <c r="AB335" s="13">
        <f t="shared" si="32"/>
        <v>26838339</v>
      </c>
      <c r="AC335" s="14">
        <f t="shared" si="36"/>
        <v>0.93591388051250113</v>
      </c>
      <c r="AD335" s="15">
        <f t="shared" si="37"/>
        <v>3.7436556710905247E-2</v>
      </c>
      <c r="AE335" s="15">
        <f t="shared" si="33"/>
        <v>1.5059673980947321E-2</v>
      </c>
      <c r="AF335" s="15">
        <f t="shared" si="34"/>
        <v>6.0238698321981774E-4</v>
      </c>
      <c r="AG335" s="16">
        <f t="shared" si="35"/>
        <v>1.8490875768078927E-2</v>
      </c>
    </row>
    <row r="336" spans="1:33" x14ac:dyDescent="0.2">
      <c r="A336" s="8" t="s">
        <v>835</v>
      </c>
      <c r="B336" s="8" t="s">
        <v>893</v>
      </c>
      <c r="C336" s="8" t="s">
        <v>894</v>
      </c>
      <c r="D336" s="8" t="s">
        <v>895</v>
      </c>
      <c r="E336" s="9" t="s">
        <v>151</v>
      </c>
      <c r="F336" s="8" t="s">
        <v>152</v>
      </c>
      <c r="G336" s="8" t="s">
        <v>153</v>
      </c>
      <c r="H336" s="8" t="s">
        <v>56</v>
      </c>
      <c r="I336" s="8" t="s">
        <v>638</v>
      </c>
      <c r="J336" s="8" t="s">
        <v>42</v>
      </c>
      <c r="K336" s="10">
        <v>6708246900</v>
      </c>
      <c r="L336" s="9">
        <v>2.1</v>
      </c>
      <c r="M336" s="11">
        <v>0</v>
      </c>
      <c r="N336" s="11">
        <v>0</v>
      </c>
      <c r="O336" s="9">
        <v>0.1</v>
      </c>
      <c r="P336" s="9">
        <v>1.07</v>
      </c>
      <c r="Q336" s="9">
        <v>3.27</v>
      </c>
      <c r="R336" s="10">
        <v>140562148</v>
      </c>
      <c r="S336" s="10">
        <v>120615643</v>
      </c>
      <c r="T336" s="10">
        <v>0</v>
      </c>
      <c r="U336" s="10">
        <v>0</v>
      </c>
      <c r="V336" s="10">
        <v>5497402</v>
      </c>
      <c r="W336" s="10">
        <v>4599529</v>
      </c>
      <c r="X336" s="10">
        <v>9849574</v>
      </c>
      <c r="Y336" s="10">
        <v>0</v>
      </c>
      <c r="Z336" s="10">
        <v>0</v>
      </c>
      <c r="AA336" s="12">
        <v>0</v>
      </c>
      <c r="AB336" s="13">
        <f t="shared" si="32"/>
        <v>130712574</v>
      </c>
      <c r="AC336" s="14">
        <f t="shared" si="36"/>
        <v>0.92275470759224743</v>
      </c>
      <c r="AD336" s="15">
        <f t="shared" si="37"/>
        <v>4.2057178064598438E-2</v>
      </c>
      <c r="AE336" s="15">
        <f t="shared" si="33"/>
        <v>1.7980203292755965E-2</v>
      </c>
      <c r="AF336" s="15">
        <f t="shared" si="34"/>
        <v>8.1949905570708793E-4</v>
      </c>
      <c r="AG336" s="16">
        <f t="shared" si="35"/>
        <v>1.9485355257272956E-2</v>
      </c>
    </row>
    <row r="337" spans="1:33" x14ac:dyDescent="0.2">
      <c r="A337" s="8" t="s">
        <v>835</v>
      </c>
      <c r="B337" s="8" t="s">
        <v>893</v>
      </c>
      <c r="C337" s="8" t="s">
        <v>896</v>
      </c>
      <c r="D337" s="8" t="s">
        <v>897</v>
      </c>
      <c r="E337" s="9" t="s">
        <v>151</v>
      </c>
      <c r="F337" s="8" t="s">
        <v>152</v>
      </c>
      <c r="G337" s="8" t="s">
        <v>153</v>
      </c>
      <c r="H337" s="8" t="s">
        <v>56</v>
      </c>
      <c r="I337" s="8" t="s">
        <v>638</v>
      </c>
      <c r="J337" s="8" t="s">
        <v>42</v>
      </c>
      <c r="K337" s="10">
        <v>13165533451</v>
      </c>
      <c r="L337" s="9">
        <v>2.1</v>
      </c>
      <c r="M337" s="11">
        <v>0</v>
      </c>
      <c r="N337" s="11">
        <v>0</v>
      </c>
      <c r="O337" s="9">
        <v>0.1</v>
      </c>
      <c r="P337" s="9">
        <v>1.07</v>
      </c>
      <c r="Q337" s="9">
        <v>3.27</v>
      </c>
      <c r="R337" s="10">
        <v>57251864</v>
      </c>
      <c r="S337" s="10">
        <v>18105066</v>
      </c>
      <c r="T337" s="10">
        <v>0</v>
      </c>
      <c r="U337" s="10">
        <v>0</v>
      </c>
      <c r="V337" s="10">
        <v>10789143</v>
      </c>
      <c r="W337" s="10">
        <v>9026988</v>
      </c>
      <c r="X337" s="10">
        <v>19330667</v>
      </c>
      <c r="Y337" s="10">
        <v>0</v>
      </c>
      <c r="Z337" s="10">
        <v>0</v>
      </c>
      <c r="AA337" s="12">
        <v>0</v>
      </c>
      <c r="AB337" s="13">
        <f t="shared" si="32"/>
        <v>37921197</v>
      </c>
      <c r="AC337" s="14">
        <f t="shared" si="36"/>
        <v>0.47743920108850996</v>
      </c>
      <c r="AD337" s="15">
        <f t="shared" si="37"/>
        <v>0.28451483216629475</v>
      </c>
      <c r="AE337" s="15">
        <f t="shared" si="33"/>
        <v>1.3751866620053145E-3</v>
      </c>
      <c r="AF337" s="15">
        <f t="shared" si="34"/>
        <v>8.1949911411910935E-4</v>
      </c>
      <c r="AG337" s="16">
        <f t="shared" si="35"/>
        <v>2.8803388135495308E-3</v>
      </c>
    </row>
    <row r="338" spans="1:33" x14ac:dyDescent="0.2">
      <c r="A338" s="8" t="s">
        <v>835</v>
      </c>
      <c r="B338" s="8" t="s">
        <v>898</v>
      </c>
      <c r="C338" s="8" t="s">
        <v>898</v>
      </c>
      <c r="D338" s="8" t="s">
        <v>899</v>
      </c>
      <c r="E338" s="9" t="s">
        <v>366</v>
      </c>
      <c r="F338" s="8" t="s">
        <v>367</v>
      </c>
      <c r="G338" s="8" t="s">
        <v>247</v>
      </c>
      <c r="H338" s="8" t="s">
        <v>871</v>
      </c>
      <c r="I338" s="8" t="s">
        <v>638</v>
      </c>
      <c r="J338" s="8" t="s">
        <v>42</v>
      </c>
      <c r="K338" s="10">
        <v>1945590282</v>
      </c>
      <c r="L338" s="9">
        <v>1.42</v>
      </c>
      <c r="M338" s="11">
        <v>0</v>
      </c>
      <c r="N338" s="11">
        <v>0</v>
      </c>
      <c r="O338" s="9">
        <v>0.1</v>
      </c>
      <c r="P338" s="9">
        <v>2.48</v>
      </c>
      <c r="Q338" s="9">
        <v>6.1</v>
      </c>
      <c r="R338" s="10">
        <v>29933422</v>
      </c>
      <c r="S338" s="10">
        <v>27788704</v>
      </c>
      <c r="T338" s="10">
        <v>0</v>
      </c>
      <c r="U338" s="10">
        <v>0</v>
      </c>
      <c r="V338" s="10">
        <v>884418</v>
      </c>
      <c r="W338" s="10">
        <v>1260300</v>
      </c>
      <c r="X338" s="10">
        <v>0</v>
      </c>
      <c r="Y338" s="10">
        <v>0</v>
      </c>
      <c r="Z338" s="10">
        <v>0</v>
      </c>
      <c r="AA338" s="12">
        <v>0</v>
      </c>
      <c r="AB338" s="13">
        <f t="shared" si="32"/>
        <v>29933422</v>
      </c>
      <c r="AC338" s="14">
        <f t="shared" si="36"/>
        <v>0.92835039040975664</v>
      </c>
      <c r="AD338" s="15">
        <f t="shared" si="37"/>
        <v>2.954617083205522E-2</v>
      </c>
      <c r="AE338" s="15">
        <f t="shared" si="33"/>
        <v>1.4282916735909149E-2</v>
      </c>
      <c r="AF338" s="15">
        <f t="shared" si="34"/>
        <v>4.5457566692348435E-4</v>
      </c>
      <c r="AG338" s="16">
        <f t="shared" si="35"/>
        <v>1.538526496402391E-2</v>
      </c>
    </row>
    <row r="339" spans="1:33" x14ac:dyDescent="0.2">
      <c r="A339" s="8" t="s">
        <v>835</v>
      </c>
      <c r="B339" s="8" t="s">
        <v>900</v>
      </c>
      <c r="C339" s="8" t="s">
        <v>900</v>
      </c>
      <c r="D339" s="8" t="s">
        <v>901</v>
      </c>
      <c r="E339" s="9" t="s">
        <v>366</v>
      </c>
      <c r="F339" s="8" t="s">
        <v>367</v>
      </c>
      <c r="G339" s="8" t="s">
        <v>247</v>
      </c>
      <c r="H339" s="8" t="s">
        <v>871</v>
      </c>
      <c r="I339" s="8" t="s">
        <v>638</v>
      </c>
      <c r="J339" s="8" t="s">
        <v>42</v>
      </c>
      <c r="K339" s="10">
        <v>3321259948</v>
      </c>
      <c r="L339" s="9">
        <v>1.42</v>
      </c>
      <c r="M339" s="11">
        <v>0</v>
      </c>
      <c r="N339" s="11">
        <v>0</v>
      </c>
      <c r="O339" s="9">
        <v>0.1</v>
      </c>
      <c r="P339" s="9">
        <v>2.48</v>
      </c>
      <c r="Q339" s="9">
        <v>6.1</v>
      </c>
      <c r="R339" s="10">
        <v>44592280</v>
      </c>
      <c r="S339" s="10">
        <v>41832756</v>
      </c>
      <c r="T339" s="10">
        <v>0</v>
      </c>
      <c r="U339" s="10">
        <v>0</v>
      </c>
      <c r="V339" s="10">
        <v>1499224</v>
      </c>
      <c r="W339" s="10">
        <v>1260300</v>
      </c>
      <c r="X339" s="10">
        <v>0</v>
      </c>
      <c r="Y339" s="10">
        <v>0</v>
      </c>
      <c r="Z339" s="10">
        <v>0</v>
      </c>
      <c r="AA339" s="12">
        <v>0</v>
      </c>
      <c r="AB339" s="13">
        <f t="shared" si="32"/>
        <v>44592280</v>
      </c>
      <c r="AC339" s="14">
        <f t="shared" si="36"/>
        <v>0.93811655291005525</v>
      </c>
      <c r="AD339" s="15">
        <f t="shared" si="37"/>
        <v>3.3620707440839538E-2</v>
      </c>
      <c r="AE339" s="15">
        <f t="shared" si="33"/>
        <v>1.2595447708087678E-2</v>
      </c>
      <c r="AF339" s="15">
        <f t="shared" si="34"/>
        <v>4.5140218575869206E-4</v>
      </c>
      <c r="AG339" s="16">
        <f t="shared" si="35"/>
        <v>1.3426314319917244E-2</v>
      </c>
    </row>
    <row r="340" spans="1:33" x14ac:dyDescent="0.2">
      <c r="A340" s="8" t="s">
        <v>835</v>
      </c>
      <c r="B340" s="8" t="s">
        <v>902</v>
      </c>
      <c r="C340" s="8" t="s">
        <v>903</v>
      </c>
      <c r="D340" s="8" t="s">
        <v>904</v>
      </c>
      <c r="E340" s="9" t="s">
        <v>151</v>
      </c>
      <c r="F340" s="8" t="s">
        <v>152</v>
      </c>
      <c r="G340" s="8" t="s">
        <v>165</v>
      </c>
      <c r="H340" s="8" t="s">
        <v>844</v>
      </c>
      <c r="I340" s="8" t="s">
        <v>41</v>
      </c>
      <c r="J340" s="8" t="s">
        <v>51</v>
      </c>
      <c r="K340" s="10">
        <v>52003471429</v>
      </c>
      <c r="L340" s="9">
        <v>2.65</v>
      </c>
      <c r="M340" s="11">
        <v>0</v>
      </c>
      <c r="N340" s="11">
        <v>0</v>
      </c>
      <c r="O340" s="9">
        <v>0.1</v>
      </c>
      <c r="P340" s="9">
        <v>1.04</v>
      </c>
      <c r="Q340" s="9">
        <v>3.79</v>
      </c>
      <c r="R340" s="10">
        <v>914790598</v>
      </c>
      <c r="S340" s="10">
        <v>825392416</v>
      </c>
      <c r="T340" s="10">
        <v>0</v>
      </c>
      <c r="U340" s="10">
        <v>0</v>
      </c>
      <c r="V340" s="10">
        <v>31222719</v>
      </c>
      <c r="W340" s="10">
        <v>19896411</v>
      </c>
      <c r="X340" s="10">
        <v>38279052</v>
      </c>
      <c r="Y340" s="10">
        <v>0</v>
      </c>
      <c r="Z340" s="10">
        <v>0</v>
      </c>
      <c r="AA340" s="12">
        <v>3.5999999999999999E-3</v>
      </c>
      <c r="AB340" s="13">
        <f t="shared" si="32"/>
        <v>876511546</v>
      </c>
      <c r="AC340" s="14">
        <f t="shared" si="36"/>
        <v>0.94167888576792347</v>
      </c>
      <c r="AD340" s="15">
        <f t="shared" si="37"/>
        <v>3.5621571834947623E-2</v>
      </c>
      <c r="AE340" s="15">
        <f t="shared" si="33"/>
        <v>1.5871871498557608E-2</v>
      </c>
      <c r="AF340" s="15">
        <f t="shared" si="34"/>
        <v>6.003968224049845E-4</v>
      </c>
      <c r="AG340" s="16">
        <f t="shared" si="35"/>
        <v>2.0454866067868092E-2</v>
      </c>
    </row>
    <row r="341" spans="1:33" x14ac:dyDescent="0.2">
      <c r="A341" s="8" t="s">
        <v>835</v>
      </c>
      <c r="B341" s="8" t="s">
        <v>902</v>
      </c>
      <c r="C341" s="8" t="s">
        <v>905</v>
      </c>
      <c r="D341" s="8" t="s">
        <v>906</v>
      </c>
      <c r="E341" s="9" t="s">
        <v>151</v>
      </c>
      <c r="F341" s="8" t="s">
        <v>152</v>
      </c>
      <c r="G341" s="8" t="s">
        <v>165</v>
      </c>
      <c r="H341" s="8" t="s">
        <v>844</v>
      </c>
      <c r="I341" s="8" t="s">
        <v>41</v>
      </c>
      <c r="J341" s="8" t="s">
        <v>44</v>
      </c>
      <c r="K341" s="10">
        <v>11773391250</v>
      </c>
      <c r="L341" s="9">
        <v>2.65</v>
      </c>
      <c r="M341" s="11">
        <v>0</v>
      </c>
      <c r="N341" s="11">
        <v>0</v>
      </c>
      <c r="O341" s="9">
        <v>0.1</v>
      </c>
      <c r="P341" s="9">
        <v>1.04</v>
      </c>
      <c r="Q341" s="9">
        <v>3.79</v>
      </c>
      <c r="R341" s="10">
        <v>208405833</v>
      </c>
      <c r="S341" s="10">
        <v>188166419</v>
      </c>
      <c r="T341" s="10">
        <v>0</v>
      </c>
      <c r="U341" s="10">
        <v>0</v>
      </c>
      <c r="V341" s="10">
        <v>7068707</v>
      </c>
      <c r="W341" s="10">
        <v>4504472</v>
      </c>
      <c r="X341" s="10">
        <v>8666235</v>
      </c>
      <c r="Y341" s="10">
        <v>0</v>
      </c>
      <c r="Z341" s="10">
        <v>0</v>
      </c>
      <c r="AA341" s="12">
        <v>3.5999999999999999E-3</v>
      </c>
      <c r="AB341" s="13">
        <f t="shared" si="32"/>
        <v>199739598</v>
      </c>
      <c r="AC341" s="14">
        <f t="shared" si="36"/>
        <v>0.94205866480215905</v>
      </c>
      <c r="AD341" s="15">
        <f t="shared" si="37"/>
        <v>3.5389612629539789E-2</v>
      </c>
      <c r="AE341" s="15">
        <f t="shared" si="33"/>
        <v>1.5982346547771441E-2</v>
      </c>
      <c r="AF341" s="15">
        <f t="shared" si="34"/>
        <v>6.0039684827428122E-4</v>
      </c>
      <c r="AG341" s="16">
        <f t="shared" si="35"/>
        <v>2.0565341060928388E-2</v>
      </c>
    </row>
    <row r="342" spans="1:33" x14ac:dyDescent="0.2">
      <c r="A342" s="8" t="s">
        <v>835</v>
      </c>
      <c r="B342" s="8" t="s">
        <v>907</v>
      </c>
      <c r="C342" s="8" t="s">
        <v>908</v>
      </c>
      <c r="D342" s="8" t="s">
        <v>909</v>
      </c>
      <c r="E342" s="9" t="s">
        <v>151</v>
      </c>
      <c r="F342" s="8" t="s">
        <v>152</v>
      </c>
      <c r="G342" s="8" t="s">
        <v>165</v>
      </c>
      <c r="H342" s="8" t="s">
        <v>56</v>
      </c>
      <c r="I342" s="8" t="s">
        <v>41</v>
      </c>
      <c r="J342" s="8" t="s">
        <v>44</v>
      </c>
      <c r="K342" s="10">
        <v>1174849104</v>
      </c>
      <c r="L342" s="9">
        <v>2.2000000000000002</v>
      </c>
      <c r="M342" s="11">
        <v>0</v>
      </c>
      <c r="N342" s="11">
        <v>0</v>
      </c>
      <c r="O342" s="9">
        <v>0.1</v>
      </c>
      <c r="P342" s="9">
        <v>1.06</v>
      </c>
      <c r="Q342" s="9">
        <v>3.36</v>
      </c>
      <c r="R342" s="10">
        <v>18717439</v>
      </c>
      <c r="S342" s="10">
        <v>16247080</v>
      </c>
      <c r="T342" s="10">
        <v>0</v>
      </c>
      <c r="U342" s="10">
        <v>0</v>
      </c>
      <c r="V342" s="10">
        <v>937411</v>
      </c>
      <c r="W342" s="10">
        <v>720099</v>
      </c>
      <c r="X342" s="10">
        <v>812849</v>
      </c>
      <c r="Y342" s="10">
        <v>455075</v>
      </c>
      <c r="Z342" s="10">
        <v>0</v>
      </c>
      <c r="AA342" s="12">
        <v>6.0999999999999995E-3</v>
      </c>
      <c r="AB342" s="13">
        <f t="shared" si="32"/>
        <v>17904590</v>
      </c>
      <c r="AC342" s="14">
        <f t="shared" si="36"/>
        <v>0.90742541437698376</v>
      </c>
      <c r="AD342" s="15">
        <f t="shared" si="37"/>
        <v>5.2355904268123428E-2</v>
      </c>
      <c r="AE342" s="15">
        <f t="shared" si="33"/>
        <v>1.3829078087291115E-2</v>
      </c>
      <c r="AF342" s="15">
        <f t="shared" si="34"/>
        <v>7.9789906364009105E-4</v>
      </c>
      <c r="AG342" s="16">
        <f t="shared" si="35"/>
        <v>2.1339906077333996E-2</v>
      </c>
    </row>
    <row r="343" spans="1:33" x14ac:dyDescent="0.2">
      <c r="A343" s="8" t="s">
        <v>835</v>
      </c>
      <c r="B343" s="8" t="s">
        <v>907</v>
      </c>
      <c r="C343" s="8" t="s">
        <v>910</v>
      </c>
      <c r="D343" s="8" t="s">
        <v>911</v>
      </c>
      <c r="E343" s="9" t="s">
        <v>151</v>
      </c>
      <c r="F343" s="8" t="s">
        <v>152</v>
      </c>
      <c r="G343" s="8" t="s">
        <v>165</v>
      </c>
      <c r="H343" s="8" t="s">
        <v>56</v>
      </c>
      <c r="I343" s="8" t="s">
        <v>41</v>
      </c>
      <c r="J343" s="8" t="s">
        <v>42</v>
      </c>
      <c r="K343" s="10">
        <v>6079695398</v>
      </c>
      <c r="L343" s="9">
        <v>2.2000000000000002</v>
      </c>
      <c r="M343" s="11">
        <v>0</v>
      </c>
      <c r="N343" s="11">
        <v>0</v>
      </c>
      <c r="O343" s="9">
        <v>0.1</v>
      </c>
      <c r="P343" s="9">
        <v>1.06</v>
      </c>
      <c r="Q343" s="9">
        <v>3.36</v>
      </c>
      <c r="R343" s="10">
        <v>97907353</v>
      </c>
      <c r="S343" s="10">
        <v>85123559</v>
      </c>
      <c r="T343" s="10">
        <v>0</v>
      </c>
      <c r="U343" s="10">
        <v>0</v>
      </c>
      <c r="V343" s="10">
        <v>4850982</v>
      </c>
      <c r="W343" s="10">
        <v>3726422</v>
      </c>
      <c r="X343" s="10">
        <v>4206390</v>
      </c>
      <c r="Y343" s="10">
        <v>2354956</v>
      </c>
      <c r="Z343" s="10">
        <v>0</v>
      </c>
      <c r="AA343" s="12">
        <v>6.0999999999999995E-3</v>
      </c>
      <c r="AB343" s="13">
        <f t="shared" si="32"/>
        <v>93700963</v>
      </c>
      <c r="AC343" s="14">
        <f t="shared" si="36"/>
        <v>0.9084598095325872</v>
      </c>
      <c r="AD343" s="15">
        <f t="shared" si="37"/>
        <v>5.1770887349364809E-2</v>
      </c>
      <c r="AE343" s="15">
        <f t="shared" si="33"/>
        <v>1.4001286812494351E-2</v>
      </c>
      <c r="AF343" s="15">
        <f t="shared" si="34"/>
        <v>7.9789885552420899E-4</v>
      </c>
      <c r="AG343" s="16">
        <f t="shared" si="35"/>
        <v>2.1512114730422881E-2</v>
      </c>
    </row>
    <row r="344" spans="1:33" x14ac:dyDescent="0.2">
      <c r="A344" s="8" t="s">
        <v>835</v>
      </c>
      <c r="B344" s="8" t="s">
        <v>912</v>
      </c>
      <c r="C344" s="8" t="s">
        <v>912</v>
      </c>
      <c r="D344" s="8" t="s">
        <v>913</v>
      </c>
      <c r="E344" s="9" t="s">
        <v>151</v>
      </c>
      <c r="F344" s="8" t="s">
        <v>152</v>
      </c>
      <c r="G344" s="8" t="s">
        <v>165</v>
      </c>
      <c r="H344" s="8" t="s">
        <v>56</v>
      </c>
      <c r="I344" s="8" t="s">
        <v>41</v>
      </c>
      <c r="J344" s="8" t="s">
        <v>42</v>
      </c>
      <c r="K344" s="10">
        <v>7350471334</v>
      </c>
      <c r="L344" s="9">
        <v>3.4</v>
      </c>
      <c r="M344" s="11">
        <v>0</v>
      </c>
      <c r="N344" s="11">
        <v>0</v>
      </c>
      <c r="O344" s="9">
        <v>0.1</v>
      </c>
      <c r="P344" s="9">
        <v>1.07</v>
      </c>
      <c r="Q344" s="9">
        <v>4.57</v>
      </c>
      <c r="R344" s="10">
        <v>149528943.3436</v>
      </c>
      <c r="S344" s="10">
        <v>133842026</v>
      </c>
      <c r="T344" s="10">
        <v>0</v>
      </c>
      <c r="U344" s="10">
        <v>0</v>
      </c>
      <c r="V344" s="10">
        <v>5948539</v>
      </c>
      <c r="W344" s="10">
        <v>4616521</v>
      </c>
      <c r="X344" s="10">
        <v>5121857.3436000003</v>
      </c>
      <c r="Y344" s="10">
        <v>3351708</v>
      </c>
      <c r="Z344" s="10">
        <v>0</v>
      </c>
      <c r="AA344" s="12">
        <v>4.6999999999999993E-3</v>
      </c>
      <c r="AB344" s="13">
        <f t="shared" si="32"/>
        <v>144407086</v>
      </c>
      <c r="AC344" s="14">
        <f t="shared" si="36"/>
        <v>0.92683835473281417</v>
      </c>
      <c r="AD344" s="15">
        <f t="shared" si="37"/>
        <v>4.1192847004751551E-2</v>
      </c>
      <c r="AE344" s="15">
        <f t="shared" si="33"/>
        <v>1.8208631789488998E-2</v>
      </c>
      <c r="AF344" s="15">
        <f t="shared" si="34"/>
        <v>8.0927313769454663E-4</v>
      </c>
      <c r="AG344" s="16">
        <f t="shared" si="35"/>
        <v>2.4345962746910834E-2</v>
      </c>
    </row>
    <row r="345" spans="1:33" x14ac:dyDescent="0.2">
      <c r="A345" s="8" t="s">
        <v>835</v>
      </c>
      <c r="B345" s="8" t="s">
        <v>914</v>
      </c>
      <c r="C345" s="8" t="s">
        <v>914</v>
      </c>
      <c r="D345" s="8" t="s">
        <v>915</v>
      </c>
      <c r="E345" s="9" t="s">
        <v>366</v>
      </c>
      <c r="F345" s="8" t="s">
        <v>367</v>
      </c>
      <c r="G345" s="8" t="s">
        <v>247</v>
      </c>
      <c r="H345" s="8" t="s">
        <v>871</v>
      </c>
      <c r="I345" s="8" t="s">
        <v>638</v>
      </c>
      <c r="J345" s="8" t="s">
        <v>42</v>
      </c>
      <c r="K345" s="10">
        <v>1122868801</v>
      </c>
      <c r="L345" s="9">
        <v>1.5</v>
      </c>
      <c r="M345" s="11">
        <v>0</v>
      </c>
      <c r="N345" s="11">
        <v>0</v>
      </c>
      <c r="O345" s="9">
        <v>0.1</v>
      </c>
      <c r="P345" s="9">
        <v>3.35</v>
      </c>
      <c r="Q345" s="9">
        <v>5.95</v>
      </c>
      <c r="R345" s="10">
        <v>19589112</v>
      </c>
      <c r="S345" s="10">
        <v>17802337</v>
      </c>
      <c r="T345" s="10">
        <v>0</v>
      </c>
      <c r="U345" s="10">
        <v>0</v>
      </c>
      <c r="V345" s="10">
        <v>526475</v>
      </c>
      <c r="W345" s="10">
        <v>1260300</v>
      </c>
      <c r="X345" s="10">
        <v>0</v>
      </c>
      <c r="Y345" s="10">
        <v>0</v>
      </c>
      <c r="Z345" s="10">
        <v>0</v>
      </c>
      <c r="AA345" s="12">
        <v>0</v>
      </c>
      <c r="AB345" s="13">
        <f t="shared" si="32"/>
        <v>19589112</v>
      </c>
      <c r="AC345" s="14">
        <f t="shared" si="36"/>
        <v>0.90878734064106637</v>
      </c>
      <c r="AD345" s="15">
        <f t="shared" si="37"/>
        <v>2.6875899224017914E-2</v>
      </c>
      <c r="AE345" s="15">
        <f t="shared" si="33"/>
        <v>1.5854333991776836E-2</v>
      </c>
      <c r="AF345" s="15">
        <f t="shared" si="34"/>
        <v>4.6886599710592545E-4</v>
      </c>
      <c r="AG345" s="16">
        <f t="shared" si="35"/>
        <v>1.7445592915712332E-2</v>
      </c>
    </row>
    <row r="346" spans="1:33" x14ac:dyDescent="0.2">
      <c r="A346" s="8" t="s">
        <v>835</v>
      </c>
      <c r="B346" s="8" t="s">
        <v>916</v>
      </c>
      <c r="C346" s="8" t="s">
        <v>916</v>
      </c>
      <c r="D346" s="8" t="s">
        <v>917</v>
      </c>
      <c r="E346" s="9" t="s">
        <v>366</v>
      </c>
      <c r="F346" s="8" t="s">
        <v>367</v>
      </c>
      <c r="G346" s="8" t="s">
        <v>247</v>
      </c>
      <c r="H346" s="8" t="s">
        <v>871</v>
      </c>
      <c r="I346" s="8" t="s">
        <v>638</v>
      </c>
      <c r="J346" s="8" t="s">
        <v>42</v>
      </c>
      <c r="K346" s="10">
        <v>917604326</v>
      </c>
      <c r="L346" s="9">
        <v>1.5</v>
      </c>
      <c r="M346" s="11">
        <v>0</v>
      </c>
      <c r="N346" s="11">
        <v>0</v>
      </c>
      <c r="O346" s="9">
        <v>0.1</v>
      </c>
      <c r="P346" s="9">
        <v>3.35</v>
      </c>
      <c r="Q346" s="9">
        <v>5.95</v>
      </c>
      <c r="R346" s="10">
        <v>11980340</v>
      </c>
      <c r="S346" s="10">
        <v>10359804</v>
      </c>
      <c r="T346" s="10">
        <v>0</v>
      </c>
      <c r="U346" s="10">
        <v>0</v>
      </c>
      <c r="V346" s="10">
        <v>360236</v>
      </c>
      <c r="W346" s="10">
        <v>1260300</v>
      </c>
      <c r="X346" s="10">
        <v>0</v>
      </c>
      <c r="Y346" s="10">
        <v>0</v>
      </c>
      <c r="Z346" s="10">
        <v>0</v>
      </c>
      <c r="AA346" s="12">
        <v>0</v>
      </c>
      <c r="AB346" s="13">
        <f t="shared" si="32"/>
        <v>11980340</v>
      </c>
      <c r="AC346" s="14">
        <f t="shared" si="36"/>
        <v>0.86473372208134325</v>
      </c>
      <c r="AD346" s="15">
        <f t="shared" si="37"/>
        <v>3.0068929596321976E-2</v>
      </c>
      <c r="AE346" s="15">
        <f t="shared" si="33"/>
        <v>1.1290055753289899E-2</v>
      </c>
      <c r="AF346" s="15">
        <f t="shared" si="34"/>
        <v>3.9258315353670207E-4</v>
      </c>
      <c r="AG346" s="16">
        <f t="shared" si="35"/>
        <v>1.3056106712382696E-2</v>
      </c>
    </row>
    <row r="347" spans="1:33" x14ac:dyDescent="0.2">
      <c r="A347" s="8" t="s">
        <v>835</v>
      </c>
      <c r="B347" s="8" t="s">
        <v>918</v>
      </c>
      <c r="C347" s="8" t="s">
        <v>918</v>
      </c>
      <c r="D347" s="8" t="s">
        <v>919</v>
      </c>
      <c r="E347" s="9" t="s">
        <v>151</v>
      </c>
      <c r="F347" s="8" t="s">
        <v>152</v>
      </c>
      <c r="G347" s="8" t="s">
        <v>165</v>
      </c>
      <c r="H347" s="8" t="s">
        <v>844</v>
      </c>
      <c r="I347" s="8" t="s">
        <v>920</v>
      </c>
      <c r="J347" s="8" t="s">
        <v>42</v>
      </c>
      <c r="K347" s="10">
        <v>3420011537</v>
      </c>
      <c r="L347" s="9">
        <v>3.4</v>
      </c>
      <c r="M347" s="11">
        <v>0</v>
      </c>
      <c r="N347" s="11">
        <v>0</v>
      </c>
      <c r="O347" s="9">
        <v>0.1</v>
      </c>
      <c r="P347" s="9">
        <v>1.1599999999999999</v>
      </c>
      <c r="Q347" s="9">
        <v>4.66</v>
      </c>
      <c r="R347" s="10">
        <v>63845308.743900008</v>
      </c>
      <c r="S347" s="10">
        <v>50204560</v>
      </c>
      <c r="T347" s="10">
        <v>0</v>
      </c>
      <c r="U347" s="10">
        <v>0</v>
      </c>
      <c r="V347" s="10">
        <v>2051065</v>
      </c>
      <c r="W347" s="10">
        <v>3466121</v>
      </c>
      <c r="X347" s="10">
        <v>8123562.7439000094</v>
      </c>
      <c r="Y347" s="10">
        <v>0</v>
      </c>
      <c r="Z347" s="10">
        <v>0</v>
      </c>
      <c r="AA347" s="12">
        <v>8.9999999999999998E-4</v>
      </c>
      <c r="AB347" s="13">
        <f t="shared" si="32"/>
        <v>55721746</v>
      </c>
      <c r="AC347" s="14">
        <f t="shared" si="36"/>
        <v>0.90098684273102281</v>
      </c>
      <c r="AD347" s="15">
        <f t="shared" si="37"/>
        <v>3.6809058352191622E-2</v>
      </c>
      <c r="AE347" s="15">
        <f t="shared" si="33"/>
        <v>1.4679646386233813E-2</v>
      </c>
      <c r="AF347" s="15">
        <f t="shared" si="34"/>
        <v>5.9972458508112921E-4</v>
      </c>
      <c r="AG347" s="16">
        <f t="shared" si="35"/>
        <v>1.7192853224956828E-2</v>
      </c>
    </row>
    <row r="348" spans="1:33" x14ac:dyDescent="0.2">
      <c r="A348" s="8" t="s">
        <v>835</v>
      </c>
      <c r="B348" s="8" t="s">
        <v>921</v>
      </c>
      <c r="C348" s="8" t="s">
        <v>921</v>
      </c>
      <c r="D348" s="8" t="s">
        <v>922</v>
      </c>
      <c r="E348" s="9" t="s">
        <v>151</v>
      </c>
      <c r="F348" s="8" t="s">
        <v>152</v>
      </c>
      <c r="G348" s="8" t="s">
        <v>165</v>
      </c>
      <c r="H348" s="8" t="s">
        <v>175</v>
      </c>
      <c r="I348" s="8" t="s">
        <v>920</v>
      </c>
      <c r="J348" s="8" t="s">
        <v>42</v>
      </c>
      <c r="K348" s="10">
        <v>20380773607</v>
      </c>
      <c r="L348" s="9">
        <v>3.4</v>
      </c>
      <c r="M348" s="11">
        <v>0</v>
      </c>
      <c r="N348" s="11">
        <v>0</v>
      </c>
      <c r="O348" s="9">
        <v>0.1</v>
      </c>
      <c r="P348" s="9">
        <v>1.05</v>
      </c>
      <c r="Q348" s="9">
        <v>4.55</v>
      </c>
      <c r="R348" s="10">
        <v>377925813.72530001</v>
      </c>
      <c r="S348" s="10">
        <v>299794399</v>
      </c>
      <c r="T348" s="10">
        <v>0</v>
      </c>
      <c r="U348" s="10">
        <v>0</v>
      </c>
      <c r="V348" s="10">
        <v>12206482</v>
      </c>
      <c r="W348" s="10">
        <v>9400640</v>
      </c>
      <c r="X348" s="10">
        <v>56524292.725299999</v>
      </c>
      <c r="Y348" s="10">
        <v>13102880</v>
      </c>
      <c r="Z348" s="10">
        <v>0</v>
      </c>
      <c r="AA348" s="12">
        <v>8.9999999999999998E-4</v>
      </c>
      <c r="AB348" s="13">
        <f t="shared" si="32"/>
        <v>321401521</v>
      </c>
      <c r="AC348" s="14">
        <f t="shared" si="36"/>
        <v>0.93277218498290804</v>
      </c>
      <c r="AD348" s="15">
        <f t="shared" si="37"/>
        <v>3.7978917965357108E-2</v>
      </c>
      <c r="AE348" s="15">
        <f t="shared" si="33"/>
        <v>1.4709667296291066E-2</v>
      </c>
      <c r="AF348" s="15">
        <f t="shared" si="34"/>
        <v>5.9892142640785475E-4</v>
      </c>
      <c r="AG348" s="16">
        <f t="shared" si="35"/>
        <v>1.6669839123751962E-2</v>
      </c>
    </row>
    <row r="349" spans="1:33" x14ac:dyDescent="0.2">
      <c r="A349" s="8" t="s">
        <v>835</v>
      </c>
      <c r="B349" s="8" t="s">
        <v>923</v>
      </c>
      <c r="C349" s="8" t="s">
        <v>923</v>
      </c>
      <c r="D349" s="8" t="s">
        <v>924</v>
      </c>
      <c r="E349" s="9" t="s">
        <v>151</v>
      </c>
      <c r="F349" s="8" t="s">
        <v>152</v>
      </c>
      <c r="G349" s="8" t="s">
        <v>165</v>
      </c>
      <c r="H349" s="8" t="s">
        <v>844</v>
      </c>
      <c r="I349" s="8" t="s">
        <v>41</v>
      </c>
      <c r="J349" s="8" t="s">
        <v>42</v>
      </c>
      <c r="K349" s="10">
        <v>2801630202</v>
      </c>
      <c r="L349" s="9">
        <v>3.5</v>
      </c>
      <c r="M349" s="11">
        <v>0</v>
      </c>
      <c r="N349" s="11">
        <v>0</v>
      </c>
      <c r="O349" s="9">
        <v>0.1</v>
      </c>
      <c r="P349" s="9">
        <v>1.1399999999999999</v>
      </c>
      <c r="Q349" s="9">
        <v>4.74</v>
      </c>
      <c r="R349" s="10">
        <v>40974742</v>
      </c>
      <c r="S349" s="10">
        <v>34950564</v>
      </c>
      <c r="T349" s="10">
        <v>0</v>
      </c>
      <c r="U349" s="10">
        <v>0</v>
      </c>
      <c r="V349" s="10">
        <v>1677636</v>
      </c>
      <c r="W349" s="10">
        <v>3117350</v>
      </c>
      <c r="X349" s="10">
        <v>1229192</v>
      </c>
      <c r="Y349" s="10">
        <v>0</v>
      </c>
      <c r="Z349" s="10">
        <v>0</v>
      </c>
      <c r="AA349" s="12">
        <v>1.4499999999999999E-2</v>
      </c>
      <c r="AB349" s="13">
        <f t="shared" si="32"/>
        <v>39745550</v>
      </c>
      <c r="AC349" s="14">
        <f t="shared" si="36"/>
        <v>0.87935791554023024</v>
      </c>
      <c r="AD349" s="15">
        <f t="shared" si="37"/>
        <v>4.2209404574851776E-2</v>
      </c>
      <c r="AE349" s="15">
        <f t="shared" si="33"/>
        <v>1.2475081106367941E-2</v>
      </c>
      <c r="AF349" s="15">
        <f t="shared" si="34"/>
        <v>5.9880707982173584E-4</v>
      </c>
      <c r="AG349" s="16">
        <f t="shared" si="35"/>
        <v>2.8686579646245547E-2</v>
      </c>
    </row>
    <row r="350" spans="1:33" x14ac:dyDescent="0.2">
      <c r="A350" s="8" t="s">
        <v>835</v>
      </c>
      <c r="B350" s="8" t="s">
        <v>925</v>
      </c>
      <c r="C350" s="8" t="s">
        <v>925</v>
      </c>
      <c r="D350" s="8" t="s">
        <v>926</v>
      </c>
      <c r="E350" s="9" t="s">
        <v>366</v>
      </c>
      <c r="F350" s="8" t="s">
        <v>367</v>
      </c>
      <c r="G350" s="8" t="s">
        <v>247</v>
      </c>
      <c r="H350" s="8" t="s">
        <v>871</v>
      </c>
      <c r="I350" s="8" t="s">
        <v>638</v>
      </c>
      <c r="J350" s="8" t="s">
        <v>42</v>
      </c>
      <c r="K350" s="10">
        <v>3111462719</v>
      </c>
      <c r="L350" s="9">
        <v>1.5</v>
      </c>
      <c r="M350" s="11">
        <v>0</v>
      </c>
      <c r="N350" s="11">
        <v>0</v>
      </c>
      <c r="O350" s="9">
        <v>0.1</v>
      </c>
      <c r="P350" s="9">
        <v>3.35</v>
      </c>
      <c r="Q350" s="9">
        <v>5.95</v>
      </c>
      <c r="R350" s="10">
        <v>39499339</v>
      </c>
      <c r="S350" s="10">
        <v>36809136</v>
      </c>
      <c r="T350" s="10">
        <v>0</v>
      </c>
      <c r="U350" s="10">
        <v>0</v>
      </c>
      <c r="V350" s="10">
        <v>1429903</v>
      </c>
      <c r="W350" s="10">
        <v>1260300</v>
      </c>
      <c r="X350" s="10">
        <v>0</v>
      </c>
      <c r="Y350" s="10">
        <v>0</v>
      </c>
      <c r="Z350" s="10">
        <v>0</v>
      </c>
      <c r="AA350" s="12">
        <v>0</v>
      </c>
      <c r="AB350" s="13">
        <f t="shared" si="32"/>
        <v>39499339</v>
      </c>
      <c r="AC350" s="14">
        <f t="shared" si="36"/>
        <v>0.93189245521298469</v>
      </c>
      <c r="AD350" s="15">
        <f t="shared" si="37"/>
        <v>3.6200681737990605E-2</v>
      </c>
      <c r="AE350" s="15">
        <f t="shared" si="33"/>
        <v>1.1830170991677564E-2</v>
      </c>
      <c r="AF350" s="15">
        <f t="shared" si="34"/>
        <v>4.5955974059029049E-4</v>
      </c>
      <c r="AG350" s="16">
        <f t="shared" si="35"/>
        <v>1.2694781383302186E-2</v>
      </c>
    </row>
    <row r="351" spans="1:33" x14ac:dyDescent="0.2">
      <c r="A351" s="8" t="s">
        <v>835</v>
      </c>
      <c r="B351" s="8" t="s">
        <v>927</v>
      </c>
      <c r="C351" s="8" t="s">
        <v>927</v>
      </c>
      <c r="D351" s="8" t="s">
        <v>928</v>
      </c>
      <c r="E351" s="9" t="s">
        <v>366</v>
      </c>
      <c r="F351" s="8" t="s">
        <v>367</v>
      </c>
      <c r="G351" s="8" t="s">
        <v>247</v>
      </c>
      <c r="H351" s="8" t="s">
        <v>871</v>
      </c>
      <c r="I351" s="8" t="s">
        <v>638</v>
      </c>
      <c r="J351" s="8" t="s">
        <v>42</v>
      </c>
      <c r="K351" s="10">
        <v>1424921204</v>
      </c>
      <c r="L351" s="9">
        <v>1.5</v>
      </c>
      <c r="M351" s="11">
        <v>0</v>
      </c>
      <c r="N351" s="11">
        <v>0</v>
      </c>
      <c r="O351" s="9">
        <v>0.1</v>
      </c>
      <c r="P351" s="9">
        <v>3.35</v>
      </c>
      <c r="Q351" s="9">
        <v>5.95</v>
      </c>
      <c r="R351" s="10">
        <v>15582606</v>
      </c>
      <c r="S351" s="10">
        <v>13659100</v>
      </c>
      <c r="T351" s="10">
        <v>0</v>
      </c>
      <c r="U351" s="10">
        <v>0</v>
      </c>
      <c r="V351" s="10">
        <v>663206</v>
      </c>
      <c r="W351" s="10">
        <v>1260300</v>
      </c>
      <c r="X351" s="10">
        <v>0</v>
      </c>
      <c r="Y351" s="10">
        <v>0</v>
      </c>
      <c r="Z351" s="10">
        <v>0</v>
      </c>
      <c r="AA351" s="12">
        <v>0</v>
      </c>
      <c r="AB351" s="13">
        <f t="shared" si="32"/>
        <v>15582606</v>
      </c>
      <c r="AC351" s="14">
        <f t="shared" si="36"/>
        <v>0.87656069851217444</v>
      </c>
      <c r="AD351" s="15">
        <f t="shared" si="37"/>
        <v>4.2560660264399933E-2</v>
      </c>
      <c r="AE351" s="15">
        <f t="shared" si="33"/>
        <v>9.5858633878536902E-3</v>
      </c>
      <c r="AF351" s="15">
        <f t="shared" si="34"/>
        <v>4.65433455645313E-4</v>
      </c>
      <c r="AG351" s="16">
        <f t="shared" si="35"/>
        <v>1.0935766803284935E-2</v>
      </c>
    </row>
    <row r="352" spans="1:33" x14ac:dyDescent="0.2">
      <c r="A352" s="8" t="s">
        <v>835</v>
      </c>
      <c r="B352" s="8" t="s">
        <v>929</v>
      </c>
      <c r="C352" s="8" t="s">
        <v>929</v>
      </c>
      <c r="D352" s="8" t="s">
        <v>930</v>
      </c>
      <c r="E352" s="9" t="s">
        <v>366</v>
      </c>
      <c r="F352" s="8" t="s">
        <v>367</v>
      </c>
      <c r="G352" s="8" t="s">
        <v>247</v>
      </c>
      <c r="H352" s="8" t="s">
        <v>871</v>
      </c>
      <c r="I352" s="8" t="s">
        <v>638</v>
      </c>
      <c r="J352" s="8" t="s">
        <v>42</v>
      </c>
      <c r="K352" s="10">
        <v>1573320987</v>
      </c>
      <c r="L352" s="9">
        <v>1.45</v>
      </c>
      <c r="M352" s="11">
        <v>0</v>
      </c>
      <c r="N352" s="11">
        <v>0</v>
      </c>
      <c r="O352" s="9">
        <v>0.1</v>
      </c>
      <c r="P352" s="9">
        <v>2.52</v>
      </c>
      <c r="Q352" s="9">
        <v>5.67</v>
      </c>
      <c r="R352" s="10">
        <v>23822111</v>
      </c>
      <c r="S352" s="10">
        <v>21889070</v>
      </c>
      <c r="T352" s="10">
        <v>0</v>
      </c>
      <c r="U352" s="10">
        <v>0</v>
      </c>
      <c r="V352" s="10">
        <v>672741</v>
      </c>
      <c r="W352" s="10">
        <v>1260300</v>
      </c>
      <c r="X352" s="10">
        <v>0</v>
      </c>
      <c r="Y352" s="10">
        <v>0</v>
      </c>
      <c r="Z352" s="10">
        <v>0</v>
      </c>
      <c r="AA352" s="12">
        <v>0</v>
      </c>
      <c r="AB352" s="13">
        <f t="shared" si="32"/>
        <v>23822111</v>
      </c>
      <c r="AC352" s="14">
        <f t="shared" si="36"/>
        <v>0.9188551761848478</v>
      </c>
      <c r="AD352" s="15">
        <f t="shared" si="37"/>
        <v>2.8240192483361362E-2</v>
      </c>
      <c r="AE352" s="15">
        <f t="shared" si="33"/>
        <v>1.3912653667537965E-2</v>
      </c>
      <c r="AF352" s="15">
        <f t="shared" si="34"/>
        <v>4.2759297407122176E-4</v>
      </c>
      <c r="AG352" s="16">
        <f t="shared" si="35"/>
        <v>1.514129106319485E-2</v>
      </c>
    </row>
    <row r="353" spans="1:33" x14ac:dyDescent="0.2">
      <c r="A353" s="8" t="s">
        <v>835</v>
      </c>
      <c r="B353" s="8" t="s">
        <v>931</v>
      </c>
      <c r="C353" s="8" t="s">
        <v>931</v>
      </c>
      <c r="D353" s="8" t="s">
        <v>932</v>
      </c>
      <c r="E353" s="9" t="s">
        <v>366</v>
      </c>
      <c r="F353" s="8" t="s">
        <v>367</v>
      </c>
      <c r="G353" s="8" t="s">
        <v>247</v>
      </c>
      <c r="H353" s="8" t="s">
        <v>871</v>
      </c>
      <c r="I353" s="8" t="s">
        <v>638</v>
      </c>
      <c r="J353" s="8" t="s">
        <v>42</v>
      </c>
      <c r="K353" s="10">
        <v>14792065636</v>
      </c>
      <c r="L353" s="9">
        <v>1.44</v>
      </c>
      <c r="M353" s="11">
        <v>0</v>
      </c>
      <c r="N353" s="11">
        <v>0</v>
      </c>
      <c r="O353" s="9">
        <v>0.1</v>
      </c>
      <c r="P353" s="9">
        <v>2.5099999999999998</v>
      </c>
      <c r="Q353" s="9">
        <v>5.65</v>
      </c>
      <c r="R353" s="10">
        <v>112341604</v>
      </c>
      <c r="S353" s="10">
        <v>105100372</v>
      </c>
      <c r="T353" s="10">
        <v>0</v>
      </c>
      <c r="U353" s="10">
        <v>0</v>
      </c>
      <c r="V353" s="10">
        <v>5980932</v>
      </c>
      <c r="W353" s="10">
        <v>1260300</v>
      </c>
      <c r="X353" s="10">
        <v>0</v>
      </c>
      <c r="Y353" s="10">
        <v>0</v>
      </c>
      <c r="Z353" s="10">
        <v>0</v>
      </c>
      <c r="AA353" s="12">
        <v>0</v>
      </c>
      <c r="AB353" s="13">
        <f t="shared" si="32"/>
        <v>112341604</v>
      </c>
      <c r="AC353" s="14">
        <f t="shared" si="36"/>
        <v>0.93554273980278935</v>
      </c>
      <c r="AD353" s="15">
        <f t="shared" si="37"/>
        <v>5.3238798335120796E-2</v>
      </c>
      <c r="AE353" s="15">
        <f t="shared" si="33"/>
        <v>7.1051856168223943E-3</v>
      </c>
      <c r="AF353" s="15">
        <f t="shared" si="34"/>
        <v>4.043337926681439E-4</v>
      </c>
      <c r="AG353" s="16">
        <f t="shared" si="35"/>
        <v>7.5947204916796789E-3</v>
      </c>
    </row>
    <row r="354" spans="1:33" x14ac:dyDescent="0.2">
      <c r="A354" s="8" t="s">
        <v>835</v>
      </c>
      <c r="B354" s="8" t="s">
        <v>933</v>
      </c>
      <c r="C354" s="8" t="s">
        <v>933</v>
      </c>
      <c r="D354" s="8" t="s">
        <v>934</v>
      </c>
      <c r="E354" s="9" t="s">
        <v>366</v>
      </c>
      <c r="F354" s="8" t="s">
        <v>367</v>
      </c>
      <c r="G354" s="8" t="s">
        <v>247</v>
      </c>
      <c r="H354" s="8" t="s">
        <v>871</v>
      </c>
      <c r="I354" s="8" t="s">
        <v>638</v>
      </c>
      <c r="J354" s="8" t="s">
        <v>42</v>
      </c>
      <c r="K354" s="10">
        <v>2423572792</v>
      </c>
      <c r="L354" s="9">
        <v>1.44</v>
      </c>
      <c r="M354" s="11">
        <v>0</v>
      </c>
      <c r="N354" s="11">
        <v>0</v>
      </c>
      <c r="O354" s="9">
        <v>0.1</v>
      </c>
      <c r="P354" s="9">
        <v>2.5099999999999998</v>
      </c>
      <c r="Q354" s="9">
        <v>5.65</v>
      </c>
      <c r="R354" s="10">
        <v>31085226</v>
      </c>
      <c r="S354" s="10">
        <v>28708680</v>
      </c>
      <c r="T354" s="10">
        <v>0</v>
      </c>
      <c r="U354" s="10">
        <v>0</v>
      </c>
      <c r="V354" s="10">
        <v>1116246</v>
      </c>
      <c r="W354" s="10">
        <v>1260300</v>
      </c>
      <c r="X354" s="10">
        <v>0</v>
      </c>
      <c r="Y354" s="10">
        <v>0</v>
      </c>
      <c r="Z354" s="10">
        <v>0</v>
      </c>
      <c r="AA354" s="12">
        <v>0</v>
      </c>
      <c r="AB354" s="13">
        <f t="shared" si="32"/>
        <v>31085226</v>
      </c>
      <c r="AC354" s="14">
        <f t="shared" si="36"/>
        <v>0.92354741123645034</v>
      </c>
      <c r="AD354" s="15">
        <f t="shared" si="37"/>
        <v>3.5909212948942372E-2</v>
      </c>
      <c r="AE354" s="15">
        <f t="shared" si="33"/>
        <v>1.1845602531421718E-2</v>
      </c>
      <c r="AF354" s="15">
        <f t="shared" si="34"/>
        <v>4.6057869756775189E-4</v>
      </c>
      <c r="AG354" s="16">
        <f t="shared" si="35"/>
        <v>1.2826198619909246E-2</v>
      </c>
    </row>
    <row r="355" spans="1:33" x14ac:dyDescent="0.2">
      <c r="A355" s="8" t="s">
        <v>835</v>
      </c>
      <c r="B355" s="8" t="s">
        <v>935</v>
      </c>
      <c r="C355" s="8" t="s">
        <v>936</v>
      </c>
      <c r="D355" s="8" t="s">
        <v>937</v>
      </c>
      <c r="E355" s="9" t="s">
        <v>151</v>
      </c>
      <c r="F355" s="8" t="s">
        <v>152</v>
      </c>
      <c r="G355" s="8" t="s">
        <v>165</v>
      </c>
      <c r="H355" s="8" t="s">
        <v>175</v>
      </c>
      <c r="I355" s="8" t="s">
        <v>920</v>
      </c>
      <c r="J355" s="8" t="s">
        <v>42</v>
      </c>
      <c r="K355" s="10">
        <v>2459366702</v>
      </c>
      <c r="L355" s="9">
        <v>2</v>
      </c>
      <c r="M355" s="11">
        <v>0</v>
      </c>
      <c r="N355" s="11">
        <v>0</v>
      </c>
      <c r="O355" s="9">
        <v>0.1</v>
      </c>
      <c r="P355" s="9">
        <v>1.04</v>
      </c>
      <c r="Q355" s="9">
        <v>3.14</v>
      </c>
      <c r="R355" s="10">
        <v>44005531</v>
      </c>
      <c r="S355" s="10">
        <v>37178676</v>
      </c>
      <c r="T355" s="10">
        <v>0</v>
      </c>
      <c r="U355" s="10">
        <v>0</v>
      </c>
      <c r="V355" s="10">
        <v>1487147</v>
      </c>
      <c r="W355" s="10">
        <v>957812</v>
      </c>
      <c r="X355" s="10">
        <v>4381896</v>
      </c>
      <c r="Y355" s="10">
        <v>2090384</v>
      </c>
      <c r="Z355" s="10">
        <v>0</v>
      </c>
      <c r="AA355" s="12">
        <v>2.7000000000000001E-3</v>
      </c>
      <c r="AB355" s="13">
        <f t="shared" si="32"/>
        <v>39623635</v>
      </c>
      <c r="AC355" s="14">
        <f t="shared" si="36"/>
        <v>0.93829543907316937</v>
      </c>
      <c r="AD355" s="15">
        <f t="shared" si="37"/>
        <v>3.7531816553428278E-2</v>
      </c>
      <c r="AE355" s="15">
        <f t="shared" si="33"/>
        <v>1.5117174665236238E-2</v>
      </c>
      <c r="AF355" s="15">
        <f t="shared" si="34"/>
        <v>6.0468697034509985E-4</v>
      </c>
      <c r="AG355" s="16">
        <f t="shared" si="35"/>
        <v>1.8811316367655692E-2</v>
      </c>
    </row>
    <row r="356" spans="1:33" x14ac:dyDescent="0.2">
      <c r="A356" s="8" t="s">
        <v>835</v>
      </c>
      <c r="B356" s="8" t="s">
        <v>935</v>
      </c>
      <c r="C356" s="8" t="s">
        <v>938</v>
      </c>
      <c r="D356" s="8" t="s">
        <v>939</v>
      </c>
      <c r="E356" s="9" t="s">
        <v>151</v>
      </c>
      <c r="F356" s="8" t="s">
        <v>152</v>
      </c>
      <c r="G356" s="8" t="s">
        <v>165</v>
      </c>
      <c r="H356" s="8" t="s">
        <v>175</v>
      </c>
      <c r="I356" s="8" t="s">
        <v>920</v>
      </c>
      <c r="J356" s="8" t="s">
        <v>42</v>
      </c>
      <c r="K356" s="10">
        <v>80441238560</v>
      </c>
      <c r="L356" s="9">
        <v>2</v>
      </c>
      <c r="M356" s="11">
        <v>0</v>
      </c>
      <c r="N356" s="11">
        <v>0</v>
      </c>
      <c r="O356" s="9">
        <v>0.1</v>
      </c>
      <c r="P356" s="9">
        <v>1.04</v>
      </c>
      <c r="Q356" s="9">
        <v>3.14</v>
      </c>
      <c r="R356" s="10">
        <v>1439337802</v>
      </c>
      <c r="S356" s="10">
        <v>1216044255</v>
      </c>
      <c r="T356" s="10">
        <v>0</v>
      </c>
      <c r="U356" s="10">
        <v>0</v>
      </c>
      <c r="V356" s="10">
        <v>48641760</v>
      </c>
      <c r="W356" s="10">
        <v>31328247</v>
      </c>
      <c r="X356" s="10">
        <v>143323540</v>
      </c>
      <c r="Y356" s="10">
        <v>68372506</v>
      </c>
      <c r="Z356" s="10">
        <v>0</v>
      </c>
      <c r="AA356" s="12">
        <v>2.7000000000000001E-3</v>
      </c>
      <c r="AB356" s="13">
        <f t="shared" si="32"/>
        <v>1296014262</v>
      </c>
      <c r="AC356" s="14">
        <f t="shared" si="36"/>
        <v>0.93829542672116062</v>
      </c>
      <c r="AD356" s="15">
        <f t="shared" si="37"/>
        <v>3.7531809198562659E-2</v>
      </c>
      <c r="AE356" s="15">
        <f t="shared" si="33"/>
        <v>1.5117174682647005E-2</v>
      </c>
      <c r="AF356" s="15">
        <f t="shared" si="34"/>
        <v>6.0468686050524681E-4</v>
      </c>
      <c r="AG356" s="16">
        <f t="shared" si="35"/>
        <v>1.8811316598305743E-2</v>
      </c>
    </row>
    <row r="357" spans="1:33" x14ac:dyDescent="0.2">
      <c r="A357" s="8" t="s">
        <v>835</v>
      </c>
      <c r="B357" s="8" t="s">
        <v>940</v>
      </c>
      <c r="C357" s="8" t="s">
        <v>941</v>
      </c>
      <c r="D357" s="8" t="s">
        <v>942</v>
      </c>
      <c r="E357" s="9" t="s">
        <v>151</v>
      </c>
      <c r="F357" s="8" t="s">
        <v>152</v>
      </c>
      <c r="G357" s="8" t="s">
        <v>165</v>
      </c>
      <c r="H357" s="8" t="s">
        <v>844</v>
      </c>
      <c r="I357" s="8" t="s">
        <v>920</v>
      </c>
      <c r="J357" s="8" t="s">
        <v>42</v>
      </c>
      <c r="K357" s="10">
        <v>11243807149</v>
      </c>
      <c r="L357" s="9">
        <v>2</v>
      </c>
      <c r="M357" s="11">
        <v>0</v>
      </c>
      <c r="N357" s="11">
        <v>0</v>
      </c>
      <c r="O357" s="9">
        <v>0.1</v>
      </c>
      <c r="P357" s="9">
        <v>1.05</v>
      </c>
      <c r="Q357" s="9">
        <v>3.15</v>
      </c>
      <c r="R357" s="10">
        <v>190734568</v>
      </c>
      <c r="S357" s="10">
        <v>168376313</v>
      </c>
      <c r="T357" s="10">
        <v>0</v>
      </c>
      <c r="U357" s="10">
        <v>0</v>
      </c>
      <c r="V357" s="10">
        <v>6735053</v>
      </c>
      <c r="W357" s="10">
        <v>4233589</v>
      </c>
      <c r="X357" s="10">
        <v>11389613</v>
      </c>
      <c r="Y357" s="10">
        <v>2482857</v>
      </c>
      <c r="Z357" s="10">
        <v>0</v>
      </c>
      <c r="AA357" s="12">
        <v>8.0000000000000004E-4</v>
      </c>
      <c r="AB357" s="13">
        <f t="shared" si="32"/>
        <v>179344955</v>
      </c>
      <c r="AC357" s="14">
        <f t="shared" si="36"/>
        <v>0.93884053220231367</v>
      </c>
      <c r="AD357" s="15">
        <f t="shared" si="37"/>
        <v>3.7553623964499031E-2</v>
      </c>
      <c r="AE357" s="15">
        <f t="shared" si="33"/>
        <v>1.4975026765286972E-2</v>
      </c>
      <c r="AF357" s="15">
        <f t="shared" si="34"/>
        <v>5.9900111330164546E-4</v>
      </c>
      <c r="AG357" s="16">
        <f t="shared" si="35"/>
        <v>1.6750554169363403E-2</v>
      </c>
    </row>
    <row r="358" spans="1:33" x14ac:dyDescent="0.2">
      <c r="A358" s="8" t="s">
        <v>835</v>
      </c>
      <c r="B358" s="8" t="s">
        <v>940</v>
      </c>
      <c r="C358" s="8" t="s">
        <v>943</v>
      </c>
      <c r="D358" s="8" t="s">
        <v>944</v>
      </c>
      <c r="E358" s="9" t="s">
        <v>151</v>
      </c>
      <c r="F358" s="8" t="s">
        <v>152</v>
      </c>
      <c r="G358" s="8" t="s">
        <v>165</v>
      </c>
      <c r="H358" s="8" t="s">
        <v>844</v>
      </c>
      <c r="I358" s="8" t="s">
        <v>920</v>
      </c>
      <c r="J358" s="8" t="s">
        <v>42</v>
      </c>
      <c r="K358" s="10">
        <v>155667525518</v>
      </c>
      <c r="L358" s="9">
        <v>2</v>
      </c>
      <c r="M358" s="11">
        <v>0</v>
      </c>
      <c r="N358" s="11">
        <v>0</v>
      </c>
      <c r="O358" s="9">
        <v>0.1</v>
      </c>
      <c r="P358" s="9">
        <v>1.05</v>
      </c>
      <c r="Q358" s="9">
        <v>3.15</v>
      </c>
      <c r="R358" s="10">
        <v>2640669497</v>
      </c>
      <c r="S358" s="10">
        <v>2331125364</v>
      </c>
      <c r="T358" s="10">
        <v>0</v>
      </c>
      <c r="U358" s="10">
        <v>0</v>
      </c>
      <c r="V358" s="10">
        <v>93245025</v>
      </c>
      <c r="W358" s="10">
        <v>58612932</v>
      </c>
      <c r="X358" s="10">
        <v>157686176</v>
      </c>
      <c r="Y358" s="10">
        <v>34374493</v>
      </c>
      <c r="Z358" s="10">
        <v>0</v>
      </c>
      <c r="AA358" s="12">
        <v>8.0000000000000004E-4</v>
      </c>
      <c r="AB358" s="13">
        <f t="shared" si="32"/>
        <v>2482983321</v>
      </c>
      <c r="AC358" s="14">
        <f t="shared" si="36"/>
        <v>0.93884052473665414</v>
      </c>
      <c r="AD358" s="15">
        <f t="shared" si="37"/>
        <v>3.755362519408563E-2</v>
      </c>
      <c r="AE358" s="15">
        <f t="shared" si="33"/>
        <v>1.4975026783800515E-2</v>
      </c>
      <c r="AF358" s="15">
        <f t="shared" si="34"/>
        <v>5.9900113841803175E-4</v>
      </c>
      <c r="AG358" s="16">
        <f t="shared" si="35"/>
        <v>1.6750554315921786E-2</v>
      </c>
    </row>
    <row r="359" spans="1:33" x14ac:dyDescent="0.2">
      <c r="A359" s="8" t="s">
        <v>835</v>
      </c>
      <c r="B359" s="8" t="s">
        <v>945</v>
      </c>
      <c r="C359" s="8" t="s">
        <v>946</v>
      </c>
      <c r="D359" s="8" t="s">
        <v>947</v>
      </c>
      <c r="E359" s="9" t="s">
        <v>151</v>
      </c>
      <c r="F359" s="8" t="s">
        <v>152</v>
      </c>
      <c r="G359" s="8" t="s">
        <v>165</v>
      </c>
      <c r="H359" s="8" t="s">
        <v>63</v>
      </c>
      <c r="I359" s="8" t="s">
        <v>920</v>
      </c>
      <c r="J359" s="8" t="s">
        <v>42</v>
      </c>
      <c r="K359" s="10">
        <v>128672616470</v>
      </c>
      <c r="L359" s="9">
        <v>2</v>
      </c>
      <c r="M359" s="11">
        <v>0</v>
      </c>
      <c r="N359" s="11">
        <v>0</v>
      </c>
      <c r="O359" s="9">
        <v>0.1</v>
      </c>
      <c r="P359" s="9">
        <v>1.03</v>
      </c>
      <c r="Q359" s="9">
        <v>3.13</v>
      </c>
      <c r="R359" s="10">
        <v>2269041343</v>
      </c>
      <c r="S359" s="10">
        <v>1938197862</v>
      </c>
      <c r="T359" s="10">
        <v>0</v>
      </c>
      <c r="U359" s="10">
        <v>0</v>
      </c>
      <c r="V359" s="10">
        <v>77527903</v>
      </c>
      <c r="W359" s="10">
        <v>48151993</v>
      </c>
      <c r="X359" s="10">
        <v>205163585</v>
      </c>
      <c r="Y359" s="10">
        <v>30754198</v>
      </c>
      <c r="Z359" s="10">
        <v>0</v>
      </c>
      <c r="AA359" s="12">
        <v>8.0000000000000004E-4</v>
      </c>
      <c r="AB359" s="13">
        <f t="shared" si="32"/>
        <v>2063877758</v>
      </c>
      <c r="AC359" s="14">
        <f t="shared" si="36"/>
        <v>0.93910497096407974</v>
      </c>
      <c r="AD359" s="15">
        <f t="shared" si="37"/>
        <v>3.7564193276218252E-2</v>
      </c>
      <c r="AE359" s="15">
        <f t="shared" si="33"/>
        <v>1.5063017409394877E-2</v>
      </c>
      <c r="AF359" s="15">
        <f t="shared" si="34"/>
        <v>6.0252060715712281E-4</v>
      </c>
      <c r="AG359" s="16">
        <f t="shared" si="35"/>
        <v>1.6839758999392017E-2</v>
      </c>
    </row>
    <row r="360" spans="1:33" x14ac:dyDescent="0.2">
      <c r="A360" s="8" t="s">
        <v>835</v>
      </c>
      <c r="B360" s="8" t="s">
        <v>945</v>
      </c>
      <c r="C360" s="8" t="s">
        <v>948</v>
      </c>
      <c r="D360" s="8" t="s">
        <v>949</v>
      </c>
      <c r="E360" s="9" t="s">
        <v>151</v>
      </c>
      <c r="F360" s="8" t="s">
        <v>152</v>
      </c>
      <c r="G360" s="8" t="s">
        <v>165</v>
      </c>
      <c r="H360" s="8" t="s">
        <v>63</v>
      </c>
      <c r="I360" s="8" t="s">
        <v>920</v>
      </c>
      <c r="J360" s="8" t="s">
        <v>42</v>
      </c>
      <c r="K360" s="10">
        <v>11779469748</v>
      </c>
      <c r="L360" s="9">
        <v>2</v>
      </c>
      <c r="M360" s="11">
        <v>0</v>
      </c>
      <c r="N360" s="11">
        <v>0</v>
      </c>
      <c r="O360" s="9">
        <v>0.1</v>
      </c>
      <c r="P360" s="9">
        <v>1.03</v>
      </c>
      <c r="Q360" s="9">
        <v>3.13</v>
      </c>
      <c r="R360" s="10">
        <v>207721771</v>
      </c>
      <c r="S360" s="10">
        <v>177434358</v>
      </c>
      <c r="T360" s="10">
        <v>0</v>
      </c>
      <c r="U360" s="10">
        <v>0</v>
      </c>
      <c r="V360" s="10">
        <v>7097373</v>
      </c>
      <c r="W360" s="10">
        <v>4408125</v>
      </c>
      <c r="X360" s="10">
        <v>18781915</v>
      </c>
      <c r="Y360" s="10">
        <v>2815425</v>
      </c>
      <c r="Z360" s="10">
        <v>0</v>
      </c>
      <c r="AA360" s="12">
        <v>8.0000000000000004E-4</v>
      </c>
      <c r="AB360" s="13">
        <f t="shared" si="32"/>
        <v>188939856</v>
      </c>
      <c r="AC360" s="14">
        <f t="shared" si="36"/>
        <v>0.93910497105491597</v>
      </c>
      <c r="AD360" s="15">
        <f t="shared" si="37"/>
        <v>3.7564191855846446E-2</v>
      </c>
      <c r="AE360" s="15">
        <f t="shared" si="33"/>
        <v>1.5063017418939935E-2</v>
      </c>
      <c r="AF360" s="15">
        <f t="shared" si="34"/>
        <v>6.0252058469822392E-4</v>
      </c>
      <c r="AG360" s="16">
        <f t="shared" si="35"/>
        <v>1.6839759008004541E-2</v>
      </c>
    </row>
    <row r="361" spans="1:33" x14ac:dyDescent="0.2">
      <c r="A361" s="8" t="s">
        <v>950</v>
      </c>
      <c r="B361" s="8" t="s">
        <v>951</v>
      </c>
      <c r="C361" s="8" t="s">
        <v>952</v>
      </c>
      <c r="D361" s="8" t="s">
        <v>953</v>
      </c>
      <c r="E361" s="9" t="s">
        <v>151</v>
      </c>
      <c r="F361" s="8" t="s">
        <v>152</v>
      </c>
      <c r="G361" s="8" t="s">
        <v>247</v>
      </c>
      <c r="H361" s="8" t="s">
        <v>117</v>
      </c>
      <c r="I361" s="8" t="s">
        <v>166</v>
      </c>
      <c r="J361" s="8" t="s">
        <v>42</v>
      </c>
      <c r="K361" s="10">
        <v>221549078</v>
      </c>
      <c r="L361" s="9">
        <v>2</v>
      </c>
      <c r="M361" s="11">
        <v>20</v>
      </c>
      <c r="N361" s="11" t="s">
        <v>43</v>
      </c>
      <c r="O361" s="9">
        <v>0.1</v>
      </c>
      <c r="P361" s="9">
        <v>1</v>
      </c>
      <c r="Q361" s="9">
        <v>3.5</v>
      </c>
      <c r="R361" s="10">
        <v>12405920</v>
      </c>
      <c r="S361" s="10">
        <v>4445798</v>
      </c>
      <c r="T361" s="10">
        <v>0</v>
      </c>
      <c r="U361" s="10">
        <v>133364</v>
      </c>
      <c r="V361" s="10">
        <v>1010000</v>
      </c>
      <c r="W361" s="10">
        <v>3551758</v>
      </c>
      <c r="X361" s="10">
        <v>3265000</v>
      </c>
      <c r="Y361" s="10">
        <v>0</v>
      </c>
      <c r="Z361" s="10">
        <v>0</v>
      </c>
      <c r="AA361" s="12">
        <v>0</v>
      </c>
      <c r="AB361" s="13">
        <f t="shared" si="32"/>
        <v>9140920</v>
      </c>
      <c r="AC361" s="14">
        <f t="shared" si="36"/>
        <v>0.48636220424202375</v>
      </c>
      <c r="AD361" s="15">
        <f t="shared" si="37"/>
        <v>0.11049216052651155</v>
      </c>
      <c r="AE361" s="15">
        <f t="shared" si="33"/>
        <v>2.0066876559062006E-2</v>
      </c>
      <c r="AF361" s="15">
        <f t="shared" si="34"/>
        <v>4.5588093126706667E-3</v>
      </c>
      <c r="AG361" s="16">
        <f t="shared" si="35"/>
        <v>4.1259120022155996E-2</v>
      </c>
    </row>
    <row r="362" spans="1:33" x14ac:dyDescent="0.2">
      <c r="A362" s="8" t="s">
        <v>950</v>
      </c>
      <c r="B362" s="8" t="s">
        <v>954</v>
      </c>
      <c r="C362" s="8" t="s">
        <v>955</v>
      </c>
      <c r="D362" s="8" t="s">
        <v>956</v>
      </c>
      <c r="E362" s="9" t="s">
        <v>151</v>
      </c>
      <c r="F362" s="8" t="s">
        <v>152</v>
      </c>
      <c r="G362" s="8" t="s">
        <v>247</v>
      </c>
      <c r="H362" s="8" t="s">
        <v>117</v>
      </c>
      <c r="I362" s="8" t="s">
        <v>166</v>
      </c>
      <c r="J362" s="8" t="s">
        <v>42</v>
      </c>
      <c r="K362" s="10">
        <v>394227526</v>
      </c>
      <c r="L362" s="9">
        <v>2</v>
      </c>
      <c r="M362" s="11">
        <v>20</v>
      </c>
      <c r="N362" s="11" t="s">
        <v>43</v>
      </c>
      <c r="O362" s="9">
        <v>0.1</v>
      </c>
      <c r="P362" s="9">
        <v>1</v>
      </c>
      <c r="Q362" s="9">
        <v>3.5</v>
      </c>
      <c r="R362" s="10">
        <v>15772655</v>
      </c>
      <c r="S362" s="10">
        <v>7906456</v>
      </c>
      <c r="T362" s="10">
        <v>0</v>
      </c>
      <c r="U362" s="10">
        <v>237199</v>
      </c>
      <c r="V362" s="10">
        <v>956000</v>
      </c>
      <c r="W362" s="10">
        <v>3866000</v>
      </c>
      <c r="X362" s="10">
        <v>2807000</v>
      </c>
      <c r="Y362" s="10">
        <v>0</v>
      </c>
      <c r="Z362" s="10">
        <v>0</v>
      </c>
      <c r="AA362" s="12">
        <v>0</v>
      </c>
      <c r="AB362" s="13">
        <f t="shared" si="32"/>
        <v>12965655</v>
      </c>
      <c r="AC362" s="14">
        <f t="shared" si="36"/>
        <v>0.60979996768385403</v>
      </c>
      <c r="AD362" s="15">
        <f t="shared" si="37"/>
        <v>7.3733259137313156E-2</v>
      </c>
      <c r="AE362" s="15">
        <f t="shared" si="33"/>
        <v>2.0055565577123097E-2</v>
      </c>
      <c r="AF362" s="15">
        <f t="shared" si="34"/>
        <v>2.4249955595439573E-3</v>
      </c>
      <c r="AG362" s="16">
        <f t="shared" si="35"/>
        <v>3.2888761298722709E-2</v>
      </c>
    </row>
    <row r="363" spans="1:33" x14ac:dyDescent="0.2">
      <c r="A363" s="8" t="s">
        <v>950</v>
      </c>
      <c r="B363" s="8" t="s">
        <v>957</v>
      </c>
      <c r="C363" s="8" t="s">
        <v>958</v>
      </c>
      <c r="D363" s="8" t="s">
        <v>959</v>
      </c>
      <c r="E363" s="9" t="s">
        <v>151</v>
      </c>
      <c r="F363" s="8" t="s">
        <v>152</v>
      </c>
      <c r="G363" s="8" t="s">
        <v>247</v>
      </c>
      <c r="H363" s="8" t="s">
        <v>117</v>
      </c>
      <c r="I363" s="8" t="s">
        <v>166</v>
      </c>
      <c r="J363" s="8" t="s">
        <v>42</v>
      </c>
      <c r="K363" s="10">
        <v>596338091</v>
      </c>
      <c r="L363" s="9">
        <v>2</v>
      </c>
      <c r="M363" s="11">
        <v>20</v>
      </c>
      <c r="N363" s="11" t="s">
        <v>43</v>
      </c>
      <c r="O363" s="9">
        <v>0.1</v>
      </c>
      <c r="P363" s="9">
        <v>1</v>
      </c>
      <c r="Q363" s="9">
        <v>3.5</v>
      </c>
      <c r="R363" s="10">
        <v>57594265</v>
      </c>
      <c r="S363" s="10">
        <v>12065913</v>
      </c>
      <c r="T363" s="10">
        <v>21835358</v>
      </c>
      <c r="U363" s="10">
        <v>361993</v>
      </c>
      <c r="V363" s="10">
        <v>985001</v>
      </c>
      <c r="W363" s="10">
        <v>10915000</v>
      </c>
      <c r="X363" s="10">
        <v>11431000</v>
      </c>
      <c r="Y363" s="10">
        <v>0</v>
      </c>
      <c r="Z363" s="10">
        <v>0</v>
      </c>
      <c r="AA363" s="12">
        <v>0</v>
      </c>
      <c r="AB363" s="13">
        <f t="shared" si="32"/>
        <v>24327907</v>
      </c>
      <c r="AC363" s="14">
        <f t="shared" si="36"/>
        <v>0.49597003967501191</v>
      </c>
      <c r="AD363" s="15">
        <f t="shared" si="37"/>
        <v>4.048852209111125E-2</v>
      </c>
      <c r="AE363" s="15">
        <f t="shared" si="33"/>
        <v>2.0233342766628672E-2</v>
      </c>
      <c r="AF363" s="15">
        <f t="shared" si="34"/>
        <v>1.6517492591295833E-3</v>
      </c>
      <c r="AG363" s="16">
        <f t="shared" si="35"/>
        <v>4.0795493977593328E-2</v>
      </c>
    </row>
    <row r="364" spans="1:33" x14ac:dyDescent="0.2">
      <c r="A364" s="8" t="s">
        <v>950</v>
      </c>
      <c r="B364" s="8" t="s">
        <v>960</v>
      </c>
      <c r="C364" s="8" t="s">
        <v>961</v>
      </c>
      <c r="D364" s="8" t="s">
        <v>962</v>
      </c>
      <c r="E364" s="9" t="s">
        <v>151</v>
      </c>
      <c r="F364" s="8" t="s">
        <v>152</v>
      </c>
      <c r="G364" s="8" t="s">
        <v>247</v>
      </c>
      <c r="H364" s="8" t="s">
        <v>117</v>
      </c>
      <c r="I364" s="8" t="s">
        <v>166</v>
      </c>
      <c r="J364" s="8" t="s">
        <v>51</v>
      </c>
      <c r="K364" s="10">
        <v>252126280.5</v>
      </c>
      <c r="L364" s="9">
        <v>2</v>
      </c>
      <c r="M364" s="11">
        <v>20</v>
      </c>
      <c r="N364" s="11" t="s">
        <v>43</v>
      </c>
      <c r="O364" s="9">
        <v>0.1</v>
      </c>
      <c r="P364" s="9">
        <v>1</v>
      </c>
      <c r="Q364" s="9">
        <v>3.5</v>
      </c>
      <c r="R364" s="10">
        <v>16461228.5</v>
      </c>
      <c r="S364" s="10">
        <v>5109191.25</v>
      </c>
      <c r="T364" s="10">
        <v>10277219.25</v>
      </c>
      <c r="U364" s="10">
        <v>150093.75</v>
      </c>
      <c r="V364" s="10">
        <v>246954.25</v>
      </c>
      <c r="W364" s="10">
        <v>586115</v>
      </c>
      <c r="X364" s="10">
        <v>91655</v>
      </c>
      <c r="Y364" s="10">
        <v>0</v>
      </c>
      <c r="Z364" s="10">
        <v>0</v>
      </c>
      <c r="AA364" s="12">
        <v>0</v>
      </c>
      <c r="AB364" s="13">
        <f t="shared" si="32"/>
        <v>6092354.25</v>
      </c>
      <c r="AC364" s="14">
        <f t="shared" si="36"/>
        <v>0.83862346809527699</v>
      </c>
      <c r="AD364" s="15">
        <f t="shared" si="37"/>
        <v>4.0535110052078799E-2</v>
      </c>
      <c r="AE364" s="15">
        <f t="shared" si="33"/>
        <v>2.0264413689313913E-2</v>
      </c>
      <c r="AF364" s="15">
        <f t="shared" si="34"/>
        <v>9.7948634910353981E-4</v>
      </c>
      <c r="AG364" s="16">
        <f t="shared" si="35"/>
        <v>2.4163900081808409E-2</v>
      </c>
    </row>
    <row r="365" spans="1:33" x14ac:dyDescent="0.2">
      <c r="A365" s="8" t="s">
        <v>950</v>
      </c>
      <c r="B365" s="8" t="s">
        <v>960</v>
      </c>
      <c r="C365" s="8" t="s">
        <v>963</v>
      </c>
      <c r="D365" s="8" t="s">
        <v>964</v>
      </c>
      <c r="E365" s="9" t="s">
        <v>151</v>
      </c>
      <c r="F365" s="8" t="s">
        <v>152</v>
      </c>
      <c r="G365" s="8" t="s">
        <v>247</v>
      </c>
      <c r="H365" s="8" t="s">
        <v>117</v>
      </c>
      <c r="I365" s="8" t="s">
        <v>166</v>
      </c>
      <c r="J365" s="8" t="s">
        <v>42</v>
      </c>
      <c r="K365" s="10">
        <v>5488133946</v>
      </c>
      <c r="L365" s="9">
        <v>2</v>
      </c>
      <c r="M365" s="11">
        <v>20</v>
      </c>
      <c r="N365" s="11" t="s">
        <v>43</v>
      </c>
      <c r="O365" s="9">
        <v>0.1</v>
      </c>
      <c r="P365" s="9">
        <v>1</v>
      </c>
      <c r="Q365" s="9">
        <v>3.5</v>
      </c>
      <c r="R365" s="10">
        <v>417031490</v>
      </c>
      <c r="S365" s="10">
        <v>111188333</v>
      </c>
      <c r="T365" s="10">
        <v>281964621</v>
      </c>
      <c r="U365" s="10">
        <v>3336658</v>
      </c>
      <c r="V365" s="10">
        <v>5489867</v>
      </c>
      <c r="W365" s="10">
        <v>13016533</v>
      </c>
      <c r="X365" s="10">
        <v>2035478</v>
      </c>
      <c r="Y365" s="10">
        <v>0</v>
      </c>
      <c r="Z365" s="10">
        <v>0</v>
      </c>
      <c r="AA365" s="12">
        <v>0</v>
      </c>
      <c r="AB365" s="13">
        <f t="shared" si="32"/>
        <v>133031391</v>
      </c>
      <c r="AC365" s="14">
        <f t="shared" si="36"/>
        <v>0.83580523487121927</v>
      </c>
      <c r="AD365" s="15">
        <f t="shared" si="37"/>
        <v>4.1267455438393483E-2</v>
      </c>
      <c r="AE365" s="15">
        <f t="shared" si="33"/>
        <v>2.0259770277844456E-2</v>
      </c>
      <c r="AF365" s="15">
        <f t="shared" si="34"/>
        <v>1.0003157820157183E-3</v>
      </c>
      <c r="AG365" s="16">
        <f t="shared" si="35"/>
        <v>2.4239822188917105E-2</v>
      </c>
    </row>
    <row r="366" spans="1:33" x14ac:dyDescent="0.2">
      <c r="A366" s="8" t="s">
        <v>950</v>
      </c>
      <c r="B366" s="8" t="s">
        <v>960</v>
      </c>
      <c r="C366" s="8" t="s">
        <v>965</v>
      </c>
      <c r="D366" s="8" t="s">
        <v>966</v>
      </c>
      <c r="E366" s="9" t="s">
        <v>151</v>
      </c>
      <c r="F366" s="8" t="s">
        <v>152</v>
      </c>
      <c r="G366" s="8" t="s">
        <v>247</v>
      </c>
      <c r="H366" s="8" t="s">
        <v>117</v>
      </c>
      <c r="I366" s="8" t="s">
        <v>166</v>
      </c>
      <c r="J366" s="8" t="s">
        <v>42</v>
      </c>
      <c r="K366" s="10">
        <v>2700509529</v>
      </c>
      <c r="L366" s="9">
        <v>0.6</v>
      </c>
      <c r="M366" s="11">
        <v>10</v>
      </c>
      <c r="N366" s="11" t="s">
        <v>43</v>
      </c>
      <c r="O366" s="9">
        <v>0.1</v>
      </c>
      <c r="P366" s="9">
        <v>1</v>
      </c>
      <c r="Q366" s="9">
        <v>3.5</v>
      </c>
      <c r="R366" s="10">
        <v>91035822</v>
      </c>
      <c r="S366" s="10">
        <v>16419642</v>
      </c>
      <c r="T366" s="10">
        <v>62867304</v>
      </c>
      <c r="U366" s="10">
        <v>1641847</v>
      </c>
      <c r="V366" s="10">
        <v>2701362</v>
      </c>
      <c r="W366" s="10">
        <v>6404201</v>
      </c>
      <c r="X366" s="10">
        <v>1001466</v>
      </c>
      <c r="Y366" s="10">
        <v>0</v>
      </c>
      <c r="Z366" s="10">
        <v>0</v>
      </c>
      <c r="AA366" s="12">
        <v>0</v>
      </c>
      <c r="AB366" s="13">
        <f t="shared" si="32"/>
        <v>27167052</v>
      </c>
      <c r="AC366" s="14">
        <f t="shared" si="36"/>
        <v>0.60439542722559669</v>
      </c>
      <c r="AD366" s="15">
        <f t="shared" si="37"/>
        <v>9.9435227642660676E-2</v>
      </c>
      <c r="AE366" s="15">
        <f t="shared" si="33"/>
        <v>6.0802014670469249E-3</v>
      </c>
      <c r="AF366" s="15">
        <f t="shared" si="34"/>
        <v>1.0003156704284305E-3</v>
      </c>
      <c r="AG366" s="16">
        <f t="shared" si="35"/>
        <v>1.0059972648961536E-2</v>
      </c>
    </row>
    <row r="367" spans="1:33" x14ac:dyDescent="0.2">
      <c r="A367" s="8" t="s">
        <v>950</v>
      </c>
      <c r="B367" s="8" t="s">
        <v>960</v>
      </c>
      <c r="C367" s="8" t="s">
        <v>967</v>
      </c>
      <c r="D367" s="8" t="s">
        <v>968</v>
      </c>
      <c r="E367" s="9" t="s">
        <v>151</v>
      </c>
      <c r="F367" s="8" t="s">
        <v>152</v>
      </c>
      <c r="G367" s="8" t="s">
        <v>247</v>
      </c>
      <c r="H367" s="8" t="s">
        <v>117</v>
      </c>
      <c r="I367" s="8" t="s">
        <v>166</v>
      </c>
      <c r="J367" s="8" t="s">
        <v>51</v>
      </c>
      <c r="K367" s="10">
        <v>112457442</v>
      </c>
      <c r="L367" s="9">
        <v>2</v>
      </c>
      <c r="M367" s="11">
        <v>20</v>
      </c>
      <c r="N367" s="11" t="s">
        <v>43</v>
      </c>
      <c r="O367" s="9">
        <v>0.1</v>
      </c>
      <c r="P367" s="9">
        <v>1</v>
      </c>
      <c r="Q367" s="9">
        <v>3.5</v>
      </c>
      <c r="R367" s="10">
        <v>3276622.25</v>
      </c>
      <c r="S367" s="10">
        <v>2204834</v>
      </c>
      <c r="T367" s="10">
        <v>0</v>
      </c>
      <c r="U367" s="10">
        <v>66041.25</v>
      </c>
      <c r="V367" s="10">
        <v>172580</v>
      </c>
      <c r="W367" s="10">
        <v>686264</v>
      </c>
      <c r="X367" s="10">
        <v>146903</v>
      </c>
      <c r="Y367" s="10">
        <v>0</v>
      </c>
      <c r="Z367" s="10">
        <v>0</v>
      </c>
      <c r="AA367" s="12">
        <v>0</v>
      </c>
      <c r="AB367" s="13">
        <f t="shared" si="32"/>
        <v>3129719.25</v>
      </c>
      <c r="AC367" s="14">
        <f t="shared" si="36"/>
        <v>0.70448299795580704</v>
      </c>
      <c r="AD367" s="15">
        <f t="shared" si="37"/>
        <v>5.5142326264568296E-2</v>
      </c>
      <c r="AE367" s="15">
        <f t="shared" si="33"/>
        <v>1.9605941241309759E-2</v>
      </c>
      <c r="AF367" s="15">
        <f t="shared" si="34"/>
        <v>1.5346249828446213E-3</v>
      </c>
      <c r="AG367" s="16">
        <f t="shared" si="35"/>
        <v>2.7830254666471963E-2</v>
      </c>
    </row>
    <row r="368" spans="1:33" x14ac:dyDescent="0.2">
      <c r="A368" s="8" t="s">
        <v>950</v>
      </c>
      <c r="B368" s="8" t="s">
        <v>960</v>
      </c>
      <c r="C368" s="8" t="s">
        <v>969</v>
      </c>
      <c r="D368" s="8" t="s">
        <v>970</v>
      </c>
      <c r="E368" s="9" t="s">
        <v>151</v>
      </c>
      <c r="F368" s="8" t="s">
        <v>152</v>
      </c>
      <c r="G368" s="8" t="s">
        <v>247</v>
      </c>
      <c r="H368" s="8" t="s">
        <v>117</v>
      </c>
      <c r="I368" s="8" t="s">
        <v>166</v>
      </c>
      <c r="J368" s="8" t="s">
        <v>42</v>
      </c>
      <c r="K368" s="10">
        <v>1264716398</v>
      </c>
      <c r="L368" s="9">
        <v>1</v>
      </c>
      <c r="M368" s="11">
        <v>20</v>
      </c>
      <c r="N368" s="11" t="s">
        <v>43</v>
      </c>
      <c r="O368" s="9">
        <v>0.1</v>
      </c>
      <c r="P368" s="9">
        <v>1</v>
      </c>
      <c r="Q368" s="9">
        <v>3.5</v>
      </c>
      <c r="R368" s="10">
        <v>97601258</v>
      </c>
      <c r="S368" s="10">
        <v>12816494</v>
      </c>
      <c r="T368" s="10">
        <v>79281659</v>
      </c>
      <c r="U368" s="10">
        <v>768918</v>
      </c>
      <c r="V368" s="10">
        <v>1265116</v>
      </c>
      <c r="W368" s="10">
        <v>2999950</v>
      </c>
      <c r="X368" s="10">
        <v>469121</v>
      </c>
      <c r="Y368" s="10">
        <v>0</v>
      </c>
      <c r="Z368" s="10">
        <v>0</v>
      </c>
      <c r="AA368" s="12">
        <v>0</v>
      </c>
      <c r="AB368" s="13">
        <f t="shared" si="32"/>
        <v>17850478</v>
      </c>
      <c r="AC368" s="14">
        <f t="shared" si="36"/>
        <v>0.71799164145632399</v>
      </c>
      <c r="AD368" s="15">
        <f t="shared" si="37"/>
        <v>7.0872948052147403E-2</v>
      </c>
      <c r="AE368" s="15">
        <f t="shared" si="33"/>
        <v>1.0133887739787177E-2</v>
      </c>
      <c r="AF368" s="15">
        <f t="shared" si="34"/>
        <v>1.0003159617449665E-3</v>
      </c>
      <c r="AG368" s="16">
        <f t="shared" si="35"/>
        <v>1.4114214086437425E-2</v>
      </c>
    </row>
    <row r="369" spans="1:33" x14ac:dyDescent="0.2">
      <c r="A369" s="8" t="s">
        <v>950</v>
      </c>
      <c r="B369" s="8" t="s">
        <v>960</v>
      </c>
      <c r="C369" s="8" t="s">
        <v>971</v>
      </c>
      <c r="D369" s="8" t="s">
        <v>972</v>
      </c>
      <c r="E369" s="9" t="s">
        <v>151</v>
      </c>
      <c r="F369" s="8" t="s">
        <v>152</v>
      </c>
      <c r="G369" s="8" t="s">
        <v>247</v>
      </c>
      <c r="H369" s="8" t="s">
        <v>117</v>
      </c>
      <c r="I369" s="8" t="s">
        <v>166</v>
      </c>
      <c r="J369" s="8" t="s">
        <v>51</v>
      </c>
      <c r="K369" s="10">
        <v>24568946</v>
      </c>
      <c r="L369" s="9">
        <v>0</v>
      </c>
      <c r="M369" s="11">
        <v>0</v>
      </c>
      <c r="N369" s="11" t="s">
        <v>43</v>
      </c>
      <c r="O369" s="9">
        <v>0.1</v>
      </c>
      <c r="P369" s="9">
        <v>1</v>
      </c>
      <c r="Q369" s="9">
        <v>3.5</v>
      </c>
      <c r="R369" s="10">
        <v>1183000</v>
      </c>
      <c r="S369" s="10">
        <v>0</v>
      </c>
      <c r="T369" s="10">
        <v>0</v>
      </c>
      <c r="U369" s="10">
        <v>11000</v>
      </c>
      <c r="V369" s="10">
        <v>1070000</v>
      </c>
      <c r="W369" s="10">
        <v>20000</v>
      </c>
      <c r="X369" s="10">
        <v>82000</v>
      </c>
      <c r="Y369" s="10">
        <v>0</v>
      </c>
      <c r="Z369" s="10">
        <v>0</v>
      </c>
      <c r="AA369" s="12">
        <v>0</v>
      </c>
      <c r="AB369" s="13">
        <f t="shared" si="32"/>
        <v>1101000</v>
      </c>
      <c r="AC369" s="14">
        <f t="shared" si="36"/>
        <v>0</v>
      </c>
      <c r="AD369" s="15">
        <f t="shared" si="37"/>
        <v>0.97184377838328795</v>
      </c>
      <c r="AE369" s="15">
        <f t="shared" si="33"/>
        <v>0</v>
      </c>
      <c r="AF369" s="15">
        <f t="shared" si="34"/>
        <v>4.3550911789215538E-2</v>
      </c>
      <c r="AG369" s="16">
        <f t="shared" si="35"/>
        <v>4.4812667177501223E-2</v>
      </c>
    </row>
    <row r="370" spans="1:33" x14ac:dyDescent="0.2">
      <c r="A370" s="8" t="s">
        <v>950</v>
      </c>
      <c r="B370" s="8" t="s">
        <v>960</v>
      </c>
      <c r="C370" s="8" t="s">
        <v>973</v>
      </c>
      <c r="D370" s="8" t="s">
        <v>974</v>
      </c>
      <c r="E370" s="9" t="s">
        <v>151</v>
      </c>
      <c r="F370" s="8" t="s">
        <v>152</v>
      </c>
      <c r="G370" s="8" t="s">
        <v>247</v>
      </c>
      <c r="H370" s="8" t="s">
        <v>117</v>
      </c>
      <c r="I370" s="8" t="s">
        <v>166</v>
      </c>
      <c r="J370" s="8" t="s">
        <v>42</v>
      </c>
      <c r="K370" s="10">
        <v>663776937</v>
      </c>
      <c r="L370" s="9">
        <v>2</v>
      </c>
      <c r="M370" s="11">
        <v>20</v>
      </c>
      <c r="N370" s="11" t="s">
        <v>43</v>
      </c>
      <c r="O370" s="9">
        <v>0.1</v>
      </c>
      <c r="P370" s="9">
        <v>1</v>
      </c>
      <c r="Q370" s="9">
        <v>3.5</v>
      </c>
      <c r="R370" s="10">
        <v>23147379</v>
      </c>
      <c r="S370" s="10">
        <v>13149166</v>
      </c>
      <c r="T370" s="10">
        <v>3612360</v>
      </c>
      <c r="U370" s="10">
        <v>394478</v>
      </c>
      <c r="V370" s="10">
        <v>1022542</v>
      </c>
      <c r="W370" s="10">
        <v>4092736</v>
      </c>
      <c r="X370" s="10">
        <v>876097</v>
      </c>
      <c r="Y370" s="10">
        <v>0</v>
      </c>
      <c r="Z370" s="10">
        <v>0</v>
      </c>
      <c r="AA370" s="12">
        <v>0</v>
      </c>
      <c r="AB370" s="13">
        <f t="shared" si="32"/>
        <v>18658922</v>
      </c>
      <c r="AC370" s="14">
        <f t="shared" si="36"/>
        <v>0.70471198711265315</v>
      </c>
      <c r="AD370" s="15">
        <f t="shared" si="37"/>
        <v>5.4801772578287215E-2</v>
      </c>
      <c r="AE370" s="15">
        <f t="shared" si="33"/>
        <v>1.9809615651048149E-2</v>
      </c>
      <c r="AF370" s="15">
        <f t="shared" si="34"/>
        <v>1.5404904012204328E-3</v>
      </c>
      <c r="AG370" s="16">
        <f t="shared" si="35"/>
        <v>2.8110229445950152E-2</v>
      </c>
    </row>
    <row r="371" spans="1:33" x14ac:dyDescent="0.2">
      <c r="A371" s="8" t="s">
        <v>950</v>
      </c>
      <c r="B371" s="8" t="s">
        <v>975</v>
      </c>
      <c r="C371" s="8" t="s">
        <v>976</v>
      </c>
      <c r="D371" s="8" t="s">
        <v>977</v>
      </c>
      <c r="E371" s="9" t="s">
        <v>151</v>
      </c>
      <c r="F371" s="8" t="s">
        <v>152</v>
      </c>
      <c r="G371" s="8" t="s">
        <v>247</v>
      </c>
      <c r="H371" s="8" t="s">
        <v>117</v>
      </c>
      <c r="I371" s="8" t="s">
        <v>166</v>
      </c>
      <c r="J371" s="8" t="s">
        <v>44</v>
      </c>
      <c r="K371" s="10">
        <v>2289790262.4000001</v>
      </c>
      <c r="L371" s="9">
        <v>0.25</v>
      </c>
      <c r="M371" s="11">
        <v>0</v>
      </c>
      <c r="N371" s="11" t="s">
        <v>43</v>
      </c>
      <c r="O371" s="9">
        <v>0.1</v>
      </c>
      <c r="P371" s="9">
        <v>1</v>
      </c>
      <c r="Q371" s="9">
        <v>3.5</v>
      </c>
      <c r="R371" s="10">
        <v>22194000</v>
      </c>
      <c r="S371" s="10">
        <v>6655000</v>
      </c>
      <c r="T371" s="10">
        <v>0</v>
      </c>
      <c r="U371" s="10">
        <v>1394000</v>
      </c>
      <c r="V371" s="10">
        <v>2268000</v>
      </c>
      <c r="W371" s="10">
        <v>7929000</v>
      </c>
      <c r="X371" s="10">
        <v>3948000</v>
      </c>
      <c r="Y371" s="10">
        <v>0</v>
      </c>
      <c r="Z371" s="10">
        <v>0</v>
      </c>
      <c r="AA371" s="12">
        <v>0</v>
      </c>
      <c r="AB371" s="13">
        <f t="shared" si="32"/>
        <v>18246000</v>
      </c>
      <c r="AC371" s="14">
        <f t="shared" si="36"/>
        <v>0.36473747670722351</v>
      </c>
      <c r="AD371" s="15">
        <f t="shared" si="37"/>
        <v>0.12430121670503123</v>
      </c>
      <c r="AE371" s="15">
        <f t="shared" si="33"/>
        <v>2.9063797279951257E-3</v>
      </c>
      <c r="AF371" s="15">
        <f t="shared" si="34"/>
        <v>9.904837299914268E-4</v>
      </c>
      <c r="AG371" s="16">
        <f t="shared" si="35"/>
        <v>7.968415404507748E-3</v>
      </c>
    </row>
    <row r="372" spans="1:33" x14ac:dyDescent="0.2">
      <c r="A372" s="8" t="s">
        <v>950</v>
      </c>
      <c r="B372" s="8" t="s">
        <v>978</v>
      </c>
      <c r="C372" s="8" t="s">
        <v>979</v>
      </c>
      <c r="D372" s="8" t="s">
        <v>980</v>
      </c>
      <c r="E372" s="9" t="s">
        <v>151</v>
      </c>
      <c r="F372" s="8" t="s">
        <v>152</v>
      </c>
      <c r="G372" s="8" t="s">
        <v>247</v>
      </c>
      <c r="H372" s="8" t="s">
        <v>117</v>
      </c>
      <c r="I372" s="8" t="s">
        <v>166</v>
      </c>
      <c r="J372" s="8" t="s">
        <v>42</v>
      </c>
      <c r="K372" s="10">
        <v>493389190</v>
      </c>
      <c r="L372" s="9">
        <v>0.8</v>
      </c>
      <c r="M372" s="11">
        <v>0</v>
      </c>
      <c r="N372" s="11" t="s">
        <v>43</v>
      </c>
      <c r="O372" s="9">
        <v>0.1</v>
      </c>
      <c r="P372" s="9">
        <v>1</v>
      </c>
      <c r="Q372" s="9">
        <v>3.5</v>
      </c>
      <c r="R372" s="10">
        <v>8216668</v>
      </c>
      <c r="S372" s="10">
        <v>3947154</v>
      </c>
      <c r="T372" s="10">
        <v>0</v>
      </c>
      <c r="U372" s="10">
        <v>293400</v>
      </c>
      <c r="V372" s="10">
        <v>975838</v>
      </c>
      <c r="W372" s="10">
        <v>2977746</v>
      </c>
      <c r="X372" s="10">
        <v>22530</v>
      </c>
      <c r="Y372" s="10">
        <v>0</v>
      </c>
      <c r="Z372" s="10">
        <v>0</v>
      </c>
      <c r="AA372" s="12">
        <v>0</v>
      </c>
      <c r="AB372" s="13">
        <f t="shared" si="32"/>
        <v>8194138</v>
      </c>
      <c r="AC372" s="14">
        <f t="shared" si="36"/>
        <v>0.48170460394979925</v>
      </c>
      <c r="AD372" s="15">
        <f t="shared" si="37"/>
        <v>0.11908976880789657</v>
      </c>
      <c r="AE372" s="15">
        <f t="shared" si="33"/>
        <v>8.0000820447647027E-3</v>
      </c>
      <c r="AF372" s="15">
        <f t="shared" si="34"/>
        <v>1.9778260646529365E-3</v>
      </c>
      <c r="AG372" s="16">
        <f t="shared" si="35"/>
        <v>1.6607858798041358E-2</v>
      </c>
    </row>
    <row r="373" spans="1:33" x14ac:dyDescent="0.2">
      <c r="A373" s="8" t="s">
        <v>950</v>
      </c>
      <c r="B373" s="8" t="s">
        <v>981</v>
      </c>
      <c r="C373" s="8" t="s">
        <v>982</v>
      </c>
      <c r="D373" s="8" t="s">
        <v>983</v>
      </c>
      <c r="E373" s="9" t="s">
        <v>151</v>
      </c>
      <c r="F373" s="8" t="s">
        <v>152</v>
      </c>
      <c r="G373" s="8" t="s">
        <v>247</v>
      </c>
      <c r="H373" s="8" t="s">
        <v>117</v>
      </c>
      <c r="I373" s="8" t="s">
        <v>166</v>
      </c>
      <c r="J373" s="8" t="s">
        <v>42</v>
      </c>
      <c r="K373" s="10">
        <v>1674169</v>
      </c>
      <c r="L373" s="9">
        <v>2.5</v>
      </c>
      <c r="M373" s="11">
        <v>0</v>
      </c>
      <c r="N373" s="11" t="s">
        <v>43</v>
      </c>
      <c r="O373" s="9">
        <v>0.1</v>
      </c>
      <c r="P373" s="9">
        <v>1</v>
      </c>
      <c r="Q373" s="9">
        <v>3.5</v>
      </c>
      <c r="R373" s="10">
        <v>65927</v>
      </c>
      <c r="S373" s="10">
        <v>41871</v>
      </c>
      <c r="T373" s="10">
        <v>0</v>
      </c>
      <c r="U373" s="10">
        <v>1289</v>
      </c>
      <c r="V373" s="10">
        <v>3304</v>
      </c>
      <c r="W373" s="10">
        <v>19415</v>
      </c>
      <c r="X373" s="10">
        <v>48</v>
      </c>
      <c r="Y373" s="10">
        <v>0</v>
      </c>
      <c r="Z373" s="10">
        <v>0</v>
      </c>
      <c r="AA373" s="12">
        <v>0</v>
      </c>
      <c r="AB373" s="13">
        <f t="shared" si="32"/>
        <v>65879</v>
      </c>
      <c r="AC373" s="14">
        <f t="shared" si="36"/>
        <v>0.63557431047830115</v>
      </c>
      <c r="AD373" s="15">
        <f t="shared" si="37"/>
        <v>5.015255240668498E-2</v>
      </c>
      <c r="AE373" s="15">
        <f t="shared" si="33"/>
        <v>2.5010019896438172E-2</v>
      </c>
      <c r="AF373" s="15">
        <f t="shared" si="34"/>
        <v>1.9735164132175425E-3</v>
      </c>
      <c r="AG373" s="16">
        <f t="shared" si="35"/>
        <v>3.9350268700471695E-2</v>
      </c>
    </row>
    <row r="374" spans="1:33" x14ac:dyDescent="0.2">
      <c r="A374" s="8" t="s">
        <v>984</v>
      </c>
      <c r="B374" s="8" t="s">
        <v>985</v>
      </c>
      <c r="C374" s="8" t="s">
        <v>986</v>
      </c>
      <c r="D374" s="8" t="s">
        <v>987</v>
      </c>
      <c r="E374" s="9" t="s">
        <v>37</v>
      </c>
      <c r="F374" s="8" t="s">
        <v>38</v>
      </c>
      <c r="G374" s="8" t="s">
        <v>157</v>
      </c>
      <c r="H374" s="8" t="s">
        <v>56</v>
      </c>
      <c r="I374" s="8" t="s">
        <v>41</v>
      </c>
      <c r="J374" s="8" t="s">
        <v>51</v>
      </c>
      <c r="K374" s="10">
        <v>342749230</v>
      </c>
      <c r="L374" s="9">
        <v>3</v>
      </c>
      <c r="M374" s="11">
        <v>0</v>
      </c>
      <c r="N374" s="11" t="s">
        <v>517</v>
      </c>
      <c r="O374" s="9">
        <v>0.05</v>
      </c>
      <c r="P374" s="9">
        <v>0.5</v>
      </c>
      <c r="Q374" s="9"/>
      <c r="R374" s="10">
        <v>8639401</v>
      </c>
      <c r="S374" s="10">
        <v>7211748</v>
      </c>
      <c r="T374" s="10">
        <v>0</v>
      </c>
      <c r="U374" s="10">
        <v>47626</v>
      </c>
      <c r="V374" s="10">
        <v>349908</v>
      </c>
      <c r="W374" s="10">
        <v>530675</v>
      </c>
      <c r="X374" s="10">
        <v>499444</v>
      </c>
      <c r="Y374" s="10">
        <v>40425</v>
      </c>
      <c r="Z374" s="10">
        <v>0</v>
      </c>
      <c r="AA374" s="12">
        <v>0</v>
      </c>
      <c r="AB374" s="13">
        <f t="shared" si="32"/>
        <v>8139957</v>
      </c>
      <c r="AC374" s="14">
        <f t="shared" si="36"/>
        <v>0.88596880794333432</v>
      </c>
      <c r="AD374" s="15">
        <f t="shared" si="37"/>
        <v>4.2986467864633685E-2</v>
      </c>
      <c r="AE374" s="15">
        <f t="shared" si="33"/>
        <v>2.1040887531680232E-2</v>
      </c>
      <c r="AF374" s="15">
        <f t="shared" si="34"/>
        <v>1.0208863197154374E-3</v>
      </c>
      <c r="AG374" s="16">
        <f t="shared" si="35"/>
        <v>2.3749016153880202E-2</v>
      </c>
    </row>
    <row r="375" spans="1:33" x14ac:dyDescent="0.2">
      <c r="A375" s="8" t="s">
        <v>984</v>
      </c>
      <c r="B375" s="8" t="s">
        <v>985</v>
      </c>
      <c r="C375" s="8" t="s">
        <v>988</v>
      </c>
      <c r="D375" s="8" t="s">
        <v>989</v>
      </c>
      <c r="E375" s="9" t="s">
        <v>37</v>
      </c>
      <c r="F375" s="8" t="s">
        <v>38</v>
      </c>
      <c r="G375" s="8" t="s">
        <v>157</v>
      </c>
      <c r="H375" s="8" t="s">
        <v>56</v>
      </c>
      <c r="I375" s="8" t="s">
        <v>41</v>
      </c>
      <c r="J375" s="8" t="s">
        <v>42</v>
      </c>
      <c r="K375" s="10">
        <v>650053213</v>
      </c>
      <c r="L375" s="9">
        <v>3</v>
      </c>
      <c r="M375" s="11">
        <v>0</v>
      </c>
      <c r="N375" s="11" t="s">
        <v>517</v>
      </c>
      <c r="O375" s="9">
        <v>0.05</v>
      </c>
      <c r="P375" s="9">
        <v>0.5</v>
      </c>
      <c r="Q375" s="9"/>
      <c r="R375" s="10">
        <v>15987633</v>
      </c>
      <c r="S375" s="10">
        <v>13345693</v>
      </c>
      <c r="T375" s="10">
        <v>0</v>
      </c>
      <c r="U375" s="10">
        <v>88133</v>
      </c>
      <c r="V375" s="10">
        <v>647522</v>
      </c>
      <c r="W375" s="10">
        <v>982040</v>
      </c>
      <c r="X375" s="10">
        <v>924245</v>
      </c>
      <c r="Y375" s="10">
        <v>76080</v>
      </c>
      <c r="Z375" s="10">
        <v>0</v>
      </c>
      <c r="AA375" s="12">
        <v>0</v>
      </c>
      <c r="AB375" s="13">
        <f t="shared" si="32"/>
        <v>15063388</v>
      </c>
      <c r="AC375" s="14">
        <f t="shared" si="36"/>
        <v>0.88596888030767051</v>
      </c>
      <c r="AD375" s="15">
        <f t="shared" si="37"/>
        <v>4.2986478207956938E-2</v>
      </c>
      <c r="AE375" s="15">
        <f t="shared" si="33"/>
        <v>2.053015465981552E-2</v>
      </c>
      <c r="AF375" s="15">
        <f t="shared" si="34"/>
        <v>9.9610614492878454E-4</v>
      </c>
      <c r="AG375" s="16">
        <f t="shared" si="35"/>
        <v>2.3172546029704803E-2</v>
      </c>
    </row>
    <row r="376" spans="1:33" x14ac:dyDescent="0.2">
      <c r="A376" s="8" t="s">
        <v>984</v>
      </c>
      <c r="B376" s="8" t="s">
        <v>985</v>
      </c>
      <c r="C376" s="8" t="s">
        <v>990</v>
      </c>
      <c r="D376" s="8" t="s">
        <v>991</v>
      </c>
      <c r="E376" s="9" t="s">
        <v>37</v>
      </c>
      <c r="F376" s="8" t="s">
        <v>38</v>
      </c>
      <c r="G376" s="8" t="s">
        <v>157</v>
      </c>
      <c r="H376" s="8" t="s">
        <v>56</v>
      </c>
      <c r="I376" s="8" t="s">
        <v>41</v>
      </c>
      <c r="J376" s="8" t="s">
        <v>992</v>
      </c>
      <c r="K376" s="10">
        <v>9800879</v>
      </c>
      <c r="L376" s="9">
        <v>3</v>
      </c>
      <c r="M376" s="11">
        <v>0</v>
      </c>
      <c r="N376" s="11" t="s">
        <v>517</v>
      </c>
      <c r="O376" s="9">
        <v>0.05</v>
      </c>
      <c r="P376" s="9">
        <v>0.5</v>
      </c>
      <c r="Q376" s="9"/>
      <c r="R376" s="10">
        <v>236297</v>
      </c>
      <c r="S376" s="10">
        <v>197248</v>
      </c>
      <c r="T376" s="10">
        <v>0</v>
      </c>
      <c r="U376" s="10">
        <v>1303</v>
      </c>
      <c r="V376" s="10">
        <v>9570</v>
      </c>
      <c r="W376" s="10">
        <v>14515</v>
      </c>
      <c r="X376" s="10">
        <v>13661</v>
      </c>
      <c r="Y376" s="10">
        <v>1201</v>
      </c>
      <c r="Z376" s="10">
        <v>0</v>
      </c>
      <c r="AA376" s="12">
        <v>0</v>
      </c>
      <c r="AB376" s="13">
        <f t="shared" si="32"/>
        <v>222636</v>
      </c>
      <c r="AC376" s="14">
        <f t="shared" si="36"/>
        <v>0.88596633069225106</v>
      </c>
      <c r="AD376" s="15">
        <f t="shared" si="37"/>
        <v>4.2984962000754592E-2</v>
      </c>
      <c r="AE376" s="15">
        <f t="shared" si="33"/>
        <v>2.0125541800893574E-2</v>
      </c>
      <c r="AF376" s="15">
        <f t="shared" si="34"/>
        <v>9.7644303128321453E-4</v>
      </c>
      <c r="AG376" s="16">
        <f t="shared" si="35"/>
        <v>2.2715921704573643E-2</v>
      </c>
    </row>
    <row r="377" spans="1:33" x14ac:dyDescent="0.2">
      <c r="A377" s="8" t="s">
        <v>984</v>
      </c>
      <c r="B377" s="8" t="s">
        <v>993</v>
      </c>
      <c r="C377" s="8" t="s">
        <v>994</v>
      </c>
      <c r="D377" s="8" t="s">
        <v>995</v>
      </c>
      <c r="E377" s="9" t="s">
        <v>37</v>
      </c>
      <c r="F377" s="8" t="s">
        <v>38</v>
      </c>
      <c r="G377" s="8" t="s">
        <v>157</v>
      </c>
      <c r="H377" s="8" t="s">
        <v>56</v>
      </c>
      <c r="I377" s="8" t="s">
        <v>41</v>
      </c>
      <c r="J377" s="8" t="s">
        <v>42</v>
      </c>
      <c r="K377" s="10">
        <v>12543801486</v>
      </c>
      <c r="L377" s="9">
        <v>3</v>
      </c>
      <c r="M377" s="11">
        <v>0</v>
      </c>
      <c r="N377" s="11" t="s">
        <v>517</v>
      </c>
      <c r="O377" s="9">
        <v>0.13</v>
      </c>
      <c r="P377" s="9">
        <v>0.5</v>
      </c>
      <c r="Q377" s="9"/>
      <c r="R377" s="10">
        <v>289603467</v>
      </c>
      <c r="S377" s="10">
        <v>251209843</v>
      </c>
      <c r="T377" s="10">
        <v>0</v>
      </c>
      <c r="U377" s="10">
        <v>296186</v>
      </c>
      <c r="V377" s="10">
        <v>8520982</v>
      </c>
      <c r="W377" s="10">
        <v>15234333</v>
      </c>
      <c r="X377" s="10">
        <v>14342123</v>
      </c>
      <c r="Y377" s="10">
        <v>0</v>
      </c>
      <c r="Z377" s="10">
        <v>0</v>
      </c>
      <c r="AA377" s="12">
        <v>0</v>
      </c>
      <c r="AB377" s="13">
        <f t="shared" si="32"/>
        <v>275261344</v>
      </c>
      <c r="AC377" s="14">
        <f t="shared" si="36"/>
        <v>0.91262303434804126</v>
      </c>
      <c r="AD377" s="15">
        <f t="shared" si="37"/>
        <v>3.0955970337774707E-2</v>
      </c>
      <c r="AE377" s="15">
        <f t="shared" si="33"/>
        <v>2.0026611811449071E-2</v>
      </c>
      <c r="AF377" s="15">
        <f t="shared" si="34"/>
        <v>6.7929821828814619E-4</v>
      </c>
      <c r="AG377" s="16">
        <f t="shared" si="35"/>
        <v>2.1944013089430361E-2</v>
      </c>
    </row>
    <row r="378" spans="1:33" x14ac:dyDescent="0.2">
      <c r="A378" s="8" t="s">
        <v>984</v>
      </c>
      <c r="B378" s="8" t="s">
        <v>993</v>
      </c>
      <c r="C378" s="8" t="s">
        <v>996</v>
      </c>
      <c r="D378" s="8" t="s">
        <v>997</v>
      </c>
      <c r="E378" s="9" t="s">
        <v>37</v>
      </c>
      <c r="F378" s="8" t="s">
        <v>38</v>
      </c>
      <c r="G378" s="8" t="s">
        <v>157</v>
      </c>
      <c r="H378" s="8" t="s">
        <v>56</v>
      </c>
      <c r="I378" s="8" t="s">
        <v>41</v>
      </c>
      <c r="J378" s="8" t="s">
        <v>44</v>
      </c>
      <c r="K378" s="10">
        <v>1512226985</v>
      </c>
      <c r="L378" s="9">
        <v>3</v>
      </c>
      <c r="M378" s="11">
        <v>0</v>
      </c>
      <c r="N378" s="11" t="s">
        <v>517</v>
      </c>
      <c r="O378" s="9">
        <v>0.13</v>
      </c>
      <c r="P378" s="9">
        <v>0.5</v>
      </c>
      <c r="Q378" s="9"/>
      <c r="R378" s="10">
        <v>36075969</v>
      </c>
      <c r="S378" s="10">
        <v>31293267</v>
      </c>
      <c r="T378" s="10">
        <v>0</v>
      </c>
      <c r="U378" s="10">
        <v>36896</v>
      </c>
      <c r="V378" s="10">
        <v>1061461</v>
      </c>
      <c r="W378" s="10">
        <v>1897744</v>
      </c>
      <c r="X378" s="10">
        <v>1786601</v>
      </c>
      <c r="Y378" s="10">
        <v>0</v>
      </c>
      <c r="Z378" s="10">
        <v>0</v>
      </c>
      <c r="AA378" s="12">
        <v>0</v>
      </c>
      <c r="AB378" s="13">
        <f t="shared" si="32"/>
        <v>34289368</v>
      </c>
      <c r="AC378" s="14">
        <f t="shared" si="36"/>
        <v>0.912623032305524</v>
      </c>
      <c r="AD378" s="15">
        <f t="shared" si="37"/>
        <v>3.0955980291033653E-2</v>
      </c>
      <c r="AE378" s="15">
        <f t="shared" si="33"/>
        <v>2.0693498601997238E-2</v>
      </c>
      <c r="AF378" s="15">
        <f t="shared" si="34"/>
        <v>7.0191909715193977E-4</v>
      </c>
      <c r="AG378" s="16">
        <f t="shared" si="35"/>
        <v>2.2674749452378011E-2</v>
      </c>
    </row>
    <row r="379" spans="1:33" x14ac:dyDescent="0.2">
      <c r="A379" s="8" t="s">
        <v>984</v>
      </c>
      <c r="B379" s="8" t="s">
        <v>993</v>
      </c>
      <c r="C379" s="8" t="s">
        <v>998</v>
      </c>
      <c r="D379" s="8" t="s">
        <v>999</v>
      </c>
      <c r="E379" s="9" t="s">
        <v>37</v>
      </c>
      <c r="F379" s="8" t="s">
        <v>38</v>
      </c>
      <c r="G379" s="8" t="s">
        <v>157</v>
      </c>
      <c r="H379" s="8" t="s">
        <v>56</v>
      </c>
      <c r="I379" s="8" t="s">
        <v>41</v>
      </c>
      <c r="J379" s="8" t="s">
        <v>42</v>
      </c>
      <c r="K379" s="10">
        <v>1349603053</v>
      </c>
      <c r="L379" s="9">
        <v>1.5</v>
      </c>
      <c r="M379" s="11">
        <v>0</v>
      </c>
      <c r="N379" s="11" t="s">
        <v>517</v>
      </c>
      <c r="O379" s="9">
        <v>0.13</v>
      </c>
      <c r="P379" s="9">
        <v>0.5</v>
      </c>
      <c r="Q379" s="9"/>
      <c r="R379" s="10">
        <v>14962117</v>
      </c>
      <c r="S379" s="10">
        <v>10831299</v>
      </c>
      <c r="T379" s="10">
        <v>0</v>
      </c>
      <c r="U379" s="10">
        <v>31867</v>
      </c>
      <c r="V379" s="10">
        <v>916783</v>
      </c>
      <c r="W379" s="10">
        <v>1639081</v>
      </c>
      <c r="X379" s="10">
        <v>1543087</v>
      </c>
      <c r="Y379" s="10">
        <v>0</v>
      </c>
      <c r="Z379" s="10">
        <v>0</v>
      </c>
      <c r="AA379" s="12">
        <v>0</v>
      </c>
      <c r="AB379" s="13">
        <f t="shared" si="32"/>
        <v>13419030</v>
      </c>
      <c r="AC379" s="14">
        <f t="shared" si="36"/>
        <v>0.80715960840686696</v>
      </c>
      <c r="AD379" s="15">
        <f t="shared" si="37"/>
        <v>6.8319617736900512E-2</v>
      </c>
      <c r="AE379" s="15">
        <f t="shared" si="33"/>
        <v>8.0255442338570352E-3</v>
      </c>
      <c r="AF379" s="15">
        <f t="shared" si="34"/>
        <v>6.7929825585538294E-4</v>
      </c>
      <c r="AG379" s="16">
        <f t="shared" si="35"/>
        <v>9.9429457944476066E-3</v>
      </c>
    </row>
    <row r="380" spans="1:33" x14ac:dyDescent="0.2">
      <c r="A380" s="8" t="s">
        <v>984</v>
      </c>
      <c r="B380" s="8" t="s">
        <v>1000</v>
      </c>
      <c r="C380" s="8" t="s">
        <v>1001</v>
      </c>
      <c r="D380" s="8" t="s">
        <v>1002</v>
      </c>
      <c r="E380" s="9" t="s">
        <v>37</v>
      </c>
      <c r="F380" s="8" t="s">
        <v>38</v>
      </c>
      <c r="G380" s="8" t="s">
        <v>157</v>
      </c>
      <c r="H380" s="8" t="s">
        <v>224</v>
      </c>
      <c r="I380" s="8" t="s">
        <v>41</v>
      </c>
      <c r="J380" s="8" t="s">
        <v>42</v>
      </c>
      <c r="K380" s="10">
        <v>3639561730</v>
      </c>
      <c r="L380" s="9">
        <v>3</v>
      </c>
      <c r="M380" s="11">
        <v>0</v>
      </c>
      <c r="N380" s="11" t="s">
        <v>517</v>
      </c>
      <c r="O380" s="9">
        <v>0.05</v>
      </c>
      <c r="P380" s="9">
        <v>0.5</v>
      </c>
      <c r="Q380" s="9"/>
      <c r="R380" s="10">
        <v>50419779</v>
      </c>
      <c r="S380" s="10">
        <v>41962381</v>
      </c>
      <c r="T380" s="10">
        <v>0</v>
      </c>
      <c r="U380" s="10">
        <v>1774347</v>
      </c>
      <c r="V380" s="10">
        <v>1408492</v>
      </c>
      <c r="W380" s="10">
        <v>4398289</v>
      </c>
      <c r="X380" s="10">
        <v>876270</v>
      </c>
      <c r="Y380" s="10">
        <v>0</v>
      </c>
      <c r="Z380" s="10">
        <v>0</v>
      </c>
      <c r="AA380" s="12">
        <v>0</v>
      </c>
      <c r="AB380" s="13">
        <f t="shared" si="32"/>
        <v>49543509</v>
      </c>
      <c r="AC380" s="14">
        <f t="shared" si="36"/>
        <v>0.84698039858258722</v>
      </c>
      <c r="AD380" s="15">
        <f t="shared" si="37"/>
        <v>2.8429395261445854E-2</v>
      </c>
      <c r="AE380" s="15">
        <f t="shared" si="33"/>
        <v>1.1529514846283428E-2</v>
      </c>
      <c r="AF380" s="15">
        <f t="shared" si="34"/>
        <v>3.8699494732845211E-4</v>
      </c>
      <c r="AG380" s="16">
        <f t="shared" si="35"/>
        <v>1.3612493117406199E-2</v>
      </c>
    </row>
    <row r="381" spans="1:33" x14ac:dyDescent="0.2">
      <c r="A381" s="8" t="s">
        <v>984</v>
      </c>
      <c r="B381" s="8" t="s">
        <v>1000</v>
      </c>
      <c r="C381" s="8" t="s">
        <v>1003</v>
      </c>
      <c r="D381" s="8" t="s">
        <v>1004</v>
      </c>
      <c r="E381" s="9" t="s">
        <v>37</v>
      </c>
      <c r="F381" s="8" t="s">
        <v>38</v>
      </c>
      <c r="G381" s="8" t="s">
        <v>157</v>
      </c>
      <c r="H381" s="8" t="s">
        <v>224</v>
      </c>
      <c r="I381" s="8" t="s">
        <v>41</v>
      </c>
      <c r="J381" s="8" t="s">
        <v>44</v>
      </c>
      <c r="K381" s="10">
        <v>404968865</v>
      </c>
      <c r="L381" s="9">
        <v>3</v>
      </c>
      <c r="M381" s="11">
        <v>0</v>
      </c>
      <c r="N381" s="11" t="s">
        <v>517</v>
      </c>
      <c r="O381" s="9">
        <v>0.05</v>
      </c>
      <c r="P381" s="9">
        <v>0.5</v>
      </c>
      <c r="Q381" s="9"/>
      <c r="R381" s="10">
        <v>5842128</v>
      </c>
      <c r="S381" s="10">
        <v>4862171</v>
      </c>
      <c r="T381" s="10">
        <v>0</v>
      </c>
      <c r="U381" s="10">
        <v>205593</v>
      </c>
      <c r="V381" s="10">
        <v>163202</v>
      </c>
      <c r="W381" s="10">
        <v>509629</v>
      </c>
      <c r="X381" s="10">
        <v>101533</v>
      </c>
      <c r="Y381" s="10">
        <v>0</v>
      </c>
      <c r="Z381" s="10">
        <v>0</v>
      </c>
      <c r="AA381" s="12">
        <v>0</v>
      </c>
      <c r="AB381" s="13">
        <f t="shared" si="32"/>
        <v>5740595</v>
      </c>
      <c r="AC381" s="14">
        <f t="shared" si="36"/>
        <v>0.84698032172623217</v>
      </c>
      <c r="AD381" s="15">
        <f t="shared" si="37"/>
        <v>2.8429457225252783E-2</v>
      </c>
      <c r="AE381" s="15">
        <f t="shared" si="33"/>
        <v>1.2006283495399084E-2</v>
      </c>
      <c r="AF381" s="15">
        <f t="shared" si="34"/>
        <v>4.029988823955639E-4</v>
      </c>
      <c r="AG381" s="16">
        <f t="shared" si="35"/>
        <v>1.4175398397602739E-2</v>
      </c>
    </row>
    <row r="382" spans="1:33" x14ac:dyDescent="0.2">
      <c r="A382" s="8" t="s">
        <v>984</v>
      </c>
      <c r="B382" s="8" t="s">
        <v>1000</v>
      </c>
      <c r="C382" s="8" t="s">
        <v>1005</v>
      </c>
      <c r="D382" s="8" t="s">
        <v>1006</v>
      </c>
      <c r="E382" s="9" t="s">
        <v>37</v>
      </c>
      <c r="F382" s="8" t="s">
        <v>38</v>
      </c>
      <c r="G382" s="8" t="s">
        <v>157</v>
      </c>
      <c r="H382" s="8" t="s">
        <v>224</v>
      </c>
      <c r="I382" s="8" t="s">
        <v>41</v>
      </c>
      <c r="J382" s="8" t="s">
        <v>992</v>
      </c>
      <c r="K382" s="10">
        <v>258169457</v>
      </c>
      <c r="L382" s="9">
        <v>3</v>
      </c>
      <c r="M382" s="11">
        <v>0</v>
      </c>
      <c r="N382" s="11" t="s">
        <v>517</v>
      </c>
      <c r="O382" s="9">
        <v>0.05</v>
      </c>
      <c r="P382" s="9">
        <v>0.5</v>
      </c>
      <c r="Q382" s="9"/>
      <c r="R382" s="10">
        <v>3528875</v>
      </c>
      <c r="S382" s="10">
        <v>2936944</v>
      </c>
      <c r="T382" s="10">
        <v>0</v>
      </c>
      <c r="U382" s="10">
        <v>124186</v>
      </c>
      <c r="V382" s="10">
        <v>98580</v>
      </c>
      <c r="W382" s="10">
        <v>307835</v>
      </c>
      <c r="X382" s="10">
        <v>61330</v>
      </c>
      <c r="Y382" s="10">
        <v>0</v>
      </c>
      <c r="Z382" s="10">
        <v>0</v>
      </c>
      <c r="AA382" s="12">
        <v>0</v>
      </c>
      <c r="AB382" s="13">
        <f t="shared" si="32"/>
        <v>3467545</v>
      </c>
      <c r="AC382" s="14">
        <f t="shared" si="36"/>
        <v>0.84698078900201723</v>
      </c>
      <c r="AD382" s="15">
        <f t="shared" si="37"/>
        <v>2.8429335452027298E-2</v>
      </c>
      <c r="AE382" s="15">
        <f t="shared" si="33"/>
        <v>1.1376031983520033E-2</v>
      </c>
      <c r="AF382" s="15">
        <f t="shared" si="34"/>
        <v>3.8184222543412641E-4</v>
      </c>
      <c r="AG382" s="16">
        <f t="shared" si="35"/>
        <v>1.3431275102383625E-2</v>
      </c>
    </row>
    <row r="383" spans="1:33" x14ac:dyDescent="0.2">
      <c r="A383" s="8" t="s">
        <v>984</v>
      </c>
      <c r="B383" s="8" t="s">
        <v>1007</v>
      </c>
      <c r="C383" s="8" t="s">
        <v>1008</v>
      </c>
      <c r="D383" s="8" t="s">
        <v>1009</v>
      </c>
      <c r="E383" s="9" t="s">
        <v>37</v>
      </c>
      <c r="F383" s="8" t="s">
        <v>38</v>
      </c>
      <c r="G383" s="8" t="s">
        <v>157</v>
      </c>
      <c r="H383" s="8" t="s">
        <v>56</v>
      </c>
      <c r="I383" s="8" t="s">
        <v>41</v>
      </c>
      <c r="J383" s="8" t="s">
        <v>42</v>
      </c>
      <c r="K383" s="10">
        <v>789602171</v>
      </c>
      <c r="L383" s="9">
        <v>1.5</v>
      </c>
      <c r="M383" s="11">
        <v>0</v>
      </c>
      <c r="N383" s="11" t="s">
        <v>517</v>
      </c>
      <c r="O383" s="9">
        <v>0.05</v>
      </c>
      <c r="P383" s="9">
        <v>0.5</v>
      </c>
      <c r="Q383" s="9"/>
      <c r="R383" s="10">
        <v>8202470</v>
      </c>
      <c r="S383" s="10">
        <v>6334551</v>
      </c>
      <c r="T383" s="10">
        <v>0</v>
      </c>
      <c r="U383" s="10">
        <v>273687</v>
      </c>
      <c r="V383" s="10">
        <v>358585</v>
      </c>
      <c r="W383" s="10">
        <v>959995</v>
      </c>
      <c r="X383" s="10">
        <v>275652</v>
      </c>
      <c r="Y383" s="10">
        <v>0</v>
      </c>
      <c r="Z383" s="10">
        <v>0</v>
      </c>
      <c r="AA383" s="12">
        <v>0</v>
      </c>
      <c r="AB383" s="13">
        <f t="shared" si="32"/>
        <v>7926818</v>
      </c>
      <c r="AC383" s="14">
        <f t="shared" si="36"/>
        <v>0.79912910830045547</v>
      </c>
      <c r="AD383" s="15">
        <f t="shared" si="37"/>
        <v>4.523694122912876E-2</v>
      </c>
      <c r="AE383" s="15">
        <f t="shared" si="33"/>
        <v>8.0224589453414766E-3</v>
      </c>
      <c r="AF383" s="15">
        <f t="shared" si="34"/>
        <v>4.5413375642808359E-4</v>
      </c>
      <c r="AG383" s="16">
        <f t="shared" si="35"/>
        <v>1.0039002286380492E-2</v>
      </c>
    </row>
    <row r="384" spans="1:33" x14ac:dyDescent="0.2">
      <c r="A384" s="8" t="s">
        <v>984</v>
      </c>
      <c r="B384" s="8" t="s">
        <v>1007</v>
      </c>
      <c r="C384" s="8" t="s">
        <v>1010</v>
      </c>
      <c r="D384" s="8" t="s">
        <v>1011</v>
      </c>
      <c r="E384" s="9" t="s">
        <v>37</v>
      </c>
      <c r="F384" s="8" t="s">
        <v>38</v>
      </c>
      <c r="G384" s="8" t="s">
        <v>157</v>
      </c>
      <c r="H384" s="8" t="s">
        <v>56</v>
      </c>
      <c r="I384" s="8" t="s">
        <v>41</v>
      </c>
      <c r="J384" s="8" t="s">
        <v>42</v>
      </c>
      <c r="K384" s="10">
        <v>2066862253</v>
      </c>
      <c r="L384" s="9">
        <v>3</v>
      </c>
      <c r="M384" s="11">
        <v>0</v>
      </c>
      <c r="N384" s="11" t="s">
        <v>517</v>
      </c>
      <c r="O384" s="9">
        <v>0.05</v>
      </c>
      <c r="P384" s="9">
        <v>0.5</v>
      </c>
      <c r="Q384" s="9"/>
      <c r="R384" s="10">
        <v>45315913</v>
      </c>
      <c r="S384" s="10">
        <v>40426448</v>
      </c>
      <c r="T384" s="10">
        <v>0</v>
      </c>
      <c r="U384" s="10">
        <v>716402</v>
      </c>
      <c r="V384" s="10">
        <v>938632</v>
      </c>
      <c r="W384" s="10">
        <v>2512883</v>
      </c>
      <c r="X384" s="10">
        <v>721548</v>
      </c>
      <c r="Y384" s="10">
        <v>0</v>
      </c>
      <c r="Z384" s="10">
        <v>0</v>
      </c>
      <c r="AA384" s="12">
        <v>0</v>
      </c>
      <c r="AB384" s="13">
        <f t="shared" si="32"/>
        <v>44594365</v>
      </c>
      <c r="AC384" s="14">
        <f t="shared" si="36"/>
        <v>0.90653713759574783</v>
      </c>
      <c r="AD384" s="15">
        <f t="shared" si="37"/>
        <v>2.1048219881592663E-2</v>
      </c>
      <c r="AE384" s="15">
        <f t="shared" si="33"/>
        <v>1.9559333449203981E-2</v>
      </c>
      <c r="AF384" s="15">
        <f t="shared" si="34"/>
        <v>4.5413379563035642E-4</v>
      </c>
      <c r="AG384" s="16">
        <f t="shared" si="35"/>
        <v>2.1575876638741828E-2</v>
      </c>
    </row>
    <row r="385" spans="1:33" x14ac:dyDescent="0.2">
      <c r="A385" s="8" t="s">
        <v>984</v>
      </c>
      <c r="B385" s="8" t="s">
        <v>1007</v>
      </c>
      <c r="C385" s="8" t="s">
        <v>1012</v>
      </c>
      <c r="D385" s="8" t="s">
        <v>1013</v>
      </c>
      <c r="E385" s="9" t="s">
        <v>37</v>
      </c>
      <c r="F385" s="8" t="s">
        <v>38</v>
      </c>
      <c r="G385" s="8" t="s">
        <v>157</v>
      </c>
      <c r="H385" s="8" t="s">
        <v>56</v>
      </c>
      <c r="I385" s="8" t="s">
        <v>41</v>
      </c>
      <c r="J385" s="8" t="s">
        <v>992</v>
      </c>
      <c r="K385" s="10">
        <v>69592522</v>
      </c>
      <c r="L385" s="9">
        <v>3</v>
      </c>
      <c r="M385" s="11">
        <v>0</v>
      </c>
      <c r="N385" s="11" t="s">
        <v>517</v>
      </c>
      <c r="O385" s="9">
        <v>0.05</v>
      </c>
      <c r="P385" s="9">
        <v>0.5</v>
      </c>
      <c r="Q385" s="9"/>
      <c r="R385" s="10">
        <v>1499371</v>
      </c>
      <c r="S385" s="10">
        <v>1337592</v>
      </c>
      <c r="T385" s="10">
        <v>0</v>
      </c>
      <c r="U385" s="10">
        <v>23704</v>
      </c>
      <c r="V385" s="10">
        <v>31057</v>
      </c>
      <c r="W385" s="10">
        <v>83144</v>
      </c>
      <c r="X385" s="10">
        <v>23874</v>
      </c>
      <c r="Y385" s="10">
        <v>0</v>
      </c>
      <c r="Z385" s="10">
        <v>0</v>
      </c>
      <c r="AA385" s="12">
        <v>0</v>
      </c>
      <c r="AB385" s="13">
        <f t="shared" si="32"/>
        <v>1475497</v>
      </c>
      <c r="AC385" s="14">
        <f t="shared" si="36"/>
        <v>0.90653657716688008</v>
      </c>
      <c r="AD385" s="15">
        <f t="shared" si="37"/>
        <v>2.1048500945783016E-2</v>
      </c>
      <c r="AE385" s="15">
        <f t="shared" si="33"/>
        <v>1.9220340944103163E-2</v>
      </c>
      <c r="AF385" s="15">
        <f t="shared" si="34"/>
        <v>4.462692126605212E-4</v>
      </c>
      <c r="AG385" s="16">
        <f t="shared" si="35"/>
        <v>2.1201947531086746E-2</v>
      </c>
    </row>
    <row r="386" spans="1:33" x14ac:dyDescent="0.2">
      <c r="A386" s="8" t="s">
        <v>984</v>
      </c>
      <c r="B386" s="8" t="s">
        <v>1007</v>
      </c>
      <c r="C386" s="8" t="s">
        <v>1014</v>
      </c>
      <c r="D386" s="8" t="s">
        <v>1015</v>
      </c>
      <c r="E386" s="9" t="s">
        <v>37</v>
      </c>
      <c r="F386" s="8" t="s">
        <v>38</v>
      </c>
      <c r="G386" s="8" t="s">
        <v>157</v>
      </c>
      <c r="H386" s="8" t="s">
        <v>56</v>
      </c>
      <c r="I386" s="8" t="s">
        <v>41</v>
      </c>
      <c r="J386" s="8" t="s">
        <v>44</v>
      </c>
      <c r="K386" s="10">
        <v>242697568</v>
      </c>
      <c r="L386" s="9">
        <v>3</v>
      </c>
      <c r="M386" s="11">
        <v>0</v>
      </c>
      <c r="N386" s="11" t="s">
        <v>517</v>
      </c>
      <c r="O386" s="9">
        <v>0.05</v>
      </c>
      <c r="P386" s="9">
        <v>0.5</v>
      </c>
      <c r="Q386" s="9"/>
      <c r="R386" s="10">
        <v>5502214</v>
      </c>
      <c r="S386" s="10">
        <v>4908540</v>
      </c>
      <c r="T386" s="10">
        <v>0</v>
      </c>
      <c r="U386" s="10">
        <v>86985</v>
      </c>
      <c r="V386" s="10">
        <v>113968</v>
      </c>
      <c r="W386" s="10">
        <v>305112</v>
      </c>
      <c r="X386" s="10">
        <v>87609</v>
      </c>
      <c r="Y386" s="10">
        <v>0</v>
      </c>
      <c r="Z386" s="10">
        <v>0</v>
      </c>
      <c r="AA386" s="12">
        <v>0</v>
      </c>
      <c r="AB386" s="13">
        <f t="shared" ref="AB386:AB449" si="38">S386+U386+V386+W386</f>
        <v>5414605</v>
      </c>
      <c r="AC386" s="14">
        <f t="shared" si="36"/>
        <v>0.90653704194488793</v>
      </c>
      <c r="AD386" s="15">
        <f t="shared" si="37"/>
        <v>2.1048257444448857E-2</v>
      </c>
      <c r="AE386" s="15">
        <f t="shared" ref="AE386:AE449" si="39">S386/K386</f>
        <v>2.0224924544773353E-2</v>
      </c>
      <c r="AF386" s="15">
        <f t="shared" ref="AF386:AF449" si="40">V386/K386</f>
        <v>4.6958855393227511E-4</v>
      </c>
      <c r="AG386" s="16">
        <f t="shared" ref="AG386:AG449" si="41">AB386/K386+AA386</f>
        <v>2.2310091710519325E-2</v>
      </c>
    </row>
    <row r="387" spans="1:33" x14ac:dyDescent="0.2">
      <c r="A387" s="8" t="s">
        <v>984</v>
      </c>
      <c r="B387" s="8" t="s">
        <v>1016</v>
      </c>
      <c r="C387" s="8" t="s">
        <v>1017</v>
      </c>
      <c r="D387" s="8" t="s">
        <v>1018</v>
      </c>
      <c r="E387" s="9" t="s">
        <v>37</v>
      </c>
      <c r="F387" s="8" t="s">
        <v>38</v>
      </c>
      <c r="G387" s="8" t="s">
        <v>157</v>
      </c>
      <c r="H387" s="8" t="s">
        <v>56</v>
      </c>
      <c r="I387" s="8" t="s">
        <v>41</v>
      </c>
      <c r="J387" s="8" t="s">
        <v>42</v>
      </c>
      <c r="K387" s="10">
        <v>1514567555</v>
      </c>
      <c r="L387" s="9">
        <v>1.5</v>
      </c>
      <c r="M387" s="11">
        <v>0</v>
      </c>
      <c r="N387" s="11" t="s">
        <v>517</v>
      </c>
      <c r="O387" s="9">
        <v>0.05</v>
      </c>
      <c r="P387" s="9">
        <v>0.5</v>
      </c>
      <c r="Q387" s="9"/>
      <c r="R387" s="10">
        <v>16696377</v>
      </c>
      <c r="S387" s="10">
        <v>12143054</v>
      </c>
      <c r="T387" s="10">
        <v>0</v>
      </c>
      <c r="U387" s="10">
        <v>52631</v>
      </c>
      <c r="V387" s="10">
        <v>1821524</v>
      </c>
      <c r="W387" s="10">
        <v>1918813</v>
      </c>
      <c r="X387" s="10">
        <v>760355</v>
      </c>
      <c r="Y387" s="10">
        <v>39868</v>
      </c>
      <c r="Z387" s="10">
        <v>0</v>
      </c>
      <c r="AA387" s="12">
        <v>0</v>
      </c>
      <c r="AB387" s="13">
        <f t="shared" si="38"/>
        <v>15936022</v>
      </c>
      <c r="AC387" s="14">
        <f t="shared" si="36"/>
        <v>0.76198777838032605</v>
      </c>
      <c r="AD387" s="15">
        <f t="shared" si="37"/>
        <v>0.11430230204250472</v>
      </c>
      <c r="AE387" s="15">
        <f t="shared" si="39"/>
        <v>8.0175056965352733E-3</v>
      </c>
      <c r="AF387" s="15">
        <f t="shared" si="40"/>
        <v>1.2026693652499377E-3</v>
      </c>
      <c r="AG387" s="16">
        <f t="shared" si="41"/>
        <v>1.0521829777345258E-2</v>
      </c>
    </row>
    <row r="388" spans="1:33" x14ac:dyDescent="0.2">
      <c r="A388" s="8" t="s">
        <v>984</v>
      </c>
      <c r="B388" s="8" t="s">
        <v>1016</v>
      </c>
      <c r="C388" s="8" t="s">
        <v>1019</v>
      </c>
      <c r="D388" s="8" t="s">
        <v>1020</v>
      </c>
      <c r="E388" s="9" t="s">
        <v>37</v>
      </c>
      <c r="F388" s="8" t="s">
        <v>38</v>
      </c>
      <c r="G388" s="8" t="s">
        <v>157</v>
      </c>
      <c r="H388" s="8" t="s">
        <v>56</v>
      </c>
      <c r="I388" s="8" t="s">
        <v>41</v>
      </c>
      <c r="J388" s="8" t="s">
        <v>992</v>
      </c>
      <c r="K388" s="10">
        <v>9398024</v>
      </c>
      <c r="L388" s="9">
        <v>3</v>
      </c>
      <c r="M388" s="11">
        <v>0</v>
      </c>
      <c r="N388" s="11" t="s">
        <v>517</v>
      </c>
      <c r="O388" s="9">
        <v>0.05</v>
      </c>
      <c r="P388" s="9">
        <v>0.5</v>
      </c>
      <c r="Q388" s="9"/>
      <c r="R388" s="10">
        <v>211229</v>
      </c>
      <c r="S388" s="10">
        <v>183622</v>
      </c>
      <c r="T388" s="10">
        <v>0</v>
      </c>
      <c r="U388" s="10">
        <v>319</v>
      </c>
      <c r="V388" s="10">
        <v>11044</v>
      </c>
      <c r="W388" s="10">
        <v>11634</v>
      </c>
      <c r="X388" s="10">
        <v>4610</v>
      </c>
      <c r="Y388" s="10">
        <v>247</v>
      </c>
      <c r="Z388" s="10">
        <v>0</v>
      </c>
      <c r="AA388" s="12">
        <v>0</v>
      </c>
      <c r="AB388" s="13">
        <f t="shared" si="38"/>
        <v>206619</v>
      </c>
      <c r="AC388" s="14">
        <f t="shared" si="36"/>
        <v>0.88869852240113445</v>
      </c>
      <c r="AD388" s="15">
        <f t="shared" si="37"/>
        <v>5.3451037900677088E-2</v>
      </c>
      <c r="AE388" s="15">
        <f t="shared" si="39"/>
        <v>1.9538362532379148E-2</v>
      </c>
      <c r="AF388" s="15">
        <f t="shared" si="40"/>
        <v>1.1751406465869848E-3</v>
      </c>
      <c r="AG388" s="16">
        <f t="shared" si="41"/>
        <v>2.1985366285508529E-2</v>
      </c>
    </row>
    <row r="389" spans="1:33" x14ac:dyDescent="0.2">
      <c r="A389" s="8" t="s">
        <v>984</v>
      </c>
      <c r="B389" s="8" t="s">
        <v>1016</v>
      </c>
      <c r="C389" s="8" t="s">
        <v>1021</v>
      </c>
      <c r="D389" s="8" t="s">
        <v>1022</v>
      </c>
      <c r="E389" s="9" t="s">
        <v>37</v>
      </c>
      <c r="F389" s="8" t="s">
        <v>38</v>
      </c>
      <c r="G389" s="8" t="s">
        <v>157</v>
      </c>
      <c r="H389" s="8" t="s">
        <v>56</v>
      </c>
      <c r="I389" s="8" t="s">
        <v>41</v>
      </c>
      <c r="J389" s="8" t="s">
        <v>42</v>
      </c>
      <c r="K389" s="10">
        <v>2797473620</v>
      </c>
      <c r="L389" s="9">
        <v>3</v>
      </c>
      <c r="M389" s="11">
        <v>0</v>
      </c>
      <c r="N389" s="11" t="s">
        <v>517</v>
      </c>
      <c r="O389" s="9">
        <v>0.05</v>
      </c>
      <c r="P389" s="9">
        <v>0.5</v>
      </c>
      <c r="Q389" s="9"/>
      <c r="R389" s="10">
        <v>64349260</v>
      </c>
      <c r="S389" s="10">
        <v>55939067</v>
      </c>
      <c r="T389" s="10">
        <v>0</v>
      </c>
      <c r="U389" s="10">
        <v>97212</v>
      </c>
      <c r="V389" s="10">
        <v>3364437</v>
      </c>
      <c r="W389" s="10">
        <v>3544134</v>
      </c>
      <c r="X389" s="10">
        <v>1404410</v>
      </c>
      <c r="Y389" s="10">
        <v>73639</v>
      </c>
      <c r="Z389" s="10">
        <v>0</v>
      </c>
      <c r="AA389" s="12">
        <v>8.0000000000000004E-4</v>
      </c>
      <c r="AB389" s="13">
        <f t="shared" si="38"/>
        <v>62944850</v>
      </c>
      <c r="AC389" s="14">
        <f t="shared" si="36"/>
        <v>0.88869966327666206</v>
      </c>
      <c r="AD389" s="15">
        <f t="shared" si="37"/>
        <v>5.3450552348603582E-2</v>
      </c>
      <c r="AE389" s="15">
        <f t="shared" si="39"/>
        <v>1.9996280429625642E-2</v>
      </c>
      <c r="AF389" s="15">
        <f t="shared" si="40"/>
        <v>1.2026697860335856E-3</v>
      </c>
      <c r="AG389" s="16">
        <f t="shared" si="41"/>
        <v>2.330060538551209E-2</v>
      </c>
    </row>
    <row r="390" spans="1:33" x14ac:dyDescent="0.2">
      <c r="A390" s="8" t="s">
        <v>984</v>
      </c>
      <c r="B390" s="8" t="s">
        <v>1016</v>
      </c>
      <c r="C390" s="8" t="s">
        <v>1023</v>
      </c>
      <c r="D390" s="8" t="s">
        <v>1024</v>
      </c>
      <c r="E390" s="9" t="s">
        <v>37</v>
      </c>
      <c r="F390" s="8" t="s">
        <v>38</v>
      </c>
      <c r="G390" s="8" t="s">
        <v>157</v>
      </c>
      <c r="H390" s="8" t="s">
        <v>56</v>
      </c>
      <c r="I390" s="8" t="s">
        <v>41</v>
      </c>
      <c r="J390" s="8" t="s">
        <v>51</v>
      </c>
      <c r="K390" s="10">
        <v>527267512</v>
      </c>
      <c r="L390" s="9">
        <v>3</v>
      </c>
      <c r="M390" s="11">
        <v>0</v>
      </c>
      <c r="N390" s="11" t="s">
        <v>517</v>
      </c>
      <c r="O390" s="9">
        <v>0.05</v>
      </c>
      <c r="P390" s="9">
        <v>0.5</v>
      </c>
      <c r="Q390" s="9"/>
      <c r="R390" s="10">
        <v>12410028</v>
      </c>
      <c r="S390" s="10">
        <v>10788087</v>
      </c>
      <c r="T390" s="10">
        <v>0</v>
      </c>
      <c r="U390" s="10">
        <v>18748</v>
      </c>
      <c r="V390" s="10">
        <v>648846</v>
      </c>
      <c r="W390" s="10">
        <v>683501</v>
      </c>
      <c r="X390" s="10">
        <v>270846</v>
      </c>
      <c r="Y390" s="10">
        <v>13879</v>
      </c>
      <c r="Z390" s="10">
        <v>0</v>
      </c>
      <c r="AA390" s="12">
        <v>0</v>
      </c>
      <c r="AB390" s="13">
        <f t="shared" si="38"/>
        <v>12139182</v>
      </c>
      <c r="AC390" s="14">
        <f t="shared" si="36"/>
        <v>0.88869966691330604</v>
      </c>
      <c r="AD390" s="15">
        <f t="shared" si="37"/>
        <v>5.3450553752303905E-2</v>
      </c>
      <c r="AE390" s="15">
        <f t="shared" si="39"/>
        <v>2.0460367374199227E-2</v>
      </c>
      <c r="AF390" s="15">
        <f t="shared" si="40"/>
        <v>1.2305821717306944E-3</v>
      </c>
      <c r="AG390" s="16">
        <f t="shared" si="41"/>
        <v>2.3022814271173985E-2</v>
      </c>
    </row>
    <row r="391" spans="1:33" x14ac:dyDescent="0.2">
      <c r="A391" s="8" t="s">
        <v>984</v>
      </c>
      <c r="B391" s="8" t="s">
        <v>1025</v>
      </c>
      <c r="C391" s="8" t="s">
        <v>1025</v>
      </c>
      <c r="D391" s="8" t="s">
        <v>1026</v>
      </c>
      <c r="E391" s="9" t="s">
        <v>37</v>
      </c>
      <c r="F391" s="8" t="s">
        <v>38</v>
      </c>
      <c r="G391" s="8" t="s">
        <v>157</v>
      </c>
      <c r="H391" s="8" t="s">
        <v>63</v>
      </c>
      <c r="I391" s="8" t="s">
        <v>41</v>
      </c>
      <c r="J391" s="8" t="s">
        <v>992</v>
      </c>
      <c r="K391" s="10">
        <v>5072672212</v>
      </c>
      <c r="L391" s="9">
        <v>2</v>
      </c>
      <c r="M391" s="11">
        <v>0</v>
      </c>
      <c r="N391" s="11" t="s">
        <v>517</v>
      </c>
      <c r="O391" s="9">
        <v>0.04</v>
      </c>
      <c r="P391" s="9">
        <v>0.5</v>
      </c>
      <c r="Q391" s="9"/>
      <c r="R391" s="10">
        <v>73878535</v>
      </c>
      <c r="S391" s="10">
        <v>19560454</v>
      </c>
      <c r="T391" s="10">
        <v>0</v>
      </c>
      <c r="U391" s="10">
        <v>43237796</v>
      </c>
      <c r="V391" s="10">
        <v>4223308</v>
      </c>
      <c r="W391" s="10">
        <v>5695342</v>
      </c>
      <c r="X391" s="10">
        <v>1161635</v>
      </c>
      <c r="Y391" s="10">
        <v>8691</v>
      </c>
      <c r="Z391" s="10">
        <v>0</v>
      </c>
      <c r="AA391" s="12">
        <v>0</v>
      </c>
      <c r="AB391" s="13">
        <f t="shared" si="38"/>
        <v>72716900</v>
      </c>
      <c r="AC391" s="14">
        <f t="shared" si="36"/>
        <v>0.26899460785594548</v>
      </c>
      <c r="AD391" s="15">
        <f t="shared" si="37"/>
        <v>5.807876848435508E-2</v>
      </c>
      <c r="AE391" s="15">
        <f t="shared" si="39"/>
        <v>3.8560453312412846E-3</v>
      </c>
      <c r="AF391" s="15">
        <f t="shared" si="40"/>
        <v>8.3256079310807236E-4</v>
      </c>
      <c r="AG391" s="16">
        <f t="shared" si="41"/>
        <v>1.4335028356056529E-2</v>
      </c>
    </row>
    <row r="392" spans="1:33" x14ac:dyDescent="0.2">
      <c r="A392" s="8" t="s">
        <v>984</v>
      </c>
      <c r="B392" s="8" t="s">
        <v>1027</v>
      </c>
      <c r="C392" s="8" t="s">
        <v>1027</v>
      </c>
      <c r="D392" s="8" t="s">
        <v>1028</v>
      </c>
      <c r="E392" s="9" t="s">
        <v>37</v>
      </c>
      <c r="F392" s="8" t="s">
        <v>38</v>
      </c>
      <c r="G392" s="8" t="s">
        <v>157</v>
      </c>
      <c r="H392" s="8" t="s">
        <v>141</v>
      </c>
      <c r="I392" s="8" t="s">
        <v>41</v>
      </c>
      <c r="J392" s="8" t="s">
        <v>992</v>
      </c>
      <c r="K392" s="10">
        <v>66305928681</v>
      </c>
      <c r="L392" s="9">
        <v>3</v>
      </c>
      <c r="M392" s="11">
        <v>0</v>
      </c>
      <c r="N392" s="11" t="s">
        <v>517</v>
      </c>
      <c r="O392" s="9">
        <v>0.05</v>
      </c>
      <c r="P392" s="9">
        <v>0.5</v>
      </c>
      <c r="Q392" s="9"/>
      <c r="R392" s="10">
        <v>650894964</v>
      </c>
      <c r="S392" s="10">
        <v>170218532</v>
      </c>
      <c r="T392" s="10">
        <v>0</v>
      </c>
      <c r="U392" s="10">
        <v>376041330</v>
      </c>
      <c r="V392" s="10">
        <v>29898904</v>
      </c>
      <c r="W392" s="10">
        <v>66881498</v>
      </c>
      <c r="X392" s="10">
        <v>7854700</v>
      </c>
      <c r="Y392" s="10">
        <v>0</v>
      </c>
      <c r="Z392" s="10">
        <v>0</v>
      </c>
      <c r="AA392" s="12">
        <v>0</v>
      </c>
      <c r="AB392" s="13">
        <f t="shared" si="38"/>
        <v>643040264</v>
      </c>
      <c r="AC392" s="14">
        <f t="shared" si="36"/>
        <v>0.26470897940537047</v>
      </c>
      <c r="AD392" s="15">
        <f t="shared" si="37"/>
        <v>4.6496161552956813E-2</v>
      </c>
      <c r="AE392" s="15">
        <f t="shared" si="39"/>
        <v>2.5671691112106572E-3</v>
      </c>
      <c r="AF392" s="15">
        <f t="shared" si="40"/>
        <v>4.5092353873579853E-4</v>
      </c>
      <c r="AG392" s="16">
        <f t="shared" si="41"/>
        <v>9.6980809528162681E-3</v>
      </c>
    </row>
    <row r="393" spans="1:33" x14ac:dyDescent="0.2">
      <c r="A393" s="8" t="s">
        <v>984</v>
      </c>
      <c r="B393" s="8" t="s">
        <v>1029</v>
      </c>
      <c r="C393" s="8" t="s">
        <v>1029</v>
      </c>
      <c r="D393" s="8" t="s">
        <v>1030</v>
      </c>
      <c r="E393" s="9" t="s">
        <v>37</v>
      </c>
      <c r="F393" s="8" t="s">
        <v>38</v>
      </c>
      <c r="G393" s="8" t="s">
        <v>157</v>
      </c>
      <c r="H393" s="8" t="s">
        <v>63</v>
      </c>
      <c r="I393" s="8" t="s">
        <v>41</v>
      </c>
      <c r="J393" s="8" t="s">
        <v>992</v>
      </c>
      <c r="K393" s="10">
        <v>32206915989</v>
      </c>
      <c r="L393" s="9">
        <v>2</v>
      </c>
      <c r="M393" s="11">
        <v>0</v>
      </c>
      <c r="N393" s="11" t="s">
        <v>517</v>
      </c>
      <c r="O393" s="9">
        <v>0.04</v>
      </c>
      <c r="P393" s="9">
        <v>0.5</v>
      </c>
      <c r="Q393" s="9"/>
      <c r="R393" s="10">
        <v>380752092</v>
      </c>
      <c r="S393" s="10">
        <v>98536377</v>
      </c>
      <c r="T393" s="10">
        <v>0</v>
      </c>
      <c r="U393" s="10">
        <v>221347662</v>
      </c>
      <c r="V393" s="10">
        <v>14422852</v>
      </c>
      <c r="W393" s="10">
        <v>34931661</v>
      </c>
      <c r="X393" s="10">
        <v>11513540</v>
      </c>
      <c r="Y393" s="10">
        <v>0</v>
      </c>
      <c r="Z393" s="10">
        <v>0</v>
      </c>
      <c r="AA393" s="12">
        <v>0</v>
      </c>
      <c r="AB393" s="13">
        <f t="shared" si="38"/>
        <v>369238552</v>
      </c>
      <c r="AC393" s="14">
        <f t="shared" ref="AC393:AC456" si="42">S393/AB393</f>
        <v>0.26686372933235858</v>
      </c>
      <c r="AD393" s="15">
        <f t="shared" ref="AD393:AD456" si="43">V393/AB393</f>
        <v>3.9061067491132397E-2</v>
      </c>
      <c r="AE393" s="15">
        <f t="shared" si="39"/>
        <v>3.0594788098821466E-3</v>
      </c>
      <c r="AF393" s="15">
        <f t="shared" si="40"/>
        <v>4.4781847491780967E-4</v>
      </c>
      <c r="AG393" s="16">
        <f t="shared" si="41"/>
        <v>1.1464573389333842E-2</v>
      </c>
    </row>
    <row r="394" spans="1:33" x14ac:dyDescent="0.2">
      <c r="A394" s="8" t="s">
        <v>984</v>
      </c>
      <c r="B394" s="8" t="s">
        <v>1031</v>
      </c>
      <c r="C394" s="8" t="s">
        <v>1031</v>
      </c>
      <c r="D394" s="8" t="s">
        <v>1032</v>
      </c>
      <c r="E394" s="9" t="s">
        <v>37</v>
      </c>
      <c r="F394" s="8" t="s">
        <v>38</v>
      </c>
      <c r="G394" s="8" t="s">
        <v>157</v>
      </c>
      <c r="H394" s="8" t="s">
        <v>175</v>
      </c>
      <c r="I394" s="8" t="s">
        <v>41</v>
      </c>
      <c r="J394" s="8" t="s">
        <v>42</v>
      </c>
      <c r="K394" s="10">
        <v>6936580895</v>
      </c>
      <c r="L394" s="9">
        <v>2</v>
      </c>
      <c r="M394" s="11">
        <v>0</v>
      </c>
      <c r="N394" s="11" t="s">
        <v>43</v>
      </c>
      <c r="O394" s="9">
        <v>0.05</v>
      </c>
      <c r="P394" s="9">
        <v>0.5</v>
      </c>
      <c r="Q394" s="9"/>
      <c r="R394" s="10">
        <v>106956487</v>
      </c>
      <c r="S394" s="10">
        <v>52559243</v>
      </c>
      <c r="T394" s="10">
        <v>45957418</v>
      </c>
      <c r="U394" s="10">
        <v>0</v>
      </c>
      <c r="V394" s="10">
        <v>3048387</v>
      </c>
      <c r="W394" s="10">
        <v>5190635</v>
      </c>
      <c r="X394" s="10">
        <v>200804</v>
      </c>
      <c r="Y394" s="10">
        <v>0</v>
      </c>
      <c r="Z394" s="10">
        <v>0</v>
      </c>
      <c r="AA394" s="12">
        <v>8.73671E-3</v>
      </c>
      <c r="AB394" s="13">
        <f t="shared" si="38"/>
        <v>60798265</v>
      </c>
      <c r="AC394" s="14">
        <f t="shared" si="42"/>
        <v>0.86448590268159786</v>
      </c>
      <c r="AD394" s="15">
        <f t="shared" si="43"/>
        <v>5.013937486538473E-2</v>
      </c>
      <c r="AE394" s="15">
        <f t="shared" si="39"/>
        <v>7.5771109420616073E-3</v>
      </c>
      <c r="AF394" s="15">
        <f t="shared" si="40"/>
        <v>4.3946535708930127E-4</v>
      </c>
      <c r="AG394" s="16">
        <f t="shared" si="41"/>
        <v>1.7501585076109091E-2</v>
      </c>
    </row>
    <row r="395" spans="1:33" x14ac:dyDescent="0.2">
      <c r="A395" s="8" t="s">
        <v>984</v>
      </c>
      <c r="B395" s="8" t="s">
        <v>1033</v>
      </c>
      <c r="C395" s="8" t="s">
        <v>1034</v>
      </c>
      <c r="D395" s="8" t="s">
        <v>1035</v>
      </c>
      <c r="E395" s="9" t="s">
        <v>37</v>
      </c>
      <c r="F395" s="8" t="s">
        <v>38</v>
      </c>
      <c r="G395" s="8" t="s">
        <v>157</v>
      </c>
      <c r="H395" s="8" t="s">
        <v>141</v>
      </c>
      <c r="I395" s="8" t="s">
        <v>638</v>
      </c>
      <c r="J395" s="8" t="s">
        <v>42</v>
      </c>
      <c r="K395" s="10">
        <v>16803674402</v>
      </c>
      <c r="L395" s="9">
        <v>1.5</v>
      </c>
      <c r="M395" s="11">
        <v>0</v>
      </c>
      <c r="N395" s="11" t="s">
        <v>517</v>
      </c>
      <c r="O395" s="9">
        <v>0.05</v>
      </c>
      <c r="P395" s="9">
        <v>0.5</v>
      </c>
      <c r="Q395" s="9"/>
      <c r="R395" s="10">
        <v>168125937</v>
      </c>
      <c r="S395" s="10">
        <v>141108030</v>
      </c>
      <c r="T395" s="10">
        <v>0</v>
      </c>
      <c r="U395" s="10">
        <v>187605</v>
      </c>
      <c r="V395" s="10">
        <v>6812306</v>
      </c>
      <c r="W395" s="10">
        <v>19555268</v>
      </c>
      <c r="X395" s="10">
        <v>462728</v>
      </c>
      <c r="Y395" s="10">
        <v>0</v>
      </c>
      <c r="Z395" s="10">
        <v>0</v>
      </c>
      <c r="AA395" s="12">
        <v>0</v>
      </c>
      <c r="AB395" s="13">
        <f t="shared" si="38"/>
        <v>167663209</v>
      </c>
      <c r="AC395" s="14">
        <f t="shared" si="42"/>
        <v>0.84161594449740018</v>
      </c>
      <c r="AD395" s="15">
        <f t="shared" si="43"/>
        <v>4.0630893567115252E-2</v>
      </c>
      <c r="AE395" s="15">
        <f t="shared" si="39"/>
        <v>8.3974508565343962E-3</v>
      </c>
      <c r="AF395" s="15">
        <f t="shared" si="40"/>
        <v>4.0540573668751808E-4</v>
      </c>
      <c r="AG395" s="16">
        <f t="shared" si="41"/>
        <v>9.9777706345014917E-3</v>
      </c>
    </row>
    <row r="396" spans="1:33" x14ac:dyDescent="0.2">
      <c r="A396" s="8" t="s">
        <v>984</v>
      </c>
      <c r="B396" s="8" t="s">
        <v>1033</v>
      </c>
      <c r="C396" s="8" t="s">
        <v>1036</v>
      </c>
      <c r="D396" s="8" t="s">
        <v>1037</v>
      </c>
      <c r="E396" s="9" t="s">
        <v>37</v>
      </c>
      <c r="F396" s="8" t="s">
        <v>38</v>
      </c>
      <c r="G396" s="8" t="s">
        <v>157</v>
      </c>
      <c r="H396" s="8" t="s">
        <v>141</v>
      </c>
      <c r="I396" s="8" t="s">
        <v>638</v>
      </c>
      <c r="J396" s="8" t="s">
        <v>42</v>
      </c>
      <c r="K396" s="10">
        <v>3503571286</v>
      </c>
      <c r="L396" s="9">
        <v>0.75</v>
      </c>
      <c r="M396" s="11">
        <v>0</v>
      </c>
      <c r="N396" s="11" t="s">
        <v>517</v>
      </c>
      <c r="O396" s="9">
        <v>0.05</v>
      </c>
      <c r="P396" s="9">
        <v>0.5</v>
      </c>
      <c r="Q396" s="9"/>
      <c r="R396" s="10">
        <v>19685938</v>
      </c>
      <c r="S396" s="10">
        <v>14052696</v>
      </c>
      <c r="T396" s="10">
        <v>0</v>
      </c>
      <c r="U396" s="10">
        <v>39116</v>
      </c>
      <c r="V396" s="10">
        <v>1420368</v>
      </c>
      <c r="W396" s="10">
        <v>4077279</v>
      </c>
      <c r="X396" s="10">
        <v>96479</v>
      </c>
      <c r="Y396" s="10">
        <v>0</v>
      </c>
      <c r="Z396" s="10">
        <v>0</v>
      </c>
      <c r="AA396" s="12">
        <v>0</v>
      </c>
      <c r="AB396" s="13">
        <f t="shared" si="38"/>
        <v>19589459</v>
      </c>
      <c r="AC396" s="14">
        <f t="shared" si="42"/>
        <v>0.71736008636073101</v>
      </c>
      <c r="AD396" s="15">
        <f t="shared" si="43"/>
        <v>7.2506749675935414E-2</v>
      </c>
      <c r="AE396" s="15">
        <f t="shared" si="39"/>
        <v>4.0109633436469488E-3</v>
      </c>
      <c r="AF396" s="15">
        <f t="shared" si="40"/>
        <v>4.0540576573271987E-4</v>
      </c>
      <c r="AG396" s="16">
        <f t="shared" si="41"/>
        <v>5.5912831225321327E-3</v>
      </c>
    </row>
    <row r="397" spans="1:33" x14ac:dyDescent="0.2">
      <c r="A397" s="8" t="s">
        <v>984</v>
      </c>
      <c r="B397" s="8" t="s">
        <v>1038</v>
      </c>
      <c r="C397" s="8" t="s">
        <v>1039</v>
      </c>
      <c r="D397" s="8" t="s">
        <v>1040</v>
      </c>
      <c r="E397" s="9" t="s">
        <v>37</v>
      </c>
      <c r="F397" s="8" t="s">
        <v>38</v>
      </c>
      <c r="G397" s="8" t="s">
        <v>165</v>
      </c>
      <c r="H397" s="8" t="s">
        <v>1041</v>
      </c>
      <c r="I397" s="8" t="s">
        <v>41</v>
      </c>
      <c r="J397" s="8" t="s">
        <v>42</v>
      </c>
      <c r="K397" s="10">
        <v>1542663382</v>
      </c>
      <c r="L397" s="9">
        <v>3</v>
      </c>
      <c r="M397" s="11">
        <v>0</v>
      </c>
      <c r="N397" s="11" t="s">
        <v>517</v>
      </c>
      <c r="O397" s="9">
        <v>0.05</v>
      </c>
      <c r="P397" s="9">
        <v>0.5</v>
      </c>
      <c r="Q397" s="9"/>
      <c r="R397" s="10">
        <v>34874140</v>
      </c>
      <c r="S397" s="10">
        <v>29054080</v>
      </c>
      <c r="T397" s="10">
        <v>0</v>
      </c>
      <c r="U397" s="10">
        <v>1882311</v>
      </c>
      <c r="V397" s="10">
        <v>887804</v>
      </c>
      <c r="W397" s="10">
        <v>2089123</v>
      </c>
      <c r="X397" s="10">
        <v>960822</v>
      </c>
      <c r="Y397" s="10">
        <v>659638</v>
      </c>
      <c r="Z397" s="10">
        <v>0</v>
      </c>
      <c r="AA397" s="12">
        <v>3.8E-3</v>
      </c>
      <c r="AB397" s="13">
        <f t="shared" si="38"/>
        <v>33913318</v>
      </c>
      <c r="AC397" s="14">
        <f t="shared" si="42"/>
        <v>0.85671593678919888</v>
      </c>
      <c r="AD397" s="15">
        <f t="shared" si="43"/>
        <v>2.6178623984830975E-2</v>
      </c>
      <c r="AE397" s="15">
        <f t="shared" si="39"/>
        <v>1.8833713393995633E-2</v>
      </c>
      <c r="AF397" s="15">
        <f t="shared" si="40"/>
        <v>5.7550079321193087E-4</v>
      </c>
      <c r="AG397" s="16">
        <f t="shared" si="41"/>
        <v>2.5783615087844228E-2</v>
      </c>
    </row>
    <row r="398" spans="1:33" x14ac:dyDescent="0.2">
      <c r="A398" s="8" t="s">
        <v>984</v>
      </c>
      <c r="B398" s="8" t="s">
        <v>1042</v>
      </c>
      <c r="C398" s="8" t="s">
        <v>1042</v>
      </c>
      <c r="D398" s="8" t="s">
        <v>1043</v>
      </c>
      <c r="E398" s="9" t="s">
        <v>37</v>
      </c>
      <c r="F398" s="8" t="s">
        <v>38</v>
      </c>
      <c r="G398" s="8" t="s">
        <v>157</v>
      </c>
      <c r="H398" s="8" t="s">
        <v>141</v>
      </c>
      <c r="I398" s="8" t="s">
        <v>638</v>
      </c>
      <c r="J398" s="8" t="s">
        <v>42</v>
      </c>
      <c r="K398" s="10">
        <v>47729776303</v>
      </c>
      <c r="L398" s="9">
        <v>2.5</v>
      </c>
      <c r="M398" s="11">
        <v>0</v>
      </c>
      <c r="N398" s="11" t="s">
        <v>517</v>
      </c>
      <c r="O398" s="9">
        <v>0.05</v>
      </c>
      <c r="P398" s="9">
        <v>0.5</v>
      </c>
      <c r="Q398" s="9"/>
      <c r="R398" s="10">
        <v>757397089</v>
      </c>
      <c r="S398" s="10">
        <v>690346740</v>
      </c>
      <c r="T398" s="10">
        <v>0</v>
      </c>
      <c r="U398" s="10">
        <v>0</v>
      </c>
      <c r="V398" s="10">
        <v>15192290</v>
      </c>
      <c r="W398" s="10">
        <v>48252657</v>
      </c>
      <c r="X398" s="10">
        <v>3605402</v>
      </c>
      <c r="Y398" s="10">
        <v>0</v>
      </c>
      <c r="Z398" s="10">
        <v>0</v>
      </c>
      <c r="AA398" s="12">
        <v>0</v>
      </c>
      <c r="AB398" s="13">
        <f t="shared" si="38"/>
        <v>753791687</v>
      </c>
      <c r="AC398" s="14">
        <f t="shared" si="42"/>
        <v>0.91583225432943782</v>
      </c>
      <c r="AD398" s="15">
        <f t="shared" si="43"/>
        <v>2.0154493956365427E-2</v>
      </c>
      <c r="AE398" s="15">
        <f t="shared" si="39"/>
        <v>1.4463649182378613E-2</v>
      </c>
      <c r="AF398" s="15">
        <f t="shared" si="40"/>
        <v>3.1829795102234968E-4</v>
      </c>
      <c r="AG398" s="16">
        <f t="shared" si="41"/>
        <v>1.5792902154301975E-2</v>
      </c>
    </row>
    <row r="399" spans="1:33" x14ac:dyDescent="0.2">
      <c r="A399" s="8" t="s">
        <v>984</v>
      </c>
      <c r="B399" s="8" t="s">
        <v>1044</v>
      </c>
      <c r="C399" s="8" t="s">
        <v>1045</v>
      </c>
      <c r="D399" s="8" t="s">
        <v>1046</v>
      </c>
      <c r="E399" s="9" t="s">
        <v>37</v>
      </c>
      <c r="F399" s="8" t="s">
        <v>38</v>
      </c>
      <c r="G399" s="8" t="s">
        <v>157</v>
      </c>
      <c r="H399" s="8" t="s">
        <v>141</v>
      </c>
      <c r="I399" s="8" t="s">
        <v>638</v>
      </c>
      <c r="J399" s="8" t="s">
        <v>42</v>
      </c>
      <c r="K399" s="10">
        <v>51874484942</v>
      </c>
      <c r="L399" s="9">
        <v>1.5</v>
      </c>
      <c r="M399" s="11">
        <v>0</v>
      </c>
      <c r="N399" s="11" t="s">
        <v>517</v>
      </c>
      <c r="O399" s="9">
        <v>0.04</v>
      </c>
      <c r="P399" s="9">
        <v>0.5</v>
      </c>
      <c r="Q399" s="9"/>
      <c r="R399" s="10">
        <v>538738270</v>
      </c>
      <c r="S399" s="10">
        <v>417499731</v>
      </c>
      <c r="T399" s="10">
        <v>0</v>
      </c>
      <c r="U399" s="10">
        <v>50113284</v>
      </c>
      <c r="V399" s="10">
        <v>25850803</v>
      </c>
      <c r="W399" s="10">
        <v>45195430</v>
      </c>
      <c r="X399" s="10">
        <v>79022</v>
      </c>
      <c r="Y399" s="10">
        <v>0</v>
      </c>
      <c r="Z399" s="10">
        <v>0</v>
      </c>
      <c r="AA399" s="12">
        <v>0</v>
      </c>
      <c r="AB399" s="13">
        <f t="shared" si="38"/>
        <v>538659248</v>
      </c>
      <c r="AC399" s="14">
        <f t="shared" si="42"/>
        <v>0.77507205631416176</v>
      </c>
      <c r="AD399" s="15">
        <f t="shared" si="43"/>
        <v>4.7991013049496552E-2</v>
      </c>
      <c r="AE399" s="15">
        <f t="shared" si="39"/>
        <v>8.0482674954131979E-3</v>
      </c>
      <c r="AF399" s="15">
        <f t="shared" si="40"/>
        <v>4.9833368039997605E-4</v>
      </c>
      <c r="AG399" s="16">
        <f t="shared" si="41"/>
        <v>1.0383895832455319E-2</v>
      </c>
    </row>
    <row r="400" spans="1:33" x14ac:dyDescent="0.2">
      <c r="A400" s="8" t="s">
        <v>984</v>
      </c>
      <c r="B400" s="8" t="s">
        <v>1047</v>
      </c>
      <c r="C400" s="8" t="s">
        <v>1048</v>
      </c>
      <c r="D400" s="8" t="s">
        <v>1049</v>
      </c>
      <c r="E400" s="9" t="s">
        <v>37</v>
      </c>
      <c r="F400" s="8" t="s">
        <v>38</v>
      </c>
      <c r="G400" s="8" t="s">
        <v>157</v>
      </c>
      <c r="H400" s="8" t="s">
        <v>56</v>
      </c>
      <c r="I400" s="8" t="s">
        <v>41</v>
      </c>
      <c r="J400" s="8" t="s">
        <v>51</v>
      </c>
      <c r="K400" s="10">
        <v>1416018140</v>
      </c>
      <c r="L400" s="9">
        <v>3</v>
      </c>
      <c r="M400" s="11">
        <v>0</v>
      </c>
      <c r="N400" s="11" t="s">
        <v>517</v>
      </c>
      <c r="O400" s="9">
        <v>0.05</v>
      </c>
      <c r="P400" s="9">
        <v>0.5</v>
      </c>
      <c r="Q400" s="9"/>
      <c r="R400" s="10">
        <v>30456528</v>
      </c>
      <c r="S400" s="10">
        <v>26268753</v>
      </c>
      <c r="T400" s="10">
        <v>0</v>
      </c>
      <c r="U400" s="10">
        <v>0</v>
      </c>
      <c r="V400" s="10">
        <v>754126</v>
      </c>
      <c r="W400" s="10">
        <v>1728255</v>
      </c>
      <c r="X400" s="10">
        <v>1705394</v>
      </c>
      <c r="Y400" s="10">
        <v>147692</v>
      </c>
      <c r="Z400" s="10">
        <v>0</v>
      </c>
      <c r="AA400" s="12">
        <v>0</v>
      </c>
      <c r="AB400" s="13">
        <f t="shared" si="38"/>
        <v>28751134</v>
      </c>
      <c r="AC400" s="14">
        <f t="shared" si="42"/>
        <v>0.91365971860449047</v>
      </c>
      <c r="AD400" s="15">
        <f t="shared" si="43"/>
        <v>2.6229434985068762E-2</v>
      </c>
      <c r="AE400" s="15">
        <f t="shared" si="39"/>
        <v>1.8551141583539318E-2</v>
      </c>
      <c r="AF400" s="15">
        <f t="shared" si="40"/>
        <v>5.3256803616936717E-4</v>
      </c>
      <c r="AG400" s="16">
        <f t="shared" si="41"/>
        <v>2.0304213051959914E-2</v>
      </c>
    </row>
    <row r="401" spans="1:33" x14ac:dyDescent="0.2">
      <c r="A401" s="8" t="s">
        <v>984</v>
      </c>
      <c r="B401" s="8" t="s">
        <v>1047</v>
      </c>
      <c r="C401" s="8" t="s">
        <v>1050</v>
      </c>
      <c r="D401" s="8" t="s">
        <v>1051</v>
      </c>
      <c r="E401" s="9" t="s">
        <v>37</v>
      </c>
      <c r="F401" s="8" t="s">
        <v>38</v>
      </c>
      <c r="G401" s="8" t="s">
        <v>157</v>
      </c>
      <c r="H401" s="8" t="s">
        <v>56</v>
      </c>
      <c r="I401" s="8" t="s">
        <v>41</v>
      </c>
      <c r="J401" s="8" t="s">
        <v>42</v>
      </c>
      <c r="K401" s="10">
        <v>2008488893</v>
      </c>
      <c r="L401" s="9">
        <v>3</v>
      </c>
      <c r="M401" s="11">
        <v>0</v>
      </c>
      <c r="N401" s="11" t="s">
        <v>517</v>
      </c>
      <c r="O401" s="9">
        <v>0.05</v>
      </c>
      <c r="P401" s="9">
        <v>0.5</v>
      </c>
      <c r="Q401" s="9"/>
      <c r="R401" s="10">
        <v>42161214</v>
      </c>
      <c r="S401" s="10">
        <v>36364045</v>
      </c>
      <c r="T401" s="10">
        <v>0</v>
      </c>
      <c r="U401" s="10">
        <v>0</v>
      </c>
      <c r="V401" s="10">
        <v>1043942</v>
      </c>
      <c r="W401" s="10">
        <v>2392437</v>
      </c>
      <c r="X401" s="10">
        <v>2360790</v>
      </c>
      <c r="Y401" s="10">
        <v>209615</v>
      </c>
      <c r="Z401" s="10">
        <v>0</v>
      </c>
      <c r="AA401" s="12">
        <v>0</v>
      </c>
      <c r="AB401" s="13">
        <f t="shared" si="38"/>
        <v>39800424</v>
      </c>
      <c r="AC401" s="14">
        <f t="shared" si="42"/>
        <v>0.91365973890127405</v>
      </c>
      <c r="AD401" s="15">
        <f t="shared" si="43"/>
        <v>2.6229419063475305E-2</v>
      </c>
      <c r="AE401" s="15">
        <f t="shared" si="39"/>
        <v>1.8105176048887416E-2</v>
      </c>
      <c r="AF401" s="15">
        <f t="shared" si="40"/>
        <v>5.1976488574985609E-4</v>
      </c>
      <c r="AG401" s="16">
        <f t="shared" si="41"/>
        <v>1.9816103608395707E-2</v>
      </c>
    </row>
    <row r="402" spans="1:33" x14ac:dyDescent="0.2">
      <c r="A402" s="8" t="s">
        <v>984</v>
      </c>
      <c r="B402" s="8" t="s">
        <v>1047</v>
      </c>
      <c r="C402" s="8" t="s">
        <v>1052</v>
      </c>
      <c r="D402" s="8" t="s">
        <v>1053</v>
      </c>
      <c r="E402" s="9" t="s">
        <v>37</v>
      </c>
      <c r="F402" s="8" t="s">
        <v>38</v>
      </c>
      <c r="G402" s="8" t="s">
        <v>157</v>
      </c>
      <c r="H402" s="8" t="s">
        <v>56</v>
      </c>
      <c r="I402" s="8" t="s">
        <v>41</v>
      </c>
      <c r="J402" s="8" t="s">
        <v>44</v>
      </c>
      <c r="K402" s="10">
        <v>129709489</v>
      </c>
      <c r="L402" s="9">
        <v>3</v>
      </c>
      <c r="M402" s="11">
        <v>0</v>
      </c>
      <c r="N402" s="11" t="s">
        <v>517</v>
      </c>
      <c r="O402" s="9">
        <v>0.05</v>
      </c>
      <c r="P402" s="9">
        <v>0.5</v>
      </c>
      <c r="Q402" s="9"/>
      <c r="R402" s="10">
        <v>2798123</v>
      </c>
      <c r="S402" s="10">
        <v>2413381</v>
      </c>
      <c r="T402" s="10">
        <v>0</v>
      </c>
      <c r="U402" s="10">
        <v>0</v>
      </c>
      <c r="V402" s="10">
        <v>69284</v>
      </c>
      <c r="W402" s="10">
        <v>158779</v>
      </c>
      <c r="X402" s="10">
        <v>156679</v>
      </c>
      <c r="Y402" s="10">
        <v>13609</v>
      </c>
      <c r="Z402" s="10">
        <v>0</v>
      </c>
      <c r="AA402" s="12">
        <v>0</v>
      </c>
      <c r="AB402" s="13">
        <f t="shared" si="38"/>
        <v>2641444</v>
      </c>
      <c r="AC402" s="14">
        <f t="shared" si="42"/>
        <v>0.91365972551377206</v>
      </c>
      <c r="AD402" s="15">
        <f t="shared" si="43"/>
        <v>2.6229592601622446E-2</v>
      </c>
      <c r="AE402" s="15">
        <f t="shared" si="39"/>
        <v>1.8606048166607148E-2</v>
      </c>
      <c r="AF402" s="15">
        <f t="shared" si="40"/>
        <v>5.3414750558457606E-4</v>
      </c>
      <c r="AG402" s="16">
        <f t="shared" si="41"/>
        <v>2.0364308119354323E-2</v>
      </c>
    </row>
    <row r="403" spans="1:33" x14ac:dyDescent="0.2">
      <c r="A403" s="8" t="s">
        <v>984</v>
      </c>
      <c r="B403" s="8" t="s">
        <v>1054</v>
      </c>
      <c r="C403" s="8" t="s">
        <v>1055</v>
      </c>
      <c r="D403" s="8" t="s">
        <v>1056</v>
      </c>
      <c r="E403" s="9" t="s">
        <v>37</v>
      </c>
      <c r="F403" s="8" t="s">
        <v>38</v>
      </c>
      <c r="G403" s="8" t="s">
        <v>157</v>
      </c>
      <c r="H403" s="8" t="s">
        <v>141</v>
      </c>
      <c r="I403" s="8" t="s">
        <v>41</v>
      </c>
      <c r="J403" s="8" t="s">
        <v>44</v>
      </c>
      <c r="K403" s="10">
        <v>5905866568</v>
      </c>
      <c r="L403" s="9">
        <v>1.5</v>
      </c>
      <c r="M403" s="11">
        <v>0</v>
      </c>
      <c r="N403" s="11" t="s">
        <v>517</v>
      </c>
      <c r="O403" s="9">
        <v>0.05</v>
      </c>
      <c r="P403" s="9">
        <v>0.5</v>
      </c>
      <c r="Q403" s="9"/>
      <c r="R403" s="10">
        <v>74204644</v>
      </c>
      <c r="S403" s="10">
        <v>62169236</v>
      </c>
      <c r="T403" s="10">
        <v>0</v>
      </c>
      <c r="U403" s="10">
        <v>66782</v>
      </c>
      <c r="V403" s="10">
        <v>3339683</v>
      </c>
      <c r="W403" s="10">
        <v>6809267</v>
      </c>
      <c r="X403" s="10">
        <v>1819676</v>
      </c>
      <c r="Y403" s="10">
        <v>0</v>
      </c>
      <c r="Z403" s="10">
        <v>0</v>
      </c>
      <c r="AA403" s="12">
        <v>0</v>
      </c>
      <c r="AB403" s="13">
        <f t="shared" si="38"/>
        <v>72384968</v>
      </c>
      <c r="AC403" s="14">
        <f t="shared" si="42"/>
        <v>0.85886942714404457</v>
      </c>
      <c r="AD403" s="15">
        <f t="shared" si="43"/>
        <v>4.6137797560399554E-2</v>
      </c>
      <c r="AE403" s="15">
        <f t="shared" si="39"/>
        <v>1.0526691601339951E-2</v>
      </c>
      <c r="AF403" s="15">
        <f t="shared" si="40"/>
        <v>5.6548568470807345E-4</v>
      </c>
      <c r="AG403" s="16">
        <f t="shared" si="41"/>
        <v>1.2256451642881073E-2</v>
      </c>
    </row>
    <row r="404" spans="1:33" x14ac:dyDescent="0.2">
      <c r="A404" s="8" t="s">
        <v>984</v>
      </c>
      <c r="B404" s="8" t="s">
        <v>1054</v>
      </c>
      <c r="C404" s="8" t="s">
        <v>1057</v>
      </c>
      <c r="D404" s="8" t="s">
        <v>1058</v>
      </c>
      <c r="E404" s="9" t="s">
        <v>37</v>
      </c>
      <c r="F404" s="8" t="s">
        <v>38</v>
      </c>
      <c r="G404" s="8" t="s">
        <v>157</v>
      </c>
      <c r="H404" s="8" t="s">
        <v>141</v>
      </c>
      <c r="I404" s="8" t="s">
        <v>41</v>
      </c>
      <c r="J404" s="8" t="s">
        <v>42</v>
      </c>
      <c r="K404" s="10">
        <v>2845551905</v>
      </c>
      <c r="L404" s="9">
        <v>1.5</v>
      </c>
      <c r="M404" s="11">
        <v>0</v>
      </c>
      <c r="N404" s="11" t="s">
        <v>517</v>
      </c>
      <c r="O404" s="9">
        <v>0.05</v>
      </c>
      <c r="P404" s="9">
        <v>0.5</v>
      </c>
      <c r="Q404" s="9"/>
      <c r="R404" s="10">
        <v>34579511</v>
      </c>
      <c r="S404" s="10">
        <v>28970988</v>
      </c>
      <c r="T404" s="10">
        <v>0</v>
      </c>
      <c r="U404" s="10">
        <v>31120</v>
      </c>
      <c r="V404" s="10">
        <v>1556299</v>
      </c>
      <c r="W404" s="10">
        <v>3173132</v>
      </c>
      <c r="X404" s="10">
        <v>847972</v>
      </c>
      <c r="Y404" s="10">
        <v>0</v>
      </c>
      <c r="Z404" s="10">
        <v>0</v>
      </c>
      <c r="AA404" s="12">
        <v>0</v>
      </c>
      <c r="AB404" s="13">
        <f t="shared" si="38"/>
        <v>33731539</v>
      </c>
      <c r="AC404" s="14">
        <f t="shared" si="42"/>
        <v>0.85886943966594587</v>
      </c>
      <c r="AD404" s="15">
        <f t="shared" si="43"/>
        <v>4.613779999780028E-2</v>
      </c>
      <c r="AE404" s="15">
        <f t="shared" si="39"/>
        <v>1.0181149023883295E-2</v>
      </c>
      <c r="AF404" s="15">
        <f t="shared" si="40"/>
        <v>5.4692342714444356E-4</v>
      </c>
      <c r="AG404" s="16">
        <f t="shared" si="41"/>
        <v>1.1854128874166503E-2</v>
      </c>
    </row>
    <row r="405" spans="1:33" x14ac:dyDescent="0.2">
      <c r="A405" s="8" t="s">
        <v>984</v>
      </c>
      <c r="B405" s="8" t="s">
        <v>1059</v>
      </c>
      <c r="C405" s="8" t="s">
        <v>1060</v>
      </c>
      <c r="D405" s="8" t="s">
        <v>1061</v>
      </c>
      <c r="E405" s="9" t="s">
        <v>37</v>
      </c>
      <c r="F405" s="8" t="s">
        <v>38</v>
      </c>
      <c r="G405" s="8" t="s">
        <v>157</v>
      </c>
      <c r="H405" s="8" t="s">
        <v>141</v>
      </c>
      <c r="I405" s="8" t="s">
        <v>41</v>
      </c>
      <c r="J405" s="8" t="s">
        <v>51</v>
      </c>
      <c r="K405" s="10">
        <v>6786939962</v>
      </c>
      <c r="L405" s="9">
        <v>1.5</v>
      </c>
      <c r="M405" s="11">
        <v>0</v>
      </c>
      <c r="N405" s="11" t="s">
        <v>517</v>
      </c>
      <c r="O405" s="9">
        <v>0.09</v>
      </c>
      <c r="P405" s="9">
        <v>0.5</v>
      </c>
      <c r="Q405" s="9"/>
      <c r="R405" s="10">
        <v>87463969</v>
      </c>
      <c r="S405" s="10">
        <v>70645222</v>
      </c>
      <c r="T405" s="10">
        <v>0</v>
      </c>
      <c r="U405" s="10">
        <v>63536</v>
      </c>
      <c r="V405" s="10">
        <v>6726741</v>
      </c>
      <c r="W405" s="10">
        <v>8544536</v>
      </c>
      <c r="X405" s="10">
        <v>1483934</v>
      </c>
      <c r="Y405" s="10">
        <v>0</v>
      </c>
      <c r="Z405" s="10">
        <v>0</v>
      </c>
      <c r="AA405" s="12">
        <v>0</v>
      </c>
      <c r="AB405" s="13">
        <f t="shared" si="38"/>
        <v>85980035</v>
      </c>
      <c r="AC405" s="14">
        <f t="shared" si="42"/>
        <v>0.82164681603118672</v>
      </c>
      <c r="AD405" s="15">
        <f t="shared" si="43"/>
        <v>7.8236081201874363E-2</v>
      </c>
      <c r="AE405" s="15">
        <f t="shared" si="39"/>
        <v>1.0408994686197579E-2</v>
      </c>
      <c r="AF405" s="15">
        <f t="shared" si="40"/>
        <v>9.9113017614167005E-4</v>
      </c>
      <c r="AG405" s="16">
        <f t="shared" si="41"/>
        <v>1.2668453748139992E-2</v>
      </c>
    </row>
    <row r="406" spans="1:33" x14ac:dyDescent="0.2">
      <c r="A406" s="8" t="s">
        <v>984</v>
      </c>
      <c r="B406" s="8" t="s">
        <v>1059</v>
      </c>
      <c r="C406" s="8" t="s">
        <v>1062</v>
      </c>
      <c r="D406" s="8" t="s">
        <v>1063</v>
      </c>
      <c r="E406" s="9" t="s">
        <v>37</v>
      </c>
      <c r="F406" s="8" t="s">
        <v>38</v>
      </c>
      <c r="G406" s="8" t="s">
        <v>157</v>
      </c>
      <c r="H406" s="8" t="s">
        <v>141</v>
      </c>
      <c r="I406" s="8" t="s">
        <v>41</v>
      </c>
      <c r="J406" s="8" t="s">
        <v>51</v>
      </c>
      <c r="K406" s="10">
        <v>417522730</v>
      </c>
      <c r="L406" s="9">
        <v>0.75</v>
      </c>
      <c r="M406" s="11">
        <v>0</v>
      </c>
      <c r="N406" s="11" t="s">
        <v>517</v>
      </c>
      <c r="O406" s="9">
        <v>0.09</v>
      </c>
      <c r="P406" s="9">
        <v>0.5</v>
      </c>
      <c r="Q406" s="9"/>
      <c r="R406" s="10">
        <v>1046682</v>
      </c>
      <c r="S406" s="10">
        <v>4415</v>
      </c>
      <c r="T406" s="10">
        <v>0</v>
      </c>
      <c r="U406" s="10">
        <v>3937</v>
      </c>
      <c r="V406" s="10">
        <v>416860</v>
      </c>
      <c r="W406" s="10">
        <v>529510</v>
      </c>
      <c r="X406" s="10">
        <v>91960</v>
      </c>
      <c r="Y406" s="10">
        <v>0</v>
      </c>
      <c r="Z406" s="10">
        <v>0</v>
      </c>
      <c r="AA406" s="12">
        <v>0</v>
      </c>
      <c r="AB406" s="13">
        <f t="shared" si="38"/>
        <v>954722</v>
      </c>
      <c r="AC406" s="14">
        <f t="shared" si="42"/>
        <v>4.6243828046279439E-3</v>
      </c>
      <c r="AD406" s="15">
        <f t="shared" si="43"/>
        <v>0.43662972048407811</v>
      </c>
      <c r="AE406" s="15">
        <f t="shared" si="39"/>
        <v>1.0574274602965926E-5</v>
      </c>
      <c r="AF406" s="15">
        <f t="shared" si="40"/>
        <v>9.9841270917154609E-4</v>
      </c>
      <c r="AG406" s="16">
        <f t="shared" si="41"/>
        <v>2.286634789919102E-3</v>
      </c>
    </row>
    <row r="407" spans="1:33" x14ac:dyDescent="0.2">
      <c r="A407" s="8" t="s">
        <v>984</v>
      </c>
      <c r="B407" s="8" t="s">
        <v>1059</v>
      </c>
      <c r="C407" s="8" t="s">
        <v>1064</v>
      </c>
      <c r="D407" s="8" t="s">
        <v>1065</v>
      </c>
      <c r="E407" s="9" t="s">
        <v>37</v>
      </c>
      <c r="F407" s="8" t="s">
        <v>38</v>
      </c>
      <c r="G407" s="8" t="s">
        <v>157</v>
      </c>
      <c r="H407" s="8" t="s">
        <v>141</v>
      </c>
      <c r="I407" s="8" t="s">
        <v>41</v>
      </c>
      <c r="J407" s="8" t="s">
        <v>42</v>
      </c>
      <c r="K407" s="10">
        <v>3108916274</v>
      </c>
      <c r="L407" s="9">
        <v>1.5</v>
      </c>
      <c r="M407" s="11">
        <v>0</v>
      </c>
      <c r="N407" s="11" t="s">
        <v>517</v>
      </c>
      <c r="O407" s="9">
        <v>0.09</v>
      </c>
      <c r="P407" s="9">
        <v>0.5</v>
      </c>
      <c r="Q407" s="9"/>
      <c r="R407" s="10">
        <v>39155030</v>
      </c>
      <c r="S407" s="10">
        <v>31625774</v>
      </c>
      <c r="T407" s="10">
        <v>0</v>
      </c>
      <c r="U407" s="10">
        <v>28443</v>
      </c>
      <c r="V407" s="10">
        <v>3011363</v>
      </c>
      <c r="W407" s="10">
        <v>3825136</v>
      </c>
      <c r="X407" s="10">
        <v>664314</v>
      </c>
      <c r="Y407" s="10">
        <v>0</v>
      </c>
      <c r="Z407" s="10">
        <v>0</v>
      </c>
      <c r="AA407" s="12">
        <v>0</v>
      </c>
      <c r="AB407" s="13">
        <f t="shared" si="38"/>
        <v>38490716</v>
      </c>
      <c r="AC407" s="14">
        <f t="shared" si="42"/>
        <v>0.82164680958390068</v>
      </c>
      <c r="AD407" s="15">
        <f t="shared" si="43"/>
        <v>7.8236086852736128E-2</v>
      </c>
      <c r="AE407" s="15">
        <f t="shared" si="39"/>
        <v>1.0172603959935397E-2</v>
      </c>
      <c r="AF407" s="15">
        <f t="shared" si="40"/>
        <v>9.6862145345764298E-4</v>
      </c>
      <c r="AG407" s="16">
        <f t="shared" si="41"/>
        <v>1.2380750270407572E-2</v>
      </c>
    </row>
    <row r="408" spans="1:33" x14ac:dyDescent="0.2">
      <c r="A408" s="8" t="s">
        <v>984</v>
      </c>
      <c r="B408" s="8" t="s">
        <v>1066</v>
      </c>
      <c r="C408" s="8" t="s">
        <v>1067</v>
      </c>
      <c r="D408" s="8" t="s">
        <v>1068</v>
      </c>
      <c r="E408" s="9" t="s">
        <v>37</v>
      </c>
      <c r="F408" s="8" t="s">
        <v>38</v>
      </c>
      <c r="G408" s="8" t="s">
        <v>157</v>
      </c>
      <c r="H408" s="8" t="s">
        <v>224</v>
      </c>
      <c r="I408" s="8" t="s">
        <v>41</v>
      </c>
      <c r="J408" s="8" t="s">
        <v>42</v>
      </c>
      <c r="K408" s="10">
        <v>4424610550</v>
      </c>
      <c r="L408" s="9">
        <v>3</v>
      </c>
      <c r="M408" s="11">
        <v>0</v>
      </c>
      <c r="N408" s="11" t="s">
        <v>517</v>
      </c>
      <c r="O408" s="9">
        <v>0.05</v>
      </c>
      <c r="P408" s="9">
        <v>0.5</v>
      </c>
      <c r="Q408" s="9"/>
      <c r="R408" s="10">
        <v>56430710</v>
      </c>
      <c r="S408" s="10">
        <v>48729929</v>
      </c>
      <c r="T408" s="10">
        <v>0</v>
      </c>
      <c r="U408" s="10">
        <v>7861</v>
      </c>
      <c r="V408" s="10">
        <v>1513800</v>
      </c>
      <c r="W408" s="10">
        <v>4992557</v>
      </c>
      <c r="X408" s="10">
        <v>1186563</v>
      </c>
      <c r="Y408" s="10">
        <v>154353</v>
      </c>
      <c r="Z408" s="10">
        <v>0</v>
      </c>
      <c r="AA408" s="12">
        <v>7.000000000000001E-4</v>
      </c>
      <c r="AB408" s="13">
        <f t="shared" si="38"/>
        <v>55244147</v>
      </c>
      <c r="AC408" s="14">
        <f t="shared" si="42"/>
        <v>0.88208311008947249</v>
      </c>
      <c r="AD408" s="15">
        <f t="shared" si="43"/>
        <v>2.7401997898528509E-2</v>
      </c>
      <c r="AE408" s="15">
        <f t="shared" si="39"/>
        <v>1.1013382635450255E-2</v>
      </c>
      <c r="AF408" s="15">
        <f t="shared" si="40"/>
        <v>3.4213180638011179E-4</v>
      </c>
      <c r="AG408" s="16">
        <f t="shared" si="41"/>
        <v>1.3185651872795901E-2</v>
      </c>
    </row>
    <row r="409" spans="1:33" x14ac:dyDescent="0.2">
      <c r="A409" s="8" t="s">
        <v>984</v>
      </c>
      <c r="B409" s="8" t="s">
        <v>1066</v>
      </c>
      <c r="C409" s="8" t="s">
        <v>1069</v>
      </c>
      <c r="D409" s="8" t="s">
        <v>1070</v>
      </c>
      <c r="E409" s="9" t="s">
        <v>37</v>
      </c>
      <c r="F409" s="8" t="s">
        <v>38</v>
      </c>
      <c r="G409" s="8" t="s">
        <v>157</v>
      </c>
      <c r="H409" s="8" t="s">
        <v>224</v>
      </c>
      <c r="I409" s="8" t="s">
        <v>41</v>
      </c>
      <c r="J409" s="8" t="s">
        <v>51</v>
      </c>
      <c r="K409" s="10">
        <v>1515501347</v>
      </c>
      <c r="L409" s="9">
        <v>3</v>
      </c>
      <c r="M409" s="11">
        <v>0</v>
      </c>
      <c r="N409" s="11" t="s">
        <v>517</v>
      </c>
      <c r="O409" s="9">
        <v>0.05</v>
      </c>
      <c r="P409" s="9">
        <v>0.5</v>
      </c>
      <c r="Q409" s="9"/>
      <c r="R409" s="10">
        <v>19976791</v>
      </c>
      <c r="S409" s="10">
        <v>17250670</v>
      </c>
      <c r="T409" s="10">
        <v>0</v>
      </c>
      <c r="U409" s="10">
        <v>2783</v>
      </c>
      <c r="V409" s="10">
        <v>535894</v>
      </c>
      <c r="W409" s="10">
        <v>1767394</v>
      </c>
      <c r="X409" s="10">
        <v>420050</v>
      </c>
      <c r="Y409" s="10">
        <v>52868</v>
      </c>
      <c r="Z409" s="10">
        <v>0</v>
      </c>
      <c r="AA409" s="12">
        <v>0</v>
      </c>
      <c r="AB409" s="13">
        <f t="shared" si="38"/>
        <v>19556741</v>
      </c>
      <c r="AC409" s="14">
        <f t="shared" si="42"/>
        <v>0.88208306281706139</v>
      </c>
      <c r="AD409" s="15">
        <f t="shared" si="43"/>
        <v>2.7402009363421031E-2</v>
      </c>
      <c r="AE409" s="15">
        <f t="shared" si="39"/>
        <v>1.1382814033223027E-2</v>
      </c>
      <c r="AF409" s="15">
        <f t="shared" si="40"/>
        <v>3.5360839570405215E-4</v>
      </c>
      <c r="AG409" s="16">
        <f t="shared" si="41"/>
        <v>1.2904469559669748E-2</v>
      </c>
    </row>
    <row r="410" spans="1:33" x14ac:dyDescent="0.2">
      <c r="A410" s="8" t="s">
        <v>984</v>
      </c>
      <c r="B410" s="8" t="s">
        <v>1066</v>
      </c>
      <c r="C410" s="8" t="s">
        <v>1071</v>
      </c>
      <c r="D410" s="8" t="s">
        <v>1072</v>
      </c>
      <c r="E410" s="9" t="s">
        <v>37</v>
      </c>
      <c r="F410" s="8" t="s">
        <v>38</v>
      </c>
      <c r="G410" s="8" t="s">
        <v>157</v>
      </c>
      <c r="H410" s="8" t="s">
        <v>224</v>
      </c>
      <c r="I410" s="8" t="s">
        <v>41</v>
      </c>
      <c r="J410" s="8" t="s">
        <v>44</v>
      </c>
      <c r="K410" s="10">
        <v>407685055</v>
      </c>
      <c r="L410" s="9">
        <v>3</v>
      </c>
      <c r="M410" s="11">
        <v>0</v>
      </c>
      <c r="N410" s="11" t="s">
        <v>517</v>
      </c>
      <c r="O410" s="9">
        <v>0.05</v>
      </c>
      <c r="P410" s="9">
        <v>0.5</v>
      </c>
      <c r="Q410" s="9"/>
      <c r="R410" s="10">
        <v>5316273</v>
      </c>
      <c r="S410" s="10">
        <v>4590792</v>
      </c>
      <c r="T410" s="10">
        <v>0</v>
      </c>
      <c r="U410" s="10">
        <v>741</v>
      </c>
      <c r="V410" s="10">
        <v>142613</v>
      </c>
      <c r="W410" s="10">
        <v>470343</v>
      </c>
      <c r="X410" s="10">
        <v>111784</v>
      </c>
      <c r="Y410" s="10">
        <v>14222</v>
      </c>
      <c r="Z410" s="10">
        <v>0</v>
      </c>
      <c r="AA410" s="12">
        <v>0</v>
      </c>
      <c r="AB410" s="13">
        <f t="shared" si="38"/>
        <v>5204489</v>
      </c>
      <c r="AC410" s="14">
        <f t="shared" si="42"/>
        <v>0.88208314015074296</v>
      </c>
      <c r="AD410" s="15">
        <f t="shared" si="43"/>
        <v>2.7401921687220398E-2</v>
      </c>
      <c r="AE410" s="15">
        <f t="shared" si="39"/>
        <v>1.1260633529968372E-2</v>
      </c>
      <c r="AF410" s="15">
        <f t="shared" si="40"/>
        <v>3.4981169471615781E-4</v>
      </c>
      <c r="AG410" s="16">
        <f t="shared" si="41"/>
        <v>1.2765954837368271E-2</v>
      </c>
    </row>
    <row r="411" spans="1:33" x14ac:dyDescent="0.2">
      <c r="A411" s="8" t="s">
        <v>984</v>
      </c>
      <c r="B411" s="8" t="s">
        <v>1073</v>
      </c>
      <c r="C411" s="8" t="s">
        <v>1073</v>
      </c>
      <c r="D411" s="8" t="s">
        <v>1074</v>
      </c>
      <c r="E411" s="9" t="s">
        <v>37</v>
      </c>
      <c r="F411" s="8" t="s">
        <v>38</v>
      </c>
      <c r="G411" s="8" t="s">
        <v>165</v>
      </c>
      <c r="H411" s="8" t="s">
        <v>56</v>
      </c>
      <c r="I411" s="8" t="s">
        <v>41</v>
      </c>
      <c r="J411" s="8" t="s">
        <v>42</v>
      </c>
      <c r="K411" s="10">
        <v>4987357797</v>
      </c>
      <c r="L411" s="9">
        <v>3</v>
      </c>
      <c r="M411" s="11">
        <v>0</v>
      </c>
      <c r="N411" s="11" t="s">
        <v>517</v>
      </c>
      <c r="O411" s="9">
        <v>0.05</v>
      </c>
      <c r="P411" s="9">
        <v>0.5</v>
      </c>
      <c r="Q411" s="9"/>
      <c r="R411" s="10">
        <v>109932349</v>
      </c>
      <c r="S411" s="10">
        <v>100031607</v>
      </c>
      <c r="T411" s="10">
        <v>0</v>
      </c>
      <c r="U411" s="10">
        <v>0</v>
      </c>
      <c r="V411" s="10">
        <v>2529838</v>
      </c>
      <c r="W411" s="10">
        <v>6586934</v>
      </c>
      <c r="X411" s="10">
        <v>783970</v>
      </c>
      <c r="Y411" s="10">
        <v>344661</v>
      </c>
      <c r="Z411" s="10">
        <v>0</v>
      </c>
      <c r="AA411" s="12">
        <v>5.8339999999999998E-4</v>
      </c>
      <c r="AB411" s="13">
        <f t="shared" si="38"/>
        <v>109148379</v>
      </c>
      <c r="AC411" s="14">
        <f t="shared" si="42"/>
        <v>0.91647359233800441</v>
      </c>
      <c r="AD411" s="15">
        <f t="shared" si="43"/>
        <v>2.3177971337531269E-2</v>
      </c>
      <c r="AE411" s="15">
        <f t="shared" si="39"/>
        <v>2.0057034420143487E-2</v>
      </c>
      <c r="AF411" s="15">
        <f t="shared" si="40"/>
        <v>5.0725015187836546E-4</v>
      </c>
      <c r="AG411" s="16">
        <f t="shared" si="41"/>
        <v>2.2468410749711006E-2</v>
      </c>
    </row>
    <row r="412" spans="1:33" x14ac:dyDescent="0.2">
      <c r="A412" s="8" t="s">
        <v>984</v>
      </c>
      <c r="B412" s="8" t="s">
        <v>1075</v>
      </c>
      <c r="C412" s="8" t="s">
        <v>1076</v>
      </c>
      <c r="D412" s="8" t="s">
        <v>1077</v>
      </c>
      <c r="E412" s="9" t="s">
        <v>37</v>
      </c>
      <c r="F412" s="8" t="s">
        <v>38</v>
      </c>
      <c r="G412" s="8" t="s">
        <v>157</v>
      </c>
      <c r="H412" s="8" t="s">
        <v>1041</v>
      </c>
      <c r="I412" s="8" t="s">
        <v>41</v>
      </c>
      <c r="J412" s="8" t="s">
        <v>42</v>
      </c>
      <c r="K412" s="10">
        <v>2582235649</v>
      </c>
      <c r="L412" s="9">
        <v>3</v>
      </c>
      <c r="M412" s="11">
        <v>0</v>
      </c>
      <c r="N412" s="11" t="s">
        <v>517</v>
      </c>
      <c r="O412" s="9">
        <v>0.05</v>
      </c>
      <c r="P412" s="9">
        <v>0.5</v>
      </c>
      <c r="Q412" s="9"/>
      <c r="R412" s="10">
        <v>57560083</v>
      </c>
      <c r="S412" s="10">
        <v>51277984</v>
      </c>
      <c r="T412" s="10">
        <v>0</v>
      </c>
      <c r="U412" s="10">
        <v>477127</v>
      </c>
      <c r="V412" s="10">
        <v>1035102</v>
      </c>
      <c r="W412" s="10">
        <v>3206039</v>
      </c>
      <c r="X412" s="10">
        <v>1563831</v>
      </c>
      <c r="Y412" s="10">
        <v>0</v>
      </c>
      <c r="Z412" s="10">
        <v>0</v>
      </c>
      <c r="AA412" s="12">
        <v>0</v>
      </c>
      <c r="AB412" s="13">
        <f t="shared" si="38"/>
        <v>55996252</v>
      </c>
      <c r="AC412" s="14">
        <f t="shared" si="42"/>
        <v>0.91573957485583146</v>
      </c>
      <c r="AD412" s="15">
        <f t="shared" si="43"/>
        <v>1.84852014738415E-2</v>
      </c>
      <c r="AE412" s="15">
        <f t="shared" si="39"/>
        <v>1.9857980049132223E-2</v>
      </c>
      <c r="AF412" s="15">
        <f t="shared" si="40"/>
        <v>4.0085497247350566E-4</v>
      </c>
      <c r="AG412" s="16">
        <f t="shared" si="41"/>
        <v>2.1685182768538255E-2</v>
      </c>
    </row>
    <row r="413" spans="1:33" x14ac:dyDescent="0.2">
      <c r="A413" s="8" t="s">
        <v>984</v>
      </c>
      <c r="B413" s="8" t="s">
        <v>1078</v>
      </c>
      <c r="C413" s="8" t="s">
        <v>1079</v>
      </c>
      <c r="D413" s="8" t="s">
        <v>1080</v>
      </c>
      <c r="E413" s="9" t="s">
        <v>37</v>
      </c>
      <c r="F413" s="8" t="s">
        <v>38</v>
      </c>
      <c r="G413" s="8" t="s">
        <v>157</v>
      </c>
      <c r="H413" s="8" t="s">
        <v>224</v>
      </c>
      <c r="I413" s="8" t="s">
        <v>41</v>
      </c>
      <c r="J413" s="8" t="s">
        <v>42</v>
      </c>
      <c r="K413" s="10">
        <v>180430248</v>
      </c>
      <c r="L413" s="9">
        <v>3</v>
      </c>
      <c r="M413" s="11">
        <v>0</v>
      </c>
      <c r="N413" s="11" t="s">
        <v>517</v>
      </c>
      <c r="O413" s="9">
        <v>0.05</v>
      </c>
      <c r="P413" s="9">
        <v>0.5</v>
      </c>
      <c r="Q413" s="9"/>
      <c r="R413" s="10">
        <v>1818974</v>
      </c>
      <c r="S413" s="10">
        <v>1446143</v>
      </c>
      <c r="T413" s="10">
        <v>0</v>
      </c>
      <c r="U413" s="10">
        <v>234</v>
      </c>
      <c r="V413" s="10">
        <v>99669</v>
      </c>
      <c r="W413" s="10">
        <v>215977</v>
      </c>
      <c r="X413" s="10">
        <v>56951</v>
      </c>
      <c r="Y413" s="10">
        <v>10664</v>
      </c>
      <c r="Z413" s="10">
        <v>0</v>
      </c>
      <c r="AA413" s="12">
        <v>0</v>
      </c>
      <c r="AB413" s="13">
        <f t="shared" si="38"/>
        <v>1762023</v>
      </c>
      <c r="AC413" s="14">
        <f t="shared" si="42"/>
        <v>0.82072878730867871</v>
      </c>
      <c r="AD413" s="15">
        <f t="shared" si="43"/>
        <v>5.6565095915320059E-2</v>
      </c>
      <c r="AE413" s="15">
        <f t="shared" si="39"/>
        <v>8.014969862481151E-3</v>
      </c>
      <c r="AF413" s="15">
        <f t="shared" si="40"/>
        <v>5.5239629222257679E-4</v>
      </c>
      <c r="AG413" s="16">
        <f t="shared" si="41"/>
        <v>9.7656741013845971E-3</v>
      </c>
    </row>
    <row r="414" spans="1:33" x14ac:dyDescent="0.2">
      <c r="A414" s="8" t="s">
        <v>984</v>
      </c>
      <c r="B414" s="8" t="s">
        <v>1078</v>
      </c>
      <c r="C414" s="8" t="s">
        <v>1081</v>
      </c>
      <c r="D414" s="8" t="s">
        <v>1082</v>
      </c>
      <c r="E414" s="9" t="s">
        <v>37</v>
      </c>
      <c r="F414" s="8" t="s">
        <v>38</v>
      </c>
      <c r="G414" s="8" t="s">
        <v>157</v>
      </c>
      <c r="H414" s="8" t="s">
        <v>224</v>
      </c>
      <c r="I414" s="8" t="s">
        <v>41</v>
      </c>
      <c r="J414" s="8" t="s">
        <v>42</v>
      </c>
      <c r="K414" s="10">
        <v>4853947715</v>
      </c>
      <c r="L414" s="9">
        <v>3</v>
      </c>
      <c r="M414" s="11">
        <v>0</v>
      </c>
      <c r="N414" s="11" t="s">
        <v>517</v>
      </c>
      <c r="O414" s="9">
        <v>0.05</v>
      </c>
      <c r="P414" s="9">
        <v>0.5</v>
      </c>
      <c r="Q414" s="9"/>
      <c r="R414" s="10">
        <v>75656012</v>
      </c>
      <c r="S414" s="10">
        <v>65626087</v>
      </c>
      <c r="T414" s="10">
        <v>0</v>
      </c>
      <c r="U414" s="10">
        <v>6287</v>
      </c>
      <c r="V414" s="10">
        <v>2681302</v>
      </c>
      <c r="W414" s="10">
        <v>5810232</v>
      </c>
      <c r="X414" s="10">
        <v>1532104</v>
      </c>
      <c r="Y414" s="10">
        <v>286880</v>
      </c>
      <c r="Z414" s="10">
        <v>0</v>
      </c>
      <c r="AA414" s="12">
        <v>1.1999999999999999E-3</v>
      </c>
      <c r="AB414" s="13">
        <f t="shared" si="38"/>
        <v>74123908</v>
      </c>
      <c r="AC414" s="14">
        <f t="shared" si="42"/>
        <v>0.88535654380230466</v>
      </c>
      <c r="AD414" s="15">
        <f t="shared" si="43"/>
        <v>3.6173241162621918E-2</v>
      </c>
      <c r="AE414" s="15">
        <f t="shared" si="39"/>
        <v>1.3520147074760982E-2</v>
      </c>
      <c r="AF414" s="15">
        <f t="shared" si="40"/>
        <v>5.5239614380559929E-4</v>
      </c>
      <c r="AG414" s="16">
        <f t="shared" si="41"/>
        <v>1.6470850110506394E-2</v>
      </c>
    </row>
    <row r="415" spans="1:33" x14ac:dyDescent="0.2">
      <c r="A415" s="8" t="s">
        <v>984</v>
      </c>
      <c r="B415" s="8" t="s">
        <v>1083</v>
      </c>
      <c r="C415" s="8" t="s">
        <v>1084</v>
      </c>
      <c r="D415" s="8" t="s">
        <v>1085</v>
      </c>
      <c r="E415" s="9" t="s">
        <v>37</v>
      </c>
      <c r="F415" s="8" t="s">
        <v>38</v>
      </c>
      <c r="G415" s="8" t="s">
        <v>247</v>
      </c>
      <c r="H415" s="8" t="s">
        <v>40</v>
      </c>
      <c r="I415" s="8" t="s">
        <v>41</v>
      </c>
      <c r="J415" s="8" t="s">
        <v>42</v>
      </c>
      <c r="K415" s="10">
        <v>2966563749</v>
      </c>
      <c r="L415" s="9">
        <v>3</v>
      </c>
      <c r="M415" s="11">
        <v>0</v>
      </c>
      <c r="N415" s="11" t="s">
        <v>517</v>
      </c>
      <c r="O415" s="9">
        <v>7.0000000000000007E-2</v>
      </c>
      <c r="P415" s="9">
        <v>0.5</v>
      </c>
      <c r="Q415" s="9"/>
      <c r="R415" s="10">
        <v>58405532</v>
      </c>
      <c r="S415" s="10">
        <v>47597133</v>
      </c>
      <c r="T415" s="10">
        <v>0</v>
      </c>
      <c r="U415" s="10">
        <v>6790</v>
      </c>
      <c r="V415" s="10">
        <v>3374383</v>
      </c>
      <c r="W415" s="10">
        <v>3942576</v>
      </c>
      <c r="X415" s="10">
        <v>3484650</v>
      </c>
      <c r="Y415" s="10">
        <v>0</v>
      </c>
      <c r="Z415" s="10">
        <v>0</v>
      </c>
      <c r="AA415" s="12">
        <v>0</v>
      </c>
      <c r="AB415" s="13">
        <f t="shared" si="38"/>
        <v>54920882</v>
      </c>
      <c r="AC415" s="14">
        <f t="shared" si="42"/>
        <v>0.86664910079193558</v>
      </c>
      <c r="AD415" s="15">
        <f t="shared" si="43"/>
        <v>6.1440801333088567E-2</v>
      </c>
      <c r="AE415" s="15">
        <f t="shared" si="39"/>
        <v>1.604453402224865E-2</v>
      </c>
      <c r="AF415" s="15">
        <f t="shared" si="40"/>
        <v>1.1374719323451155E-3</v>
      </c>
      <c r="AG415" s="16">
        <f t="shared" si="41"/>
        <v>1.8513299105240296E-2</v>
      </c>
    </row>
    <row r="416" spans="1:33" x14ac:dyDescent="0.2">
      <c r="A416" s="8" t="s">
        <v>984</v>
      </c>
      <c r="B416" s="8" t="s">
        <v>1086</v>
      </c>
      <c r="C416" s="8" t="s">
        <v>1087</v>
      </c>
      <c r="D416" s="8" t="s">
        <v>1088</v>
      </c>
      <c r="E416" s="9" t="s">
        <v>37</v>
      </c>
      <c r="F416" s="8" t="s">
        <v>38</v>
      </c>
      <c r="G416" s="8" t="s">
        <v>157</v>
      </c>
      <c r="H416" s="8" t="s">
        <v>158</v>
      </c>
      <c r="I416" s="8" t="s">
        <v>638</v>
      </c>
      <c r="J416" s="8" t="s">
        <v>42</v>
      </c>
      <c r="K416" s="10">
        <v>4122812695</v>
      </c>
      <c r="L416" s="9">
        <v>1.5</v>
      </c>
      <c r="M416" s="11">
        <v>0</v>
      </c>
      <c r="N416" s="11" t="s">
        <v>517</v>
      </c>
      <c r="O416" s="9">
        <v>0.05</v>
      </c>
      <c r="P416" s="9">
        <v>0.5</v>
      </c>
      <c r="Q416" s="9"/>
      <c r="R416" s="10">
        <v>53012683</v>
      </c>
      <c r="S416" s="10">
        <v>45511583</v>
      </c>
      <c r="T416" s="10">
        <v>0</v>
      </c>
      <c r="U416" s="10">
        <v>21098</v>
      </c>
      <c r="V416" s="10">
        <v>1642654</v>
      </c>
      <c r="W416" s="10">
        <v>5340624</v>
      </c>
      <c r="X416" s="10">
        <v>496724</v>
      </c>
      <c r="Y416" s="10">
        <v>0</v>
      </c>
      <c r="Z416" s="10">
        <v>0</v>
      </c>
      <c r="AA416" s="12">
        <v>0</v>
      </c>
      <c r="AB416" s="13">
        <f t="shared" si="38"/>
        <v>52515959</v>
      </c>
      <c r="AC416" s="14">
        <f t="shared" si="42"/>
        <v>0.86662385809235631</v>
      </c>
      <c r="AD416" s="15">
        <f t="shared" si="43"/>
        <v>3.1279139356476381E-2</v>
      </c>
      <c r="AE416" s="15">
        <f t="shared" si="39"/>
        <v>1.103896450478937E-2</v>
      </c>
      <c r="AF416" s="15">
        <f t="shared" si="40"/>
        <v>3.9843042154016651E-4</v>
      </c>
      <c r="AG416" s="16">
        <f t="shared" si="41"/>
        <v>1.2737895918407712E-2</v>
      </c>
    </row>
    <row r="417" spans="1:33" x14ac:dyDescent="0.2">
      <c r="A417" s="8" t="s">
        <v>984</v>
      </c>
      <c r="B417" s="8" t="s">
        <v>1086</v>
      </c>
      <c r="C417" s="8" t="s">
        <v>1089</v>
      </c>
      <c r="D417" s="8" t="s">
        <v>1090</v>
      </c>
      <c r="E417" s="9" t="s">
        <v>37</v>
      </c>
      <c r="F417" s="8" t="s">
        <v>38</v>
      </c>
      <c r="G417" s="8" t="s">
        <v>157</v>
      </c>
      <c r="H417" s="8" t="s">
        <v>158</v>
      </c>
      <c r="I417" s="8" t="s">
        <v>41</v>
      </c>
      <c r="J417" s="8" t="s">
        <v>42</v>
      </c>
      <c r="K417" s="10">
        <v>3389513948</v>
      </c>
      <c r="L417" s="9">
        <v>1</v>
      </c>
      <c r="M417" s="11">
        <v>0</v>
      </c>
      <c r="N417" s="11" t="s">
        <v>517</v>
      </c>
      <c r="O417" s="9">
        <v>0.05</v>
      </c>
      <c r="P417" s="9">
        <v>0.5</v>
      </c>
      <c r="Q417" s="9"/>
      <c r="R417" s="10">
        <v>33316119</v>
      </c>
      <c r="S417" s="10">
        <v>27149192</v>
      </c>
      <c r="T417" s="10">
        <v>0</v>
      </c>
      <c r="U417" s="10">
        <v>17345</v>
      </c>
      <c r="V417" s="10">
        <v>1350486</v>
      </c>
      <c r="W417" s="10">
        <v>4390721</v>
      </c>
      <c r="X417" s="10">
        <v>408375</v>
      </c>
      <c r="Y417" s="10">
        <v>0</v>
      </c>
      <c r="Z417" s="10">
        <v>0</v>
      </c>
      <c r="AA417" s="12">
        <v>0</v>
      </c>
      <c r="AB417" s="13">
        <f t="shared" si="38"/>
        <v>32907744</v>
      </c>
      <c r="AC417" s="14">
        <f t="shared" si="42"/>
        <v>0.82500921363676583</v>
      </c>
      <c r="AD417" s="15">
        <f t="shared" si="43"/>
        <v>4.1038547036223449E-2</v>
      </c>
      <c r="AE417" s="15">
        <f t="shared" si="39"/>
        <v>8.0097596341267511E-3</v>
      </c>
      <c r="AF417" s="15">
        <f t="shared" si="40"/>
        <v>3.9843057757495322E-4</v>
      </c>
      <c r="AG417" s="16">
        <f t="shared" si="41"/>
        <v>9.7086911294220757E-3</v>
      </c>
    </row>
    <row r="418" spans="1:33" x14ac:dyDescent="0.2">
      <c r="A418" s="8" t="s">
        <v>984</v>
      </c>
      <c r="B418" s="8" t="s">
        <v>1091</v>
      </c>
      <c r="C418" s="8" t="s">
        <v>1092</v>
      </c>
      <c r="D418" s="8" t="s">
        <v>1093</v>
      </c>
      <c r="E418" s="9" t="s">
        <v>37</v>
      </c>
      <c r="F418" s="8" t="s">
        <v>38</v>
      </c>
      <c r="G418" s="8" t="s">
        <v>157</v>
      </c>
      <c r="H418" s="8" t="s">
        <v>56</v>
      </c>
      <c r="I418" s="8" t="s">
        <v>41</v>
      </c>
      <c r="J418" s="8" t="s">
        <v>51</v>
      </c>
      <c r="K418" s="10">
        <v>594363761</v>
      </c>
      <c r="L418" s="9">
        <v>3</v>
      </c>
      <c r="M418" s="11">
        <v>0</v>
      </c>
      <c r="N418" s="11" t="s">
        <v>517</v>
      </c>
      <c r="O418" s="9">
        <v>0.06</v>
      </c>
      <c r="P418" s="9">
        <v>0.5</v>
      </c>
      <c r="Q418" s="9"/>
      <c r="R418" s="10">
        <v>13549420</v>
      </c>
      <c r="S418" s="10">
        <v>12224706</v>
      </c>
      <c r="T418" s="10">
        <v>0</v>
      </c>
      <c r="U418" s="10">
        <v>64833</v>
      </c>
      <c r="V418" s="10">
        <v>247824</v>
      </c>
      <c r="W418" s="10">
        <v>849977</v>
      </c>
      <c r="X418" s="10">
        <v>162080</v>
      </c>
      <c r="Y418" s="10">
        <v>23612</v>
      </c>
      <c r="Z418" s="10">
        <v>0</v>
      </c>
      <c r="AA418" s="12">
        <v>0</v>
      </c>
      <c r="AB418" s="13">
        <f t="shared" si="38"/>
        <v>13387340</v>
      </c>
      <c r="AC418" s="14">
        <f t="shared" si="42"/>
        <v>0.9131542188366023</v>
      </c>
      <c r="AD418" s="15">
        <f t="shared" si="43"/>
        <v>1.8511817881670296E-2</v>
      </c>
      <c r="AE418" s="15">
        <f t="shared" si="39"/>
        <v>2.0567717620321068E-2</v>
      </c>
      <c r="AF418" s="15">
        <f t="shared" si="40"/>
        <v>4.1695678010894073E-4</v>
      </c>
      <c r="AG418" s="16">
        <f t="shared" si="41"/>
        <v>2.2523816017107408E-2</v>
      </c>
    </row>
    <row r="419" spans="1:33" x14ac:dyDescent="0.2">
      <c r="A419" s="8" t="s">
        <v>984</v>
      </c>
      <c r="B419" s="8" t="s">
        <v>1091</v>
      </c>
      <c r="C419" s="8" t="s">
        <v>1094</v>
      </c>
      <c r="D419" s="8" t="s">
        <v>1095</v>
      </c>
      <c r="E419" s="9" t="s">
        <v>37</v>
      </c>
      <c r="F419" s="8" t="s">
        <v>38</v>
      </c>
      <c r="G419" s="8" t="s">
        <v>157</v>
      </c>
      <c r="H419" s="8" t="s">
        <v>56</v>
      </c>
      <c r="I419" s="8" t="s">
        <v>41</v>
      </c>
      <c r="J419" s="8" t="s">
        <v>42</v>
      </c>
      <c r="K419" s="10">
        <v>2652054121</v>
      </c>
      <c r="L419" s="9">
        <v>3</v>
      </c>
      <c r="M419" s="11">
        <v>0</v>
      </c>
      <c r="N419" s="11" t="s">
        <v>517</v>
      </c>
      <c r="O419" s="9">
        <v>0.06</v>
      </c>
      <c r="P419" s="9">
        <v>0.5</v>
      </c>
      <c r="Q419" s="9"/>
      <c r="R419" s="10">
        <v>58638359</v>
      </c>
      <c r="S419" s="10">
        <v>52905342</v>
      </c>
      <c r="T419" s="10">
        <v>0</v>
      </c>
      <c r="U419" s="10">
        <v>280580</v>
      </c>
      <c r="V419" s="10">
        <v>1072520</v>
      </c>
      <c r="W419" s="10">
        <v>3678477</v>
      </c>
      <c r="X419" s="10">
        <v>701440</v>
      </c>
      <c r="Y419" s="10">
        <v>105355</v>
      </c>
      <c r="Z419" s="10">
        <v>0</v>
      </c>
      <c r="AA419" s="12">
        <v>7.2400000000000003E-4</v>
      </c>
      <c r="AB419" s="13">
        <f t="shared" si="38"/>
        <v>57936919</v>
      </c>
      <c r="AC419" s="14">
        <f t="shared" si="42"/>
        <v>0.91315421864252044</v>
      </c>
      <c r="AD419" s="15">
        <f t="shared" si="43"/>
        <v>1.8511857698197586E-2</v>
      </c>
      <c r="AE419" s="15">
        <f t="shared" si="39"/>
        <v>1.994881687408822E-2</v>
      </c>
      <c r="AF419" s="15">
        <f t="shared" si="40"/>
        <v>4.0441105311817276E-4</v>
      </c>
      <c r="AG419" s="16">
        <f t="shared" si="41"/>
        <v>2.2570054551162004E-2</v>
      </c>
    </row>
    <row r="420" spans="1:33" x14ac:dyDescent="0.2">
      <c r="A420" s="8" t="s">
        <v>984</v>
      </c>
      <c r="B420" s="8" t="s">
        <v>1091</v>
      </c>
      <c r="C420" s="8" t="s">
        <v>1096</v>
      </c>
      <c r="D420" s="8" t="s">
        <v>1097</v>
      </c>
      <c r="E420" s="9" t="s">
        <v>37</v>
      </c>
      <c r="F420" s="8" t="s">
        <v>38</v>
      </c>
      <c r="G420" s="8" t="s">
        <v>157</v>
      </c>
      <c r="H420" s="8" t="s">
        <v>56</v>
      </c>
      <c r="I420" s="8" t="s">
        <v>41</v>
      </c>
      <c r="J420" s="8" t="s">
        <v>44</v>
      </c>
      <c r="K420" s="10">
        <v>174339645</v>
      </c>
      <c r="L420" s="9">
        <v>3</v>
      </c>
      <c r="M420" s="11">
        <v>0</v>
      </c>
      <c r="N420" s="11" t="s">
        <v>517</v>
      </c>
      <c r="O420" s="9">
        <v>0.06</v>
      </c>
      <c r="P420" s="9">
        <v>0.5</v>
      </c>
      <c r="Q420" s="9"/>
      <c r="R420" s="10">
        <v>3986629</v>
      </c>
      <c r="S420" s="10">
        <v>3596860</v>
      </c>
      <c r="T420" s="10">
        <v>0</v>
      </c>
      <c r="U420" s="10">
        <v>19076</v>
      </c>
      <c r="V420" s="10">
        <v>72917</v>
      </c>
      <c r="W420" s="10">
        <v>250087</v>
      </c>
      <c r="X420" s="10">
        <v>47689</v>
      </c>
      <c r="Y420" s="10">
        <v>6926</v>
      </c>
      <c r="Z420" s="10">
        <v>0</v>
      </c>
      <c r="AA420" s="12">
        <v>0</v>
      </c>
      <c r="AB420" s="13">
        <f t="shared" si="38"/>
        <v>3938940</v>
      </c>
      <c r="AC420" s="14">
        <f t="shared" si="42"/>
        <v>0.91315430039553791</v>
      </c>
      <c r="AD420" s="15">
        <f t="shared" si="43"/>
        <v>1.8511833132771761E-2</v>
      </c>
      <c r="AE420" s="15">
        <f t="shared" si="39"/>
        <v>2.063133718093782E-2</v>
      </c>
      <c r="AF420" s="15">
        <f t="shared" si="40"/>
        <v>4.1824680783306633E-4</v>
      </c>
      <c r="AG420" s="16">
        <f t="shared" si="41"/>
        <v>2.2593484115446032E-2</v>
      </c>
    </row>
    <row r="421" spans="1:33" x14ac:dyDescent="0.2">
      <c r="A421" s="8" t="s">
        <v>984</v>
      </c>
      <c r="B421" s="8" t="s">
        <v>1098</v>
      </c>
      <c r="C421" s="8" t="s">
        <v>1099</v>
      </c>
      <c r="D421" s="8" t="s">
        <v>1100</v>
      </c>
      <c r="E421" s="9" t="s">
        <v>37</v>
      </c>
      <c r="F421" s="8" t="s">
        <v>38</v>
      </c>
      <c r="G421" s="8" t="s">
        <v>157</v>
      </c>
      <c r="H421" s="8" t="s">
        <v>56</v>
      </c>
      <c r="I421" s="8" t="s">
        <v>41</v>
      </c>
      <c r="J421" s="8" t="s">
        <v>51</v>
      </c>
      <c r="K421" s="10">
        <v>2340257217</v>
      </c>
      <c r="L421" s="9">
        <v>3</v>
      </c>
      <c r="M421" s="11">
        <v>0</v>
      </c>
      <c r="N421" s="11" t="s">
        <v>517</v>
      </c>
      <c r="O421" s="9">
        <v>0.05</v>
      </c>
      <c r="P421" s="9">
        <v>0.5</v>
      </c>
      <c r="Q421" s="9"/>
      <c r="R421" s="10">
        <v>52880676</v>
      </c>
      <c r="S421" s="10">
        <v>47610898</v>
      </c>
      <c r="T421" s="10">
        <v>0</v>
      </c>
      <c r="U421" s="10">
        <v>798244</v>
      </c>
      <c r="V421" s="10">
        <v>750787</v>
      </c>
      <c r="W421" s="10">
        <v>2899940</v>
      </c>
      <c r="X421" s="10">
        <v>820807</v>
      </c>
      <c r="Y421" s="10">
        <v>0</v>
      </c>
      <c r="Z421" s="10">
        <v>0</v>
      </c>
      <c r="AA421" s="12">
        <v>0</v>
      </c>
      <c r="AB421" s="13">
        <f t="shared" si="38"/>
        <v>52059869</v>
      </c>
      <c r="AC421" s="14">
        <f t="shared" si="42"/>
        <v>0.91454125633700689</v>
      </c>
      <c r="AD421" s="15">
        <f t="shared" si="43"/>
        <v>1.4421607553411247E-2</v>
      </c>
      <c r="AE421" s="15">
        <f t="shared" si="39"/>
        <v>2.0344301324720582E-2</v>
      </c>
      <c r="AF421" s="15">
        <f t="shared" si="40"/>
        <v>3.2081388086154124E-4</v>
      </c>
      <c r="AG421" s="16">
        <f t="shared" si="41"/>
        <v>2.2245362014837022E-2</v>
      </c>
    </row>
    <row r="422" spans="1:33" x14ac:dyDescent="0.2">
      <c r="A422" s="8" t="s">
        <v>984</v>
      </c>
      <c r="B422" s="8" t="s">
        <v>1098</v>
      </c>
      <c r="C422" s="8" t="s">
        <v>1101</v>
      </c>
      <c r="D422" s="8" t="s">
        <v>1102</v>
      </c>
      <c r="E422" s="9" t="s">
        <v>37</v>
      </c>
      <c r="F422" s="8" t="s">
        <v>38</v>
      </c>
      <c r="G422" s="8" t="s">
        <v>157</v>
      </c>
      <c r="H422" s="8" t="s">
        <v>56</v>
      </c>
      <c r="I422" s="8" t="s">
        <v>41</v>
      </c>
      <c r="J422" s="8" t="s">
        <v>42</v>
      </c>
      <c r="K422" s="10">
        <v>5903211057</v>
      </c>
      <c r="L422" s="9">
        <v>3</v>
      </c>
      <c r="M422" s="11">
        <v>0</v>
      </c>
      <c r="N422" s="11" t="s">
        <v>517</v>
      </c>
      <c r="O422" s="9">
        <v>0.05</v>
      </c>
      <c r="P422" s="9">
        <v>0.5</v>
      </c>
      <c r="Q422" s="9"/>
      <c r="R422" s="10">
        <v>129340162</v>
      </c>
      <c r="S422" s="10">
        <v>116450884</v>
      </c>
      <c r="T422" s="10">
        <v>0</v>
      </c>
      <c r="U422" s="10">
        <v>1952415</v>
      </c>
      <c r="V422" s="10">
        <v>1836339</v>
      </c>
      <c r="W422" s="10">
        <v>7092924</v>
      </c>
      <c r="X422" s="10">
        <v>2007600</v>
      </c>
      <c r="Y422" s="10">
        <v>0</v>
      </c>
      <c r="Z422" s="10">
        <v>0</v>
      </c>
      <c r="AA422" s="12">
        <v>0</v>
      </c>
      <c r="AB422" s="13">
        <f t="shared" si="38"/>
        <v>127332562</v>
      </c>
      <c r="AC422" s="14">
        <f t="shared" si="42"/>
        <v>0.91454127813748065</v>
      </c>
      <c r="AD422" s="15">
        <f t="shared" si="43"/>
        <v>1.4421597831354403E-2</v>
      </c>
      <c r="AE422" s="15">
        <f t="shared" si="39"/>
        <v>1.9726701768847159E-2</v>
      </c>
      <c r="AF422" s="15">
        <f t="shared" si="40"/>
        <v>3.1107459690476048E-4</v>
      </c>
      <c r="AG422" s="16">
        <f t="shared" si="41"/>
        <v>2.1570050735185836E-2</v>
      </c>
    </row>
    <row r="423" spans="1:33" x14ac:dyDescent="0.2">
      <c r="A423" s="8" t="s">
        <v>984</v>
      </c>
      <c r="B423" s="8" t="s">
        <v>1098</v>
      </c>
      <c r="C423" s="8" t="s">
        <v>1103</v>
      </c>
      <c r="D423" s="8" t="s">
        <v>1104</v>
      </c>
      <c r="E423" s="9" t="s">
        <v>37</v>
      </c>
      <c r="F423" s="8" t="s">
        <v>38</v>
      </c>
      <c r="G423" s="8" t="s">
        <v>157</v>
      </c>
      <c r="H423" s="8" t="s">
        <v>56</v>
      </c>
      <c r="I423" s="8" t="s">
        <v>41</v>
      </c>
      <c r="J423" s="8" t="s">
        <v>44</v>
      </c>
      <c r="K423" s="10">
        <v>805892348</v>
      </c>
      <c r="L423" s="9">
        <v>3</v>
      </c>
      <c r="M423" s="11">
        <v>0</v>
      </c>
      <c r="N423" s="11" t="s">
        <v>517</v>
      </c>
      <c r="O423" s="9">
        <v>0.05</v>
      </c>
      <c r="P423" s="9">
        <v>0.5</v>
      </c>
      <c r="Q423" s="9"/>
      <c r="R423" s="10">
        <v>18264196</v>
      </c>
      <c r="S423" s="10">
        <v>16444094</v>
      </c>
      <c r="T423" s="10">
        <v>0</v>
      </c>
      <c r="U423" s="10">
        <v>275702</v>
      </c>
      <c r="V423" s="10">
        <v>259310</v>
      </c>
      <c r="W423" s="10">
        <v>1001596</v>
      </c>
      <c r="X423" s="10">
        <v>283494</v>
      </c>
      <c r="Y423" s="10">
        <v>0</v>
      </c>
      <c r="Z423" s="10">
        <v>0</v>
      </c>
      <c r="AA423" s="12">
        <v>0</v>
      </c>
      <c r="AB423" s="13">
        <f t="shared" si="38"/>
        <v>17980702</v>
      </c>
      <c r="AC423" s="14">
        <f t="shared" si="42"/>
        <v>0.91454126763237609</v>
      </c>
      <c r="AD423" s="15">
        <f t="shared" si="43"/>
        <v>1.4421572639377484E-2</v>
      </c>
      <c r="AE423" s="15">
        <f t="shared" si="39"/>
        <v>2.0404827072511178E-2</v>
      </c>
      <c r="AF423" s="15">
        <f t="shared" si="40"/>
        <v>3.2176754208367296E-4</v>
      </c>
      <c r="AG423" s="16">
        <f t="shared" si="41"/>
        <v>2.2311543278234477E-2</v>
      </c>
    </row>
    <row r="424" spans="1:33" x14ac:dyDescent="0.2">
      <c r="A424" s="8" t="s">
        <v>984</v>
      </c>
      <c r="B424" s="8" t="s">
        <v>1105</v>
      </c>
      <c r="C424" s="8" t="s">
        <v>1105</v>
      </c>
      <c r="D424" s="8" t="s">
        <v>1106</v>
      </c>
      <c r="E424" s="9" t="s">
        <v>37</v>
      </c>
      <c r="F424" s="8" t="s">
        <v>38</v>
      </c>
      <c r="G424" s="8" t="s">
        <v>157</v>
      </c>
      <c r="H424" s="8" t="s">
        <v>56</v>
      </c>
      <c r="I424" s="8" t="s">
        <v>41</v>
      </c>
      <c r="J424" s="8" t="s">
        <v>42</v>
      </c>
      <c r="K424" s="10">
        <v>5414094327</v>
      </c>
      <c r="L424" s="9">
        <v>3</v>
      </c>
      <c r="M424" s="11">
        <v>0</v>
      </c>
      <c r="N424" s="11" t="s">
        <v>517</v>
      </c>
      <c r="O424" s="9">
        <v>0.05</v>
      </c>
      <c r="P424" s="9">
        <v>0.5</v>
      </c>
      <c r="Q424" s="9"/>
      <c r="R424" s="10">
        <v>120092641</v>
      </c>
      <c r="S424" s="10">
        <v>108413103</v>
      </c>
      <c r="T424" s="10">
        <v>0</v>
      </c>
      <c r="U424" s="10">
        <v>176571</v>
      </c>
      <c r="V424" s="10">
        <v>2491565</v>
      </c>
      <c r="W424" s="10">
        <v>7578089</v>
      </c>
      <c r="X424" s="10">
        <v>1433313</v>
      </c>
      <c r="Y424" s="10">
        <v>212658</v>
      </c>
      <c r="Z424" s="10">
        <v>0</v>
      </c>
      <c r="AA424" s="12">
        <v>1.3392E-3</v>
      </c>
      <c r="AB424" s="13">
        <f t="shared" si="38"/>
        <v>118659328</v>
      </c>
      <c r="AC424" s="14">
        <f t="shared" si="42"/>
        <v>0.9136500671906721</v>
      </c>
      <c r="AD424" s="15">
        <f t="shared" si="43"/>
        <v>2.0997632819899335E-2</v>
      </c>
      <c r="AE424" s="15">
        <f t="shared" si="39"/>
        <v>2.0024236086790291E-2</v>
      </c>
      <c r="AF424" s="15">
        <f t="shared" si="40"/>
        <v>4.6019977664123917E-4</v>
      </c>
      <c r="AG424" s="16">
        <f t="shared" si="41"/>
        <v>2.3255945596442208E-2</v>
      </c>
    </row>
    <row r="425" spans="1:33" x14ac:dyDescent="0.2">
      <c r="A425" s="8" t="s">
        <v>984</v>
      </c>
      <c r="B425" s="8" t="s">
        <v>1107</v>
      </c>
      <c r="C425" s="8" t="s">
        <v>1108</v>
      </c>
      <c r="D425" s="8" t="s">
        <v>1109</v>
      </c>
      <c r="E425" s="9" t="s">
        <v>37</v>
      </c>
      <c r="F425" s="8" t="s">
        <v>38</v>
      </c>
      <c r="G425" s="8" t="s">
        <v>157</v>
      </c>
      <c r="H425" s="8" t="s">
        <v>56</v>
      </c>
      <c r="I425" s="8" t="s">
        <v>41</v>
      </c>
      <c r="J425" s="8" t="s">
        <v>42</v>
      </c>
      <c r="K425" s="10">
        <v>7551966615</v>
      </c>
      <c r="L425" s="9">
        <v>3</v>
      </c>
      <c r="M425" s="11">
        <v>0</v>
      </c>
      <c r="N425" s="11" t="s">
        <v>517</v>
      </c>
      <c r="O425" s="9">
        <v>0.05</v>
      </c>
      <c r="P425" s="9">
        <v>0.5</v>
      </c>
      <c r="Q425" s="9"/>
      <c r="R425" s="10">
        <v>165200443</v>
      </c>
      <c r="S425" s="10">
        <v>150418175</v>
      </c>
      <c r="T425" s="10">
        <v>0</v>
      </c>
      <c r="U425" s="10">
        <v>1015898</v>
      </c>
      <c r="V425" s="10">
        <v>2682719</v>
      </c>
      <c r="W425" s="10">
        <v>9397490</v>
      </c>
      <c r="X425" s="10">
        <v>1686161</v>
      </c>
      <c r="Y425" s="10">
        <v>0</v>
      </c>
      <c r="Z425" s="10">
        <v>0</v>
      </c>
      <c r="AA425" s="12">
        <v>0</v>
      </c>
      <c r="AB425" s="13">
        <f t="shared" si="38"/>
        <v>163514282</v>
      </c>
      <c r="AC425" s="14">
        <f t="shared" si="42"/>
        <v>0.91990848236730782</v>
      </c>
      <c r="AD425" s="15">
        <f t="shared" si="43"/>
        <v>1.6406634131200845E-2</v>
      </c>
      <c r="AE425" s="15">
        <f t="shared" si="39"/>
        <v>1.9917748934593246E-2</v>
      </c>
      <c r="AF425" s="15">
        <f t="shared" si="40"/>
        <v>3.5523448881136243E-4</v>
      </c>
      <c r="AG425" s="16">
        <f t="shared" si="41"/>
        <v>2.1651880938565297E-2</v>
      </c>
    </row>
    <row r="426" spans="1:33" x14ac:dyDescent="0.2">
      <c r="A426" s="8" t="s">
        <v>984</v>
      </c>
      <c r="B426" s="8" t="s">
        <v>1107</v>
      </c>
      <c r="C426" s="8" t="s">
        <v>1110</v>
      </c>
      <c r="D426" s="8" t="s">
        <v>1111</v>
      </c>
      <c r="E426" s="9" t="s">
        <v>37</v>
      </c>
      <c r="F426" s="8" t="s">
        <v>38</v>
      </c>
      <c r="G426" s="8" t="s">
        <v>157</v>
      </c>
      <c r="H426" s="8" t="s">
        <v>56</v>
      </c>
      <c r="I426" s="8" t="s">
        <v>41</v>
      </c>
      <c r="J426" s="8" t="s">
        <v>44</v>
      </c>
      <c r="K426" s="10">
        <v>497523073</v>
      </c>
      <c r="L426" s="9">
        <v>3</v>
      </c>
      <c r="M426" s="11">
        <v>0</v>
      </c>
      <c r="N426" s="11" t="s">
        <v>517</v>
      </c>
      <c r="O426" s="9">
        <v>0.05</v>
      </c>
      <c r="P426" s="9">
        <v>0.5</v>
      </c>
      <c r="Q426" s="9"/>
      <c r="R426" s="10">
        <v>11169263</v>
      </c>
      <c r="S426" s="10">
        <v>10169828</v>
      </c>
      <c r="T426" s="10">
        <v>0</v>
      </c>
      <c r="U426" s="10">
        <v>68685</v>
      </c>
      <c r="V426" s="10">
        <v>181380</v>
      </c>
      <c r="W426" s="10">
        <v>635368</v>
      </c>
      <c r="X426" s="10">
        <v>114002</v>
      </c>
      <c r="Y426" s="10">
        <v>0</v>
      </c>
      <c r="Z426" s="10">
        <v>0</v>
      </c>
      <c r="AA426" s="12">
        <v>0</v>
      </c>
      <c r="AB426" s="13">
        <f t="shared" si="38"/>
        <v>11055261</v>
      </c>
      <c r="AC426" s="14">
        <f t="shared" si="42"/>
        <v>0.91990844901807389</v>
      </c>
      <c r="AD426" s="15">
        <f t="shared" si="43"/>
        <v>1.6406668282187096E-2</v>
      </c>
      <c r="AE426" s="15">
        <f t="shared" si="39"/>
        <v>2.0440917320029499E-2</v>
      </c>
      <c r="AF426" s="15">
        <f t="shared" si="40"/>
        <v>3.6456600677090608E-4</v>
      </c>
      <c r="AG426" s="16">
        <f t="shared" si="41"/>
        <v>2.222059960624178E-2</v>
      </c>
    </row>
    <row r="427" spans="1:33" x14ac:dyDescent="0.2">
      <c r="A427" s="8" t="s">
        <v>984</v>
      </c>
      <c r="B427" s="8" t="s">
        <v>1112</v>
      </c>
      <c r="C427" s="8" t="s">
        <v>1113</v>
      </c>
      <c r="D427" s="8" t="s">
        <v>1114</v>
      </c>
      <c r="E427" s="9" t="s">
        <v>37</v>
      </c>
      <c r="F427" s="8" t="s">
        <v>38</v>
      </c>
      <c r="G427" s="8" t="s">
        <v>157</v>
      </c>
      <c r="H427" s="8" t="s">
        <v>40</v>
      </c>
      <c r="I427" s="8" t="s">
        <v>41</v>
      </c>
      <c r="J427" s="8" t="s">
        <v>42</v>
      </c>
      <c r="K427" s="10">
        <v>1685918821</v>
      </c>
      <c r="L427" s="9">
        <v>3</v>
      </c>
      <c r="M427" s="11">
        <v>0</v>
      </c>
      <c r="N427" s="11" t="s">
        <v>517</v>
      </c>
      <c r="O427" s="9">
        <v>0.05</v>
      </c>
      <c r="P427" s="9">
        <v>0.5</v>
      </c>
      <c r="Q427" s="9"/>
      <c r="R427" s="10">
        <v>31425726</v>
      </c>
      <c r="S427" s="10">
        <v>27026298</v>
      </c>
      <c r="T427" s="10">
        <v>0</v>
      </c>
      <c r="U427" s="10">
        <v>0</v>
      </c>
      <c r="V427" s="10">
        <v>1148046</v>
      </c>
      <c r="W427" s="10">
        <v>2200639</v>
      </c>
      <c r="X427" s="10">
        <v>1050743</v>
      </c>
      <c r="Y427" s="10">
        <v>0</v>
      </c>
      <c r="Z427" s="10">
        <v>0</v>
      </c>
      <c r="AA427" s="12">
        <v>0</v>
      </c>
      <c r="AB427" s="13">
        <f t="shared" si="38"/>
        <v>30374983</v>
      </c>
      <c r="AC427" s="14">
        <f t="shared" si="42"/>
        <v>0.8897551646366354</v>
      </c>
      <c r="AD427" s="15">
        <f t="shared" si="43"/>
        <v>3.7795774239610273E-2</v>
      </c>
      <c r="AE427" s="15">
        <f t="shared" si="39"/>
        <v>1.6030604595759477E-2</v>
      </c>
      <c r="AF427" s="15">
        <f t="shared" si="40"/>
        <v>6.8096161315705486E-4</v>
      </c>
      <c r="AG427" s="16">
        <f t="shared" si="41"/>
        <v>1.8016871643904614E-2</v>
      </c>
    </row>
    <row r="428" spans="1:33" x14ac:dyDescent="0.2">
      <c r="A428" s="8" t="s">
        <v>984</v>
      </c>
      <c r="B428" s="8" t="s">
        <v>1112</v>
      </c>
      <c r="C428" s="8" t="s">
        <v>1115</v>
      </c>
      <c r="D428" s="8" t="s">
        <v>1116</v>
      </c>
      <c r="E428" s="9" t="s">
        <v>37</v>
      </c>
      <c r="F428" s="8" t="s">
        <v>38</v>
      </c>
      <c r="G428" s="8" t="s">
        <v>157</v>
      </c>
      <c r="H428" s="8" t="s">
        <v>40</v>
      </c>
      <c r="I428" s="8" t="s">
        <v>41</v>
      </c>
      <c r="J428" s="8" t="s">
        <v>42</v>
      </c>
      <c r="K428" s="10">
        <v>219625588</v>
      </c>
      <c r="L428" s="9">
        <v>1.5</v>
      </c>
      <c r="M428" s="11">
        <v>0</v>
      </c>
      <c r="N428" s="11" t="s">
        <v>517</v>
      </c>
      <c r="O428" s="9">
        <v>0.05</v>
      </c>
      <c r="P428" s="9">
        <v>0.5</v>
      </c>
      <c r="Q428" s="9"/>
      <c r="R428" s="10">
        <v>2334190</v>
      </c>
      <c r="S428" s="10">
        <v>1761074</v>
      </c>
      <c r="T428" s="10">
        <v>0</v>
      </c>
      <c r="U428" s="10">
        <v>0</v>
      </c>
      <c r="V428" s="10">
        <v>149557</v>
      </c>
      <c r="W428" s="10">
        <v>286678</v>
      </c>
      <c r="X428" s="10">
        <v>136881</v>
      </c>
      <c r="Y428" s="10">
        <v>0</v>
      </c>
      <c r="Z428" s="10">
        <v>0</v>
      </c>
      <c r="AA428" s="12">
        <v>0</v>
      </c>
      <c r="AB428" s="13">
        <f t="shared" si="38"/>
        <v>2197309</v>
      </c>
      <c r="AC428" s="14">
        <f t="shared" si="42"/>
        <v>0.80146852354402587</v>
      </c>
      <c r="AD428" s="15">
        <f t="shared" si="43"/>
        <v>6.8063708836581471E-2</v>
      </c>
      <c r="AE428" s="15">
        <f t="shared" si="39"/>
        <v>8.0185283328643841E-3</v>
      </c>
      <c r="AF428" s="15">
        <f t="shared" si="40"/>
        <v>6.8096345859299423E-4</v>
      </c>
      <c r="AG428" s="16">
        <f t="shared" si="41"/>
        <v>1.0004795069689239E-2</v>
      </c>
    </row>
    <row r="429" spans="1:33" x14ac:dyDescent="0.2">
      <c r="A429" s="8" t="s">
        <v>984</v>
      </c>
      <c r="B429" s="8" t="s">
        <v>1117</v>
      </c>
      <c r="C429" s="8" t="s">
        <v>1117</v>
      </c>
      <c r="D429" s="8" t="s">
        <v>1118</v>
      </c>
      <c r="E429" s="9" t="s">
        <v>37</v>
      </c>
      <c r="F429" s="8" t="s">
        <v>38</v>
      </c>
      <c r="G429" s="8" t="s">
        <v>157</v>
      </c>
      <c r="H429" s="8" t="s">
        <v>175</v>
      </c>
      <c r="I429" s="8" t="s">
        <v>638</v>
      </c>
      <c r="J429" s="8" t="s">
        <v>42</v>
      </c>
      <c r="K429" s="10">
        <v>3951872866</v>
      </c>
      <c r="L429" s="9">
        <v>2</v>
      </c>
      <c r="M429" s="11">
        <v>0</v>
      </c>
      <c r="N429" s="11" t="s">
        <v>517</v>
      </c>
      <c r="O429" s="9">
        <v>0.05</v>
      </c>
      <c r="P429" s="9">
        <v>0.5</v>
      </c>
      <c r="Q429" s="9"/>
      <c r="R429" s="10">
        <v>65882731</v>
      </c>
      <c r="S429" s="10">
        <v>58422930</v>
      </c>
      <c r="T429" s="10">
        <v>0</v>
      </c>
      <c r="U429" s="10">
        <v>183467</v>
      </c>
      <c r="V429" s="10">
        <v>1671954</v>
      </c>
      <c r="W429" s="10">
        <v>4995413</v>
      </c>
      <c r="X429" s="10">
        <v>608967</v>
      </c>
      <c r="Y429" s="10">
        <v>248778</v>
      </c>
      <c r="Z429" s="10">
        <v>0</v>
      </c>
      <c r="AA429" s="12">
        <v>4.5692000000000004E-4</v>
      </c>
      <c r="AB429" s="13">
        <f t="shared" si="38"/>
        <v>65273764</v>
      </c>
      <c r="AC429" s="14">
        <f t="shared" si="42"/>
        <v>0.8950446001551251</v>
      </c>
      <c r="AD429" s="15">
        <f t="shared" si="43"/>
        <v>2.5614487315301748E-2</v>
      </c>
      <c r="AE429" s="15">
        <f t="shared" si="39"/>
        <v>1.4783605642439208E-2</v>
      </c>
      <c r="AF429" s="15">
        <f t="shared" si="40"/>
        <v>4.2307889365183842E-4</v>
      </c>
      <c r="AG429" s="16">
        <f t="shared" si="41"/>
        <v>1.6974092037993389E-2</v>
      </c>
    </row>
    <row r="430" spans="1:33" x14ac:dyDescent="0.2">
      <c r="A430" s="8" t="s">
        <v>984</v>
      </c>
      <c r="B430" s="8" t="s">
        <v>1119</v>
      </c>
      <c r="C430" s="8" t="s">
        <v>1119</v>
      </c>
      <c r="D430" s="8" t="s">
        <v>1120</v>
      </c>
      <c r="E430" s="9" t="s">
        <v>37</v>
      </c>
      <c r="F430" s="8" t="s">
        <v>38</v>
      </c>
      <c r="G430" s="8" t="s">
        <v>157</v>
      </c>
      <c r="H430" s="8" t="s">
        <v>63</v>
      </c>
      <c r="I430" s="8" t="s">
        <v>638</v>
      </c>
      <c r="J430" s="8" t="s">
        <v>42</v>
      </c>
      <c r="K430" s="10">
        <v>10272335290</v>
      </c>
      <c r="L430" s="9">
        <v>2</v>
      </c>
      <c r="M430" s="11">
        <v>0</v>
      </c>
      <c r="N430" s="11" t="s">
        <v>517</v>
      </c>
      <c r="O430" s="9">
        <v>0.05</v>
      </c>
      <c r="P430" s="9">
        <v>0.5</v>
      </c>
      <c r="Q430" s="9"/>
      <c r="R430" s="10">
        <v>129950140</v>
      </c>
      <c r="S430" s="10">
        <v>114221893</v>
      </c>
      <c r="T430" s="10">
        <v>0</v>
      </c>
      <c r="U430" s="10">
        <v>95658</v>
      </c>
      <c r="V430" s="10">
        <v>3844547</v>
      </c>
      <c r="W430" s="10">
        <v>10459685</v>
      </c>
      <c r="X430" s="10">
        <v>1328357</v>
      </c>
      <c r="Y430" s="10">
        <v>0</v>
      </c>
      <c r="Z430" s="10">
        <v>0</v>
      </c>
      <c r="AA430" s="12">
        <v>8.4984000000000004E-4</v>
      </c>
      <c r="AB430" s="13">
        <f t="shared" si="38"/>
        <v>128621783</v>
      </c>
      <c r="AC430" s="14">
        <f t="shared" si="42"/>
        <v>0.88804470235030097</v>
      </c>
      <c r="AD430" s="15">
        <f t="shared" si="43"/>
        <v>2.9890325808965033E-2</v>
      </c>
      <c r="AE430" s="15">
        <f t="shared" si="39"/>
        <v>1.1119369624859664E-2</v>
      </c>
      <c r="AF430" s="15">
        <f t="shared" si="40"/>
        <v>3.7426221900511975E-4</v>
      </c>
      <c r="AG430" s="16">
        <f t="shared" si="41"/>
        <v>1.3371022318222403E-2</v>
      </c>
    </row>
    <row r="431" spans="1:33" x14ac:dyDescent="0.2">
      <c r="A431" s="8" t="s">
        <v>984</v>
      </c>
      <c r="B431" s="8" t="s">
        <v>1121</v>
      </c>
      <c r="C431" s="8" t="s">
        <v>1121</v>
      </c>
      <c r="D431" s="8" t="s">
        <v>1122</v>
      </c>
      <c r="E431" s="9" t="s">
        <v>37</v>
      </c>
      <c r="F431" s="8" t="s">
        <v>38</v>
      </c>
      <c r="G431" s="8" t="s">
        <v>157</v>
      </c>
      <c r="H431" s="8" t="s">
        <v>63</v>
      </c>
      <c r="I431" s="8" t="s">
        <v>638</v>
      </c>
      <c r="J431" s="8" t="s">
        <v>42</v>
      </c>
      <c r="K431" s="10">
        <v>3168169346</v>
      </c>
      <c r="L431" s="9">
        <v>2</v>
      </c>
      <c r="M431" s="11">
        <v>0</v>
      </c>
      <c r="N431" s="11" t="s">
        <v>517</v>
      </c>
      <c r="O431" s="9">
        <v>0.05</v>
      </c>
      <c r="P431" s="9">
        <v>0.5</v>
      </c>
      <c r="Q431" s="9"/>
      <c r="R431" s="10">
        <v>34771738</v>
      </c>
      <c r="S431" s="10">
        <v>29409939</v>
      </c>
      <c r="T431" s="10">
        <v>0</v>
      </c>
      <c r="U431" s="10">
        <v>36934</v>
      </c>
      <c r="V431" s="10">
        <v>1503700</v>
      </c>
      <c r="W431" s="10">
        <v>3287720</v>
      </c>
      <c r="X431" s="10">
        <v>533445</v>
      </c>
      <c r="Y431" s="10">
        <v>0</v>
      </c>
      <c r="Z431" s="10">
        <v>0</v>
      </c>
      <c r="AA431" s="12">
        <v>2.5980599999999997E-3</v>
      </c>
      <c r="AB431" s="13">
        <f t="shared" si="38"/>
        <v>34238293</v>
      </c>
      <c r="AC431" s="14">
        <f t="shared" si="42"/>
        <v>0.85897795780881947</v>
      </c>
      <c r="AD431" s="15">
        <f t="shared" si="43"/>
        <v>4.3918661482334996E-2</v>
      </c>
      <c r="AE431" s="15">
        <f t="shared" si="39"/>
        <v>9.2829441194902593E-3</v>
      </c>
      <c r="AF431" s="15">
        <f t="shared" si="40"/>
        <v>4.7462740648586529E-4</v>
      </c>
      <c r="AG431" s="16">
        <f t="shared" si="41"/>
        <v>1.3405024294136567E-2</v>
      </c>
    </row>
    <row r="432" spans="1:33" x14ac:dyDescent="0.2">
      <c r="A432" s="8" t="s">
        <v>984</v>
      </c>
      <c r="B432" s="8" t="s">
        <v>1123</v>
      </c>
      <c r="C432" s="8" t="s">
        <v>1123</v>
      </c>
      <c r="D432" s="8" t="s">
        <v>1124</v>
      </c>
      <c r="E432" s="9" t="s">
        <v>37</v>
      </c>
      <c r="F432" s="8" t="s">
        <v>38</v>
      </c>
      <c r="G432" s="8" t="s">
        <v>157</v>
      </c>
      <c r="H432" s="8" t="s">
        <v>175</v>
      </c>
      <c r="I432" s="8" t="s">
        <v>638</v>
      </c>
      <c r="J432" s="8" t="s">
        <v>42</v>
      </c>
      <c r="K432" s="10">
        <v>5003110008</v>
      </c>
      <c r="L432" s="9">
        <v>2</v>
      </c>
      <c r="M432" s="11">
        <v>0</v>
      </c>
      <c r="N432" s="11" t="s">
        <v>517</v>
      </c>
      <c r="O432" s="9">
        <v>0.05</v>
      </c>
      <c r="P432" s="9">
        <v>0.5</v>
      </c>
      <c r="Q432" s="9"/>
      <c r="R432" s="10">
        <v>75247298</v>
      </c>
      <c r="S432" s="10">
        <v>66795837</v>
      </c>
      <c r="T432" s="10">
        <v>0</v>
      </c>
      <c r="U432" s="10">
        <v>112036</v>
      </c>
      <c r="V432" s="10">
        <v>2035018</v>
      </c>
      <c r="W432" s="10">
        <v>5608200</v>
      </c>
      <c r="X432" s="10">
        <v>696207</v>
      </c>
      <c r="Y432" s="10">
        <v>259479</v>
      </c>
      <c r="Z432" s="10">
        <v>0</v>
      </c>
      <c r="AA432" s="12">
        <v>3.6459999999999997E-4</v>
      </c>
      <c r="AB432" s="13">
        <f t="shared" si="38"/>
        <v>74551091</v>
      </c>
      <c r="AC432" s="14">
        <f t="shared" si="42"/>
        <v>0.8959739703876366</v>
      </c>
      <c r="AD432" s="15">
        <f t="shared" si="43"/>
        <v>2.7296958001593832E-2</v>
      </c>
      <c r="AE432" s="15">
        <f t="shared" si="39"/>
        <v>1.3350863141764441E-2</v>
      </c>
      <c r="AF432" s="15">
        <f t="shared" si="40"/>
        <v>4.0675060047570317E-4</v>
      </c>
      <c r="AG432" s="16">
        <f t="shared" si="41"/>
        <v>1.5265549785391967E-2</v>
      </c>
    </row>
    <row r="433" spans="1:33" x14ac:dyDescent="0.2">
      <c r="A433" s="8" t="s">
        <v>984</v>
      </c>
      <c r="B433" s="8" t="s">
        <v>1125</v>
      </c>
      <c r="C433" s="8" t="s">
        <v>1126</v>
      </c>
      <c r="D433" s="8" t="s">
        <v>1127</v>
      </c>
      <c r="E433" s="9" t="s">
        <v>37</v>
      </c>
      <c r="F433" s="8" t="s">
        <v>38</v>
      </c>
      <c r="G433" s="8" t="s">
        <v>157</v>
      </c>
      <c r="H433" s="8" t="s">
        <v>56</v>
      </c>
      <c r="I433" s="8" t="s">
        <v>41</v>
      </c>
      <c r="J433" s="8" t="s">
        <v>44</v>
      </c>
      <c r="K433" s="10">
        <v>447842346</v>
      </c>
      <c r="L433" s="9">
        <v>3</v>
      </c>
      <c r="M433" s="11">
        <v>0</v>
      </c>
      <c r="N433" s="11" t="s">
        <v>517</v>
      </c>
      <c r="O433" s="9">
        <v>0.05</v>
      </c>
      <c r="P433" s="9">
        <v>0.5</v>
      </c>
      <c r="Q433" s="9"/>
      <c r="R433" s="10">
        <v>9404440</v>
      </c>
      <c r="S433" s="10">
        <v>8177750</v>
      </c>
      <c r="T433" s="10">
        <v>0</v>
      </c>
      <c r="U433" s="10">
        <v>1137</v>
      </c>
      <c r="V433" s="10">
        <v>245767</v>
      </c>
      <c r="W433" s="10">
        <v>543831</v>
      </c>
      <c r="X433" s="10">
        <v>435955</v>
      </c>
      <c r="Y433" s="10">
        <v>96843</v>
      </c>
      <c r="Z433" s="10">
        <v>0</v>
      </c>
      <c r="AA433" s="12">
        <v>0</v>
      </c>
      <c r="AB433" s="13">
        <f t="shared" si="38"/>
        <v>8968485</v>
      </c>
      <c r="AC433" s="14">
        <f t="shared" si="42"/>
        <v>0.9118318199785137</v>
      </c>
      <c r="AD433" s="15">
        <f t="shared" si="43"/>
        <v>2.7403402023864678E-2</v>
      </c>
      <c r="AE433" s="15">
        <f t="shared" si="39"/>
        <v>1.8260332175019465E-2</v>
      </c>
      <c r="AF433" s="15">
        <f t="shared" si="40"/>
        <v>5.4878017274409335E-4</v>
      </c>
      <c r="AG433" s="16">
        <f t="shared" si="41"/>
        <v>2.0025987002131325E-2</v>
      </c>
    </row>
    <row r="434" spans="1:33" x14ac:dyDescent="0.2">
      <c r="A434" s="8" t="s">
        <v>984</v>
      </c>
      <c r="B434" s="8" t="s">
        <v>1125</v>
      </c>
      <c r="C434" s="8" t="s">
        <v>1128</v>
      </c>
      <c r="D434" s="8" t="s">
        <v>1129</v>
      </c>
      <c r="E434" s="9" t="s">
        <v>37</v>
      </c>
      <c r="F434" s="8" t="s">
        <v>38</v>
      </c>
      <c r="G434" s="8" t="s">
        <v>157</v>
      </c>
      <c r="H434" s="8" t="s">
        <v>56</v>
      </c>
      <c r="I434" s="8" t="s">
        <v>41</v>
      </c>
      <c r="J434" s="8" t="s">
        <v>42</v>
      </c>
      <c r="K434" s="10">
        <v>6110436936</v>
      </c>
      <c r="L434" s="9">
        <v>3</v>
      </c>
      <c r="M434" s="11">
        <v>0</v>
      </c>
      <c r="N434" s="11" t="s">
        <v>517</v>
      </c>
      <c r="O434" s="9">
        <v>0.05</v>
      </c>
      <c r="P434" s="9">
        <v>0.5</v>
      </c>
      <c r="Q434" s="9"/>
      <c r="R434" s="10">
        <v>123436937</v>
      </c>
      <c r="S434" s="10">
        <v>107336151</v>
      </c>
      <c r="T434" s="10">
        <v>0</v>
      </c>
      <c r="U434" s="10">
        <v>14918</v>
      </c>
      <c r="V434" s="10">
        <v>3225788</v>
      </c>
      <c r="W434" s="10">
        <v>7137997</v>
      </c>
      <c r="X434" s="10">
        <v>5722083</v>
      </c>
      <c r="Y434" s="10">
        <v>1321346</v>
      </c>
      <c r="Z434" s="10">
        <v>0</v>
      </c>
      <c r="AA434" s="12">
        <v>2.0000000000000001E-4</v>
      </c>
      <c r="AB434" s="13">
        <f t="shared" si="38"/>
        <v>117714854</v>
      </c>
      <c r="AC434" s="14">
        <f t="shared" si="42"/>
        <v>0.91183183220020814</v>
      </c>
      <c r="AD434" s="15">
        <f t="shared" si="43"/>
        <v>2.7403406540350464E-2</v>
      </c>
      <c r="AE434" s="15">
        <f t="shared" si="39"/>
        <v>1.7566035313714267E-2</v>
      </c>
      <c r="AF434" s="15">
        <f t="shared" si="40"/>
        <v>5.2791445747440405E-4</v>
      </c>
      <c r="AG434" s="16">
        <f t="shared" si="41"/>
        <v>1.9464555911947307E-2</v>
      </c>
    </row>
    <row r="435" spans="1:33" x14ac:dyDescent="0.2">
      <c r="A435" s="8" t="s">
        <v>984</v>
      </c>
      <c r="B435" s="8" t="s">
        <v>1130</v>
      </c>
      <c r="C435" s="8" t="s">
        <v>255</v>
      </c>
      <c r="D435" s="8" t="s">
        <v>1131</v>
      </c>
      <c r="E435" s="9" t="s">
        <v>37</v>
      </c>
      <c r="F435" s="8" t="s">
        <v>38</v>
      </c>
      <c r="G435" s="8" t="s">
        <v>247</v>
      </c>
      <c r="H435" s="8" t="s">
        <v>224</v>
      </c>
      <c r="I435" s="8" t="s">
        <v>166</v>
      </c>
      <c r="J435" s="8" t="s">
        <v>42</v>
      </c>
      <c r="K435" s="10">
        <v>17330172538</v>
      </c>
      <c r="L435" s="9">
        <v>3</v>
      </c>
      <c r="M435" s="11">
        <v>20</v>
      </c>
      <c r="N435" s="11" t="s">
        <v>43</v>
      </c>
      <c r="O435" s="9">
        <v>0.2</v>
      </c>
      <c r="P435" s="9">
        <v>1.085</v>
      </c>
      <c r="Q435" s="9"/>
      <c r="R435" s="10">
        <v>325478764</v>
      </c>
      <c r="S435" s="10">
        <v>260082067</v>
      </c>
      <c r="T435" s="10">
        <v>0</v>
      </c>
      <c r="U435" s="10">
        <v>0</v>
      </c>
      <c r="V435" s="10">
        <v>17339851</v>
      </c>
      <c r="W435" s="10">
        <v>20887238</v>
      </c>
      <c r="X435" s="10">
        <v>27169608</v>
      </c>
      <c r="Y435" s="10">
        <v>0</v>
      </c>
      <c r="Z435" s="10">
        <v>0</v>
      </c>
      <c r="AA435" s="12">
        <v>0</v>
      </c>
      <c r="AB435" s="13">
        <f t="shared" si="38"/>
        <v>298309156</v>
      </c>
      <c r="AC435" s="14">
        <f t="shared" si="42"/>
        <v>0.87185412103140403</v>
      </c>
      <c r="AD435" s="15">
        <f t="shared" si="43"/>
        <v>5.8127116286031795E-2</v>
      </c>
      <c r="AE435" s="15">
        <f t="shared" si="39"/>
        <v>1.5007471300687636E-2</v>
      </c>
      <c r="AF435" s="15">
        <f t="shared" si="40"/>
        <v>1.0005584746475419E-3</v>
      </c>
      <c r="AG435" s="16">
        <f t="shared" si="41"/>
        <v>1.7213282519022547E-2</v>
      </c>
    </row>
    <row r="436" spans="1:33" x14ac:dyDescent="0.2">
      <c r="A436" s="8" t="s">
        <v>984</v>
      </c>
      <c r="B436" s="8" t="s">
        <v>1132</v>
      </c>
      <c r="C436" s="8" t="s">
        <v>255</v>
      </c>
      <c r="D436" s="8" t="s">
        <v>1133</v>
      </c>
      <c r="E436" s="9" t="s">
        <v>37</v>
      </c>
      <c r="F436" s="8" t="s">
        <v>38</v>
      </c>
      <c r="G436" s="8" t="s">
        <v>165</v>
      </c>
      <c r="H436" s="8" t="s">
        <v>224</v>
      </c>
      <c r="I436" s="8" t="s">
        <v>166</v>
      </c>
      <c r="J436" s="8" t="s">
        <v>44</v>
      </c>
      <c r="K436" s="10">
        <v>3592963791</v>
      </c>
      <c r="L436" s="9">
        <v>3</v>
      </c>
      <c r="M436" s="11">
        <v>0</v>
      </c>
      <c r="N436" s="11">
        <v>0</v>
      </c>
      <c r="O436" s="9">
        <v>0.1</v>
      </c>
      <c r="P436" s="9">
        <v>8.5000000000000006E-2</v>
      </c>
      <c r="Q436" s="9"/>
      <c r="R436" s="10">
        <v>13001075</v>
      </c>
      <c r="S436" s="10">
        <v>7193051</v>
      </c>
      <c r="T436" s="10">
        <v>0</v>
      </c>
      <c r="U436" s="10">
        <v>0</v>
      </c>
      <c r="V436" s="10">
        <v>1797711</v>
      </c>
      <c r="W436" s="10">
        <v>3505760</v>
      </c>
      <c r="X436" s="10">
        <v>504553</v>
      </c>
      <c r="Y436" s="10">
        <v>0</v>
      </c>
      <c r="Z436" s="10">
        <v>0</v>
      </c>
      <c r="AA436" s="12">
        <v>1.72E-2</v>
      </c>
      <c r="AB436" s="13">
        <f t="shared" si="38"/>
        <v>12496522</v>
      </c>
      <c r="AC436" s="14">
        <f t="shared" si="42"/>
        <v>0.57560423612265876</v>
      </c>
      <c r="AD436" s="15">
        <f t="shared" si="43"/>
        <v>0.14385690674573293</v>
      </c>
      <c r="AE436" s="15">
        <f t="shared" si="39"/>
        <v>2.0019826022232242E-3</v>
      </c>
      <c r="AF436" s="15">
        <f t="shared" si="40"/>
        <v>5.0034208652563624E-4</v>
      </c>
      <c r="AG436" s="16">
        <f t="shared" si="41"/>
        <v>2.0678053976302929E-2</v>
      </c>
    </row>
    <row r="437" spans="1:33" x14ac:dyDescent="0.2">
      <c r="A437" s="8" t="s">
        <v>984</v>
      </c>
      <c r="B437" s="8" t="s">
        <v>1134</v>
      </c>
      <c r="C437" s="8" t="s">
        <v>255</v>
      </c>
      <c r="D437" s="8" t="s">
        <v>1135</v>
      </c>
      <c r="E437" s="9" t="s">
        <v>37</v>
      </c>
      <c r="F437" s="8" t="s">
        <v>38</v>
      </c>
      <c r="G437" s="8" t="s">
        <v>165</v>
      </c>
      <c r="H437" s="8" t="s">
        <v>224</v>
      </c>
      <c r="I437" s="8" t="s">
        <v>166</v>
      </c>
      <c r="J437" s="8" t="s">
        <v>51</v>
      </c>
      <c r="K437" s="10">
        <v>7192678959</v>
      </c>
      <c r="L437" s="9">
        <v>3</v>
      </c>
      <c r="M437" s="11">
        <v>0</v>
      </c>
      <c r="N437" s="11">
        <v>0</v>
      </c>
      <c r="O437" s="9">
        <v>0.1</v>
      </c>
      <c r="P437" s="9">
        <v>8.5000000000000006E-2</v>
      </c>
      <c r="Q437" s="9"/>
      <c r="R437" s="10">
        <v>23966666</v>
      </c>
      <c r="S437" s="10">
        <v>14397981</v>
      </c>
      <c r="T437" s="10">
        <v>0</v>
      </c>
      <c r="U437" s="10">
        <v>0</v>
      </c>
      <c r="V437" s="10">
        <v>3598772</v>
      </c>
      <c r="W437" s="10">
        <v>4976100</v>
      </c>
      <c r="X437" s="10">
        <v>993813</v>
      </c>
      <c r="Y437" s="10">
        <v>0</v>
      </c>
      <c r="Z437" s="10">
        <v>0</v>
      </c>
      <c r="AA437" s="12">
        <v>1.7299999999999999E-2</v>
      </c>
      <c r="AB437" s="13">
        <f t="shared" si="38"/>
        <v>22972853</v>
      </c>
      <c r="AC437" s="14">
        <f t="shared" si="42"/>
        <v>0.62673891658123615</v>
      </c>
      <c r="AD437" s="15">
        <f t="shared" si="43"/>
        <v>0.15665324633383584</v>
      </c>
      <c r="AE437" s="15">
        <f t="shared" si="39"/>
        <v>2.0017549903272418E-3</v>
      </c>
      <c r="AF437" s="15">
        <f t="shared" si="40"/>
        <v>5.0033819394885634E-4</v>
      </c>
      <c r="AG437" s="16">
        <f t="shared" si="41"/>
        <v>2.0493921643236237E-2</v>
      </c>
    </row>
    <row r="438" spans="1:33" x14ac:dyDescent="0.2">
      <c r="A438" s="8" t="s">
        <v>984</v>
      </c>
      <c r="B438" s="8" t="s">
        <v>1136</v>
      </c>
      <c r="C438" s="8" t="s">
        <v>255</v>
      </c>
      <c r="D438" s="8" t="s">
        <v>1137</v>
      </c>
      <c r="E438" s="9" t="s">
        <v>37</v>
      </c>
      <c r="F438" s="8" t="s">
        <v>38</v>
      </c>
      <c r="G438" s="8" t="s">
        <v>247</v>
      </c>
      <c r="H438" s="8" t="s">
        <v>40</v>
      </c>
      <c r="I438" s="8" t="s">
        <v>166</v>
      </c>
      <c r="J438" s="8" t="s">
        <v>42</v>
      </c>
      <c r="K438" s="10">
        <v>11559741619</v>
      </c>
      <c r="L438" s="9">
        <v>3</v>
      </c>
      <c r="M438" s="11">
        <v>20</v>
      </c>
      <c r="N438" s="11" t="s">
        <v>43</v>
      </c>
      <c r="O438" s="9">
        <v>0.2</v>
      </c>
      <c r="P438" s="9">
        <v>1.085</v>
      </c>
      <c r="Q438" s="9"/>
      <c r="R438" s="10">
        <v>204441159</v>
      </c>
      <c r="S438" s="10">
        <v>164730470</v>
      </c>
      <c r="T438" s="10">
        <v>0</v>
      </c>
      <c r="U438" s="10">
        <v>0</v>
      </c>
      <c r="V438" s="10">
        <v>11562058</v>
      </c>
      <c r="W438" s="10">
        <v>12165139</v>
      </c>
      <c r="X438" s="10">
        <v>15983492</v>
      </c>
      <c r="Y438" s="10">
        <v>0</v>
      </c>
      <c r="Z438" s="10">
        <v>0</v>
      </c>
      <c r="AA438" s="12">
        <v>0</v>
      </c>
      <c r="AB438" s="13">
        <f t="shared" si="38"/>
        <v>188457667</v>
      </c>
      <c r="AC438" s="14">
        <f t="shared" si="42"/>
        <v>0.87409800101154811</v>
      </c>
      <c r="AD438" s="15">
        <f t="shared" si="43"/>
        <v>6.1350955809083639E-2</v>
      </c>
      <c r="AE438" s="15">
        <f t="shared" si="39"/>
        <v>1.425035917145788E-2</v>
      </c>
      <c r="AF438" s="15">
        <f t="shared" si="40"/>
        <v>1.000200383458069E-3</v>
      </c>
      <c r="AG438" s="16">
        <f t="shared" si="41"/>
        <v>1.6302930741137357E-2</v>
      </c>
    </row>
    <row r="439" spans="1:33" x14ac:dyDescent="0.2">
      <c r="A439" s="8" t="s">
        <v>984</v>
      </c>
      <c r="B439" s="8" t="s">
        <v>1138</v>
      </c>
      <c r="C439" s="8" t="s">
        <v>255</v>
      </c>
      <c r="D439" s="8" t="s">
        <v>1139</v>
      </c>
      <c r="E439" s="9" t="s">
        <v>37</v>
      </c>
      <c r="F439" s="8" t="s">
        <v>38</v>
      </c>
      <c r="G439" s="8" t="s">
        <v>165</v>
      </c>
      <c r="H439" s="8" t="s">
        <v>40</v>
      </c>
      <c r="I439" s="8" t="s">
        <v>166</v>
      </c>
      <c r="J439" s="8" t="s">
        <v>44</v>
      </c>
      <c r="K439" s="10">
        <v>2034605389</v>
      </c>
      <c r="L439" s="9">
        <v>3</v>
      </c>
      <c r="M439" s="11">
        <v>0</v>
      </c>
      <c r="N439" s="11">
        <v>0</v>
      </c>
      <c r="O439" s="9">
        <v>0.1</v>
      </c>
      <c r="P439" s="9">
        <v>8.5000000000000006E-2</v>
      </c>
      <c r="Q439" s="9"/>
      <c r="R439" s="10">
        <v>8233876</v>
      </c>
      <c r="S439" s="10">
        <v>4069527</v>
      </c>
      <c r="T439" s="10">
        <v>0</v>
      </c>
      <c r="U439" s="10">
        <v>0</v>
      </c>
      <c r="V439" s="10">
        <v>1017665</v>
      </c>
      <c r="W439" s="10">
        <v>2819350</v>
      </c>
      <c r="X439" s="10">
        <v>327334</v>
      </c>
      <c r="Y439" s="10">
        <v>0</v>
      </c>
      <c r="Z439" s="10">
        <v>0</v>
      </c>
      <c r="AA439" s="12">
        <v>1.6399999999999998E-2</v>
      </c>
      <c r="AB439" s="13">
        <f t="shared" si="38"/>
        <v>7906542</v>
      </c>
      <c r="AC439" s="14">
        <f t="shared" si="42"/>
        <v>0.51470377315392746</v>
      </c>
      <c r="AD439" s="15">
        <f t="shared" si="43"/>
        <v>0.12871176805232931</v>
      </c>
      <c r="AE439" s="15">
        <f t="shared" si="39"/>
        <v>2.0001554217843466E-3</v>
      </c>
      <c r="AF439" s="15">
        <f t="shared" si="40"/>
        <v>5.0017807163097025E-4</v>
      </c>
      <c r="AG439" s="16">
        <f t="shared" si="41"/>
        <v>2.0286032172502026E-2</v>
      </c>
    </row>
    <row r="440" spans="1:33" x14ac:dyDescent="0.2">
      <c r="A440" s="8" t="s">
        <v>984</v>
      </c>
      <c r="B440" s="8" t="s">
        <v>1140</v>
      </c>
      <c r="C440" s="8" t="s">
        <v>255</v>
      </c>
      <c r="D440" s="8" t="s">
        <v>1141</v>
      </c>
      <c r="E440" s="9" t="s">
        <v>37</v>
      </c>
      <c r="F440" s="8" t="s">
        <v>38</v>
      </c>
      <c r="G440" s="8" t="s">
        <v>165</v>
      </c>
      <c r="H440" s="8" t="s">
        <v>40</v>
      </c>
      <c r="I440" s="8" t="s">
        <v>166</v>
      </c>
      <c r="J440" s="8" t="s">
        <v>51</v>
      </c>
      <c r="K440" s="10">
        <v>3378432392</v>
      </c>
      <c r="L440" s="9">
        <v>3</v>
      </c>
      <c r="M440" s="11">
        <v>0</v>
      </c>
      <c r="N440" s="11">
        <v>0</v>
      </c>
      <c r="O440" s="9">
        <v>0.1</v>
      </c>
      <c r="P440" s="9">
        <v>8.5000000000000006E-2</v>
      </c>
      <c r="Q440" s="9"/>
      <c r="R440" s="10">
        <v>12029154</v>
      </c>
      <c r="S440" s="10">
        <v>6760158</v>
      </c>
      <c r="T440" s="10">
        <v>0</v>
      </c>
      <c r="U440" s="10">
        <v>0</v>
      </c>
      <c r="V440" s="10">
        <v>1689884</v>
      </c>
      <c r="W440" s="10">
        <v>3156764</v>
      </c>
      <c r="X440" s="10">
        <v>422348</v>
      </c>
      <c r="Y440" s="10">
        <v>0</v>
      </c>
      <c r="Z440" s="10">
        <v>0</v>
      </c>
      <c r="AA440" s="12">
        <v>1.6299999999999999E-2</v>
      </c>
      <c r="AB440" s="13">
        <f t="shared" si="38"/>
        <v>11606806</v>
      </c>
      <c r="AC440" s="14">
        <f t="shared" si="42"/>
        <v>0.5824305153372944</v>
      </c>
      <c r="AD440" s="15">
        <f t="shared" si="43"/>
        <v>0.14559423152243606</v>
      </c>
      <c r="AE440" s="15">
        <f t="shared" si="39"/>
        <v>2.0009747763512446E-3</v>
      </c>
      <c r="AF440" s="15">
        <f t="shared" si="40"/>
        <v>5.0019766682369649E-4</v>
      </c>
      <c r="AG440" s="16">
        <f t="shared" si="41"/>
        <v>1.9735559648162405E-2</v>
      </c>
    </row>
    <row r="441" spans="1:33" x14ac:dyDescent="0.2">
      <c r="A441" s="8" t="s">
        <v>984</v>
      </c>
      <c r="B441" s="8" t="s">
        <v>1142</v>
      </c>
      <c r="C441" s="8" t="s">
        <v>255</v>
      </c>
      <c r="D441" s="8" t="s">
        <v>1143</v>
      </c>
      <c r="E441" s="9" t="s">
        <v>37</v>
      </c>
      <c r="F441" s="8" t="s">
        <v>38</v>
      </c>
      <c r="G441" s="8" t="s">
        <v>157</v>
      </c>
      <c r="H441" s="8" t="s">
        <v>158</v>
      </c>
      <c r="I441" s="8" t="s">
        <v>154</v>
      </c>
      <c r="J441" s="8" t="s">
        <v>42</v>
      </c>
      <c r="K441" s="10">
        <v>3134125126</v>
      </c>
      <c r="L441" s="9">
        <v>3</v>
      </c>
      <c r="M441" s="11">
        <v>0</v>
      </c>
      <c r="N441" s="11">
        <v>0</v>
      </c>
      <c r="O441" s="9">
        <v>0.2</v>
      </c>
      <c r="P441" s="9">
        <v>1.585</v>
      </c>
      <c r="Q441" s="9"/>
      <c r="R441" s="10">
        <v>48503164</v>
      </c>
      <c r="S441" s="10">
        <v>39101888</v>
      </c>
      <c r="T441" s="10">
        <v>0</v>
      </c>
      <c r="U441" s="10">
        <v>0</v>
      </c>
      <c r="V441" s="10">
        <v>4700338</v>
      </c>
      <c r="W441" s="10">
        <v>4228229</v>
      </c>
      <c r="X441" s="10">
        <v>472709</v>
      </c>
      <c r="Y441" s="10">
        <v>0</v>
      </c>
      <c r="Z441" s="10">
        <v>0</v>
      </c>
      <c r="AA441" s="12">
        <v>0</v>
      </c>
      <c r="AB441" s="13">
        <f t="shared" si="38"/>
        <v>48030455</v>
      </c>
      <c r="AC441" s="14">
        <f t="shared" si="42"/>
        <v>0.81410613328564141</v>
      </c>
      <c r="AD441" s="15">
        <f t="shared" si="43"/>
        <v>9.7861617176018836E-2</v>
      </c>
      <c r="AE441" s="15">
        <f t="shared" si="39"/>
        <v>1.2476173231125808E-2</v>
      </c>
      <c r="AF441" s="15">
        <f t="shared" si="40"/>
        <v>1.4997288911687185E-3</v>
      </c>
      <c r="AG441" s="16">
        <f t="shared" si="41"/>
        <v>1.5324995993794282E-2</v>
      </c>
    </row>
    <row r="442" spans="1:33" x14ac:dyDescent="0.2">
      <c r="A442" s="8" t="s">
        <v>984</v>
      </c>
      <c r="B442" s="8" t="s">
        <v>1144</v>
      </c>
      <c r="C442" s="8" t="s">
        <v>255</v>
      </c>
      <c r="D442" s="8" t="s">
        <v>1145</v>
      </c>
      <c r="E442" s="9" t="s">
        <v>37</v>
      </c>
      <c r="F442" s="8" t="s">
        <v>38</v>
      </c>
      <c r="G442" s="8" t="s">
        <v>157</v>
      </c>
      <c r="H442" s="8" t="s">
        <v>175</v>
      </c>
      <c r="I442" s="8" t="s">
        <v>166</v>
      </c>
      <c r="J442" s="8" t="s">
        <v>42</v>
      </c>
      <c r="K442" s="10">
        <v>7237859301</v>
      </c>
      <c r="L442" s="9">
        <v>3</v>
      </c>
      <c r="M442" s="11">
        <v>20</v>
      </c>
      <c r="N442" s="11" t="s">
        <v>43</v>
      </c>
      <c r="O442" s="9">
        <v>0.2</v>
      </c>
      <c r="P442" s="9">
        <v>1.085</v>
      </c>
      <c r="Q442" s="9"/>
      <c r="R442" s="10">
        <v>161607776</v>
      </c>
      <c r="S442" s="10">
        <v>117615618</v>
      </c>
      <c r="T442" s="10">
        <v>7320080</v>
      </c>
      <c r="U442" s="10">
        <v>0</v>
      </c>
      <c r="V442" s="10">
        <v>7243015</v>
      </c>
      <c r="W442" s="10">
        <v>10466694</v>
      </c>
      <c r="X442" s="10">
        <v>18962369</v>
      </c>
      <c r="Y442" s="10">
        <v>0</v>
      </c>
      <c r="Z442" s="10">
        <v>0</v>
      </c>
      <c r="AA442" s="12">
        <v>0</v>
      </c>
      <c r="AB442" s="13">
        <f t="shared" si="38"/>
        <v>135325327</v>
      </c>
      <c r="AC442" s="14">
        <f t="shared" si="42"/>
        <v>0.86913233913707821</v>
      </c>
      <c r="AD442" s="15">
        <f t="shared" si="43"/>
        <v>5.3522981695806285E-2</v>
      </c>
      <c r="AE442" s="15">
        <f t="shared" si="39"/>
        <v>1.6250055867174696E-2</v>
      </c>
      <c r="AF442" s="15">
        <f t="shared" si="40"/>
        <v>1.0007123237390492E-3</v>
      </c>
      <c r="AG442" s="16">
        <f t="shared" si="41"/>
        <v>1.869687173682737E-2</v>
      </c>
    </row>
    <row r="443" spans="1:33" x14ac:dyDescent="0.2">
      <c r="A443" s="8" t="s">
        <v>984</v>
      </c>
      <c r="B443" s="8" t="s">
        <v>1146</v>
      </c>
      <c r="C443" s="8" t="s">
        <v>255</v>
      </c>
      <c r="D443" s="8" t="s">
        <v>1147</v>
      </c>
      <c r="E443" s="9" t="s">
        <v>37</v>
      </c>
      <c r="F443" s="8" t="s">
        <v>38</v>
      </c>
      <c r="G443" s="8" t="s">
        <v>165</v>
      </c>
      <c r="H443" s="8" t="s">
        <v>264</v>
      </c>
      <c r="I443" s="8" t="s">
        <v>166</v>
      </c>
      <c r="J443" s="8" t="s">
        <v>44</v>
      </c>
      <c r="K443" s="10">
        <v>3952763162</v>
      </c>
      <c r="L443" s="9">
        <v>3</v>
      </c>
      <c r="M443" s="11">
        <v>0</v>
      </c>
      <c r="N443" s="11">
        <v>0</v>
      </c>
      <c r="O443" s="9">
        <v>0.1</v>
      </c>
      <c r="P443" s="9">
        <v>8.5000000000000006E-2</v>
      </c>
      <c r="Q443" s="9"/>
      <c r="R443" s="10">
        <v>14063513</v>
      </c>
      <c r="S443" s="10">
        <v>7913008</v>
      </c>
      <c r="T443" s="10">
        <v>0</v>
      </c>
      <c r="U443" s="10">
        <v>0</v>
      </c>
      <c r="V443" s="10">
        <v>1977801</v>
      </c>
      <c r="W443" s="10">
        <v>3498666</v>
      </c>
      <c r="X443" s="10">
        <v>674038</v>
      </c>
      <c r="Y443" s="10">
        <v>0</v>
      </c>
      <c r="Z443" s="10">
        <v>0</v>
      </c>
      <c r="AA443" s="12">
        <v>1.5900000000000001E-2</v>
      </c>
      <c r="AB443" s="13">
        <f t="shared" si="38"/>
        <v>13389475</v>
      </c>
      <c r="AC443" s="14">
        <f t="shared" si="42"/>
        <v>0.59098717462783268</v>
      </c>
      <c r="AD443" s="15">
        <f t="shared" si="43"/>
        <v>0.1477131104841676</v>
      </c>
      <c r="AE443" s="15">
        <f t="shared" si="39"/>
        <v>2.0018927711308193E-3</v>
      </c>
      <c r="AF443" s="15">
        <f t="shared" si="40"/>
        <v>5.0035909538260364E-4</v>
      </c>
      <c r="AG443" s="16">
        <f t="shared" si="41"/>
        <v>1.9287370922882529E-2</v>
      </c>
    </row>
    <row r="444" spans="1:33" x14ac:dyDescent="0.2">
      <c r="A444" s="8" t="s">
        <v>984</v>
      </c>
      <c r="B444" s="8" t="s">
        <v>1148</v>
      </c>
      <c r="C444" s="8" t="s">
        <v>255</v>
      </c>
      <c r="D444" s="8" t="s">
        <v>1149</v>
      </c>
      <c r="E444" s="9" t="s">
        <v>37</v>
      </c>
      <c r="F444" s="8" t="s">
        <v>38</v>
      </c>
      <c r="G444" s="8" t="s">
        <v>165</v>
      </c>
      <c r="H444" s="8" t="s">
        <v>264</v>
      </c>
      <c r="I444" s="8" t="s">
        <v>166</v>
      </c>
      <c r="J444" s="8" t="s">
        <v>51</v>
      </c>
      <c r="K444" s="10">
        <v>5217306598</v>
      </c>
      <c r="L444" s="9">
        <v>3</v>
      </c>
      <c r="M444" s="11">
        <v>0</v>
      </c>
      <c r="N444" s="11">
        <v>0</v>
      </c>
      <c r="O444" s="9">
        <v>0.1</v>
      </c>
      <c r="P444" s="9">
        <v>8.5000000000000006E-2</v>
      </c>
      <c r="Q444" s="9"/>
      <c r="R444" s="10">
        <v>17064367</v>
      </c>
      <c r="S444" s="10">
        <v>10451460</v>
      </c>
      <c r="T444" s="10">
        <v>0</v>
      </c>
      <c r="U444" s="10">
        <v>0</v>
      </c>
      <c r="V444" s="10">
        <v>2611247</v>
      </c>
      <c r="W444" s="10">
        <v>3858439</v>
      </c>
      <c r="X444" s="10">
        <v>143221</v>
      </c>
      <c r="Y444" s="10">
        <v>0</v>
      </c>
      <c r="Z444" s="10">
        <v>0</v>
      </c>
      <c r="AA444" s="12">
        <v>1.6299999999999999E-2</v>
      </c>
      <c r="AB444" s="13">
        <f t="shared" si="38"/>
        <v>16921146</v>
      </c>
      <c r="AC444" s="14">
        <f t="shared" si="42"/>
        <v>0.61765674736214671</v>
      </c>
      <c r="AD444" s="15">
        <f t="shared" si="43"/>
        <v>0.15431856683938547</v>
      </c>
      <c r="AE444" s="15">
        <f t="shared" si="39"/>
        <v>2.0032290231910958E-3</v>
      </c>
      <c r="AF444" s="15">
        <f t="shared" si="40"/>
        <v>5.0049713409616259E-4</v>
      </c>
      <c r="AG444" s="16">
        <f t="shared" si="41"/>
        <v>1.9543272305769136E-2</v>
      </c>
    </row>
    <row r="445" spans="1:33" x14ac:dyDescent="0.2">
      <c r="A445" s="8" t="s">
        <v>984</v>
      </c>
      <c r="B445" s="8" t="s">
        <v>1150</v>
      </c>
      <c r="C445" s="8" t="s">
        <v>255</v>
      </c>
      <c r="D445" s="8" t="s">
        <v>1151</v>
      </c>
      <c r="E445" s="9" t="s">
        <v>37</v>
      </c>
      <c r="F445" s="8" t="s">
        <v>38</v>
      </c>
      <c r="G445" s="8" t="s">
        <v>157</v>
      </c>
      <c r="H445" s="8" t="s">
        <v>264</v>
      </c>
      <c r="I445" s="8" t="s">
        <v>166</v>
      </c>
      <c r="J445" s="8" t="s">
        <v>42</v>
      </c>
      <c r="K445" s="10">
        <v>20167707691</v>
      </c>
      <c r="L445" s="9">
        <v>3</v>
      </c>
      <c r="M445" s="11">
        <v>20</v>
      </c>
      <c r="N445" s="11" t="s">
        <v>43</v>
      </c>
      <c r="O445" s="9">
        <v>0.2</v>
      </c>
      <c r="P445" s="9">
        <v>1.085</v>
      </c>
      <c r="Q445" s="9"/>
      <c r="R445" s="10">
        <v>328533589</v>
      </c>
      <c r="S445" s="10">
        <v>287496316</v>
      </c>
      <c r="T445" s="10">
        <v>0</v>
      </c>
      <c r="U445" s="10">
        <v>0</v>
      </c>
      <c r="V445" s="10">
        <v>20195069</v>
      </c>
      <c r="W445" s="10">
        <v>20155571</v>
      </c>
      <c r="X445" s="10">
        <v>686633</v>
      </c>
      <c r="Y445" s="10">
        <v>0</v>
      </c>
      <c r="Z445" s="10">
        <v>0</v>
      </c>
      <c r="AA445" s="12">
        <v>0</v>
      </c>
      <c r="AB445" s="13">
        <f t="shared" si="38"/>
        <v>327846956</v>
      </c>
      <c r="AC445" s="14">
        <f t="shared" si="42"/>
        <v>0.87692232835616135</v>
      </c>
      <c r="AD445" s="15">
        <f t="shared" si="43"/>
        <v>6.1599074294897527E-2</v>
      </c>
      <c r="AE445" s="15">
        <f t="shared" si="39"/>
        <v>1.4255279797034023E-2</v>
      </c>
      <c r="AF445" s="15">
        <f t="shared" si="40"/>
        <v>1.0013566890902633E-3</v>
      </c>
      <c r="AG445" s="16">
        <f t="shared" si="41"/>
        <v>1.6256034697800799E-2</v>
      </c>
    </row>
    <row r="446" spans="1:33" x14ac:dyDescent="0.2">
      <c r="A446" s="8" t="s">
        <v>984</v>
      </c>
      <c r="B446" s="8" t="s">
        <v>1152</v>
      </c>
      <c r="C446" s="8" t="s">
        <v>255</v>
      </c>
      <c r="D446" s="8" t="s">
        <v>1153</v>
      </c>
      <c r="E446" s="9" t="s">
        <v>37</v>
      </c>
      <c r="F446" s="8" t="s">
        <v>38</v>
      </c>
      <c r="G446" s="8" t="s">
        <v>157</v>
      </c>
      <c r="H446" s="8" t="s">
        <v>56</v>
      </c>
      <c r="I446" s="8" t="s">
        <v>166</v>
      </c>
      <c r="J446" s="8" t="s">
        <v>42</v>
      </c>
      <c r="K446" s="10">
        <v>1692976679</v>
      </c>
      <c r="L446" s="9">
        <v>3</v>
      </c>
      <c r="M446" s="11">
        <v>20</v>
      </c>
      <c r="N446" s="11" t="s">
        <v>43</v>
      </c>
      <c r="O446" s="9">
        <v>0.2</v>
      </c>
      <c r="P446" s="9">
        <v>1.585</v>
      </c>
      <c r="Q446" s="9"/>
      <c r="R446" s="10">
        <v>53811371</v>
      </c>
      <c r="S446" s="10">
        <v>24538012</v>
      </c>
      <c r="T446" s="10">
        <v>17046973</v>
      </c>
      <c r="U446" s="10">
        <v>0</v>
      </c>
      <c r="V446" s="10">
        <v>3386461</v>
      </c>
      <c r="W446" s="10">
        <v>7157690</v>
      </c>
      <c r="X446" s="10">
        <v>1682235</v>
      </c>
      <c r="Y446" s="10">
        <v>0</v>
      </c>
      <c r="Z446" s="10">
        <v>0</v>
      </c>
      <c r="AA446" s="12">
        <v>0</v>
      </c>
      <c r="AB446" s="13">
        <f t="shared" si="38"/>
        <v>35082163</v>
      </c>
      <c r="AC446" s="14">
        <f t="shared" si="42"/>
        <v>0.69944410212106933</v>
      </c>
      <c r="AD446" s="15">
        <f t="shared" si="43"/>
        <v>9.6529424368731201E-2</v>
      </c>
      <c r="AE446" s="15">
        <f t="shared" si="39"/>
        <v>1.4494004734013232E-2</v>
      </c>
      <c r="AF446" s="15">
        <f t="shared" si="40"/>
        <v>2.0002998517382412E-3</v>
      </c>
      <c r="AG446" s="16">
        <f t="shared" si="41"/>
        <v>2.0722177354930947E-2</v>
      </c>
    </row>
    <row r="447" spans="1:33" x14ac:dyDescent="0.2">
      <c r="A447" s="8" t="s">
        <v>984</v>
      </c>
      <c r="B447" s="8" t="s">
        <v>1154</v>
      </c>
      <c r="C447" s="8" t="s">
        <v>255</v>
      </c>
      <c r="D447" s="8" t="s">
        <v>1155</v>
      </c>
      <c r="E447" s="9" t="s">
        <v>37</v>
      </c>
      <c r="F447" s="8" t="s">
        <v>38</v>
      </c>
      <c r="G447" s="8" t="s">
        <v>157</v>
      </c>
      <c r="H447" s="8" t="s">
        <v>141</v>
      </c>
      <c r="I447" s="8" t="s">
        <v>166</v>
      </c>
      <c r="J447" s="8" t="s">
        <v>44</v>
      </c>
      <c r="K447" s="10">
        <v>814926091</v>
      </c>
      <c r="L447" s="9">
        <v>3</v>
      </c>
      <c r="M447" s="11">
        <v>0</v>
      </c>
      <c r="N447" s="11">
        <v>0</v>
      </c>
      <c r="O447" s="9">
        <v>0.2</v>
      </c>
      <c r="P447" s="9">
        <v>1.085</v>
      </c>
      <c r="Q447" s="9"/>
      <c r="R447" s="10">
        <v>5924805</v>
      </c>
      <c r="S447" s="10">
        <v>2266943</v>
      </c>
      <c r="T447" s="10">
        <v>0</v>
      </c>
      <c r="U447" s="10">
        <v>0</v>
      </c>
      <c r="V447" s="10">
        <v>650712</v>
      </c>
      <c r="W447" s="10">
        <v>2741698</v>
      </c>
      <c r="X447" s="10">
        <v>265452</v>
      </c>
      <c r="Y447" s="10">
        <v>0</v>
      </c>
      <c r="Z447" s="10">
        <v>0</v>
      </c>
      <c r="AA447" s="12">
        <v>0</v>
      </c>
      <c r="AB447" s="13">
        <f t="shared" si="38"/>
        <v>5659353</v>
      </c>
      <c r="AC447" s="14">
        <f t="shared" si="42"/>
        <v>0.40056575371778363</v>
      </c>
      <c r="AD447" s="15">
        <f t="shared" si="43"/>
        <v>0.11497992791755524</v>
      </c>
      <c r="AE447" s="15">
        <f t="shared" si="39"/>
        <v>2.7817774213342739E-3</v>
      </c>
      <c r="AF447" s="15">
        <f t="shared" si="40"/>
        <v>7.9849204386315327E-4</v>
      </c>
      <c r="AG447" s="16">
        <f t="shared" si="41"/>
        <v>6.9446211901933079E-3</v>
      </c>
    </row>
    <row r="448" spans="1:33" x14ac:dyDescent="0.2">
      <c r="A448" s="8" t="s">
        <v>984</v>
      </c>
      <c r="B448" s="8" t="s">
        <v>1156</v>
      </c>
      <c r="C448" s="8" t="s">
        <v>255</v>
      </c>
      <c r="D448" s="8" t="s">
        <v>1157</v>
      </c>
      <c r="E448" s="9" t="s">
        <v>37</v>
      </c>
      <c r="F448" s="8" t="s">
        <v>38</v>
      </c>
      <c r="G448" s="8" t="s">
        <v>165</v>
      </c>
      <c r="H448" s="8" t="s">
        <v>63</v>
      </c>
      <c r="I448" s="8" t="s">
        <v>166</v>
      </c>
      <c r="J448" s="8" t="s">
        <v>44</v>
      </c>
      <c r="K448" s="10">
        <v>7275871392</v>
      </c>
      <c r="L448" s="9">
        <v>3</v>
      </c>
      <c r="M448" s="11">
        <v>0</v>
      </c>
      <c r="N448" s="11">
        <v>0</v>
      </c>
      <c r="O448" s="9">
        <v>0.1</v>
      </c>
      <c r="P448" s="9">
        <v>8.5000000000000006E-2</v>
      </c>
      <c r="Q448" s="9"/>
      <c r="R448" s="10">
        <v>24142475</v>
      </c>
      <c r="S448" s="10">
        <v>14564749</v>
      </c>
      <c r="T448" s="10">
        <v>0</v>
      </c>
      <c r="U448" s="10">
        <v>0</v>
      </c>
      <c r="V448" s="10">
        <v>3640531</v>
      </c>
      <c r="W448" s="10">
        <v>5250181</v>
      </c>
      <c r="X448" s="10">
        <v>687014</v>
      </c>
      <c r="Y448" s="10">
        <v>0</v>
      </c>
      <c r="Z448" s="10">
        <v>0</v>
      </c>
      <c r="AA448" s="12">
        <v>1.8200000000000001E-2</v>
      </c>
      <c r="AB448" s="13">
        <f t="shared" si="38"/>
        <v>23455461</v>
      </c>
      <c r="AC448" s="14">
        <f t="shared" si="42"/>
        <v>0.62095343169763328</v>
      </c>
      <c r="AD448" s="15">
        <f t="shared" si="43"/>
        <v>0.15521037936538531</v>
      </c>
      <c r="AE448" s="15">
        <f t="shared" si="39"/>
        <v>2.0017875818990286E-3</v>
      </c>
      <c r="AF448" s="15">
        <f t="shared" si="40"/>
        <v>5.0035670009270004E-4</v>
      </c>
      <c r="AG448" s="16">
        <f t="shared" si="41"/>
        <v>2.1423732215194165E-2</v>
      </c>
    </row>
    <row r="449" spans="1:33" x14ac:dyDescent="0.2">
      <c r="A449" s="8" t="s">
        <v>984</v>
      </c>
      <c r="B449" s="8" t="s">
        <v>1158</v>
      </c>
      <c r="C449" s="8" t="s">
        <v>255</v>
      </c>
      <c r="D449" s="8" t="s">
        <v>1159</v>
      </c>
      <c r="E449" s="9" t="s">
        <v>37</v>
      </c>
      <c r="F449" s="8" t="s">
        <v>38</v>
      </c>
      <c r="G449" s="8" t="s">
        <v>165</v>
      </c>
      <c r="H449" s="8" t="s">
        <v>63</v>
      </c>
      <c r="I449" s="8" t="s">
        <v>166</v>
      </c>
      <c r="J449" s="8" t="s">
        <v>51</v>
      </c>
      <c r="K449" s="10">
        <v>21632706601</v>
      </c>
      <c r="L449" s="9">
        <v>3</v>
      </c>
      <c r="M449" s="11">
        <v>0</v>
      </c>
      <c r="N449" s="11">
        <v>0</v>
      </c>
      <c r="O449" s="9">
        <v>0.1</v>
      </c>
      <c r="P449" s="9">
        <v>8.5000000000000006E-2</v>
      </c>
      <c r="Q449" s="9"/>
      <c r="R449" s="10">
        <v>67103078</v>
      </c>
      <c r="S449" s="10">
        <v>43308987</v>
      </c>
      <c r="T449" s="10">
        <v>0</v>
      </c>
      <c r="U449" s="10">
        <v>0</v>
      </c>
      <c r="V449" s="10">
        <v>10825594</v>
      </c>
      <c r="W449" s="10">
        <v>11544219</v>
      </c>
      <c r="X449" s="10">
        <v>1424278</v>
      </c>
      <c r="Y449" s="10">
        <v>0</v>
      </c>
      <c r="Z449" s="10">
        <v>0</v>
      </c>
      <c r="AA449" s="12">
        <v>1.7899999999999999E-2</v>
      </c>
      <c r="AB449" s="13">
        <f t="shared" si="38"/>
        <v>65678800</v>
      </c>
      <c r="AC449" s="14">
        <f t="shared" si="42"/>
        <v>0.6594058813498419</v>
      </c>
      <c r="AD449" s="15">
        <f t="shared" si="43"/>
        <v>0.16482630620535088</v>
      </c>
      <c r="AE449" s="15">
        <f t="shared" si="39"/>
        <v>2.0020142554883994E-3</v>
      </c>
      <c r="AF449" s="15">
        <f t="shared" si="40"/>
        <v>5.004271633536403E-4</v>
      </c>
      <c r="AG449" s="16">
        <f t="shared" si="41"/>
        <v>2.0936087957526495E-2</v>
      </c>
    </row>
    <row r="450" spans="1:33" x14ac:dyDescent="0.2">
      <c r="A450" s="8" t="s">
        <v>984</v>
      </c>
      <c r="B450" s="8" t="s">
        <v>1160</v>
      </c>
      <c r="C450" s="8" t="s">
        <v>255</v>
      </c>
      <c r="D450" s="8" t="s">
        <v>1161</v>
      </c>
      <c r="E450" s="9" t="s">
        <v>37</v>
      </c>
      <c r="F450" s="8" t="s">
        <v>38</v>
      </c>
      <c r="G450" s="8" t="s">
        <v>157</v>
      </c>
      <c r="H450" s="8" t="s">
        <v>63</v>
      </c>
      <c r="I450" s="8" t="s">
        <v>166</v>
      </c>
      <c r="J450" s="8" t="s">
        <v>42</v>
      </c>
      <c r="K450" s="10">
        <v>63804994218</v>
      </c>
      <c r="L450" s="9">
        <v>3</v>
      </c>
      <c r="M450" s="11">
        <v>20</v>
      </c>
      <c r="N450" s="11" t="s">
        <v>43</v>
      </c>
      <c r="O450" s="9">
        <v>0.2</v>
      </c>
      <c r="P450" s="9">
        <v>1.085</v>
      </c>
      <c r="Q450" s="9"/>
      <c r="R450" s="10">
        <v>1242469528</v>
      </c>
      <c r="S450" s="10">
        <v>1028487968</v>
      </c>
      <c r="T450" s="10">
        <v>0</v>
      </c>
      <c r="U450" s="10">
        <v>0</v>
      </c>
      <c r="V450" s="10">
        <v>63858823</v>
      </c>
      <c r="W450" s="10">
        <v>65864932</v>
      </c>
      <c r="X450" s="10">
        <v>84257805</v>
      </c>
      <c r="Y450" s="10">
        <v>0</v>
      </c>
      <c r="Z450" s="10">
        <v>0</v>
      </c>
      <c r="AA450" s="12">
        <v>0</v>
      </c>
      <c r="AB450" s="13">
        <f t="shared" ref="AB450:AB513" si="44">S450+U450+V450+W450</f>
        <v>1158211723</v>
      </c>
      <c r="AC450" s="14">
        <f t="shared" si="42"/>
        <v>0.88799651011648417</v>
      </c>
      <c r="AD450" s="15">
        <f t="shared" si="43"/>
        <v>5.5135707687876685E-2</v>
      </c>
      <c r="AE450" s="15">
        <f t="shared" ref="AE450:AE513" si="45">S450/K450</f>
        <v>1.6119239263403203E-2</v>
      </c>
      <c r="AF450" s="15">
        <f t="shared" ref="AF450:AF513" si="46">V450/K450</f>
        <v>1.0008436452766704E-3</v>
      </c>
      <c r="AG450" s="16">
        <f t="shared" ref="AG450:AG513" si="47">AB450/K450+AA450</f>
        <v>1.815236780749143E-2</v>
      </c>
    </row>
    <row r="451" spans="1:33" x14ac:dyDescent="0.2">
      <c r="A451" s="8" t="s">
        <v>984</v>
      </c>
      <c r="B451" s="8" t="s">
        <v>1162</v>
      </c>
      <c r="C451" s="8" t="s">
        <v>255</v>
      </c>
      <c r="D451" s="8" t="s">
        <v>1163</v>
      </c>
      <c r="E451" s="9" t="s">
        <v>37</v>
      </c>
      <c r="F451" s="8" t="s">
        <v>38</v>
      </c>
      <c r="G451" s="8" t="s">
        <v>157</v>
      </c>
      <c r="H451" s="8" t="s">
        <v>56</v>
      </c>
      <c r="I451" s="8" t="s">
        <v>166</v>
      </c>
      <c r="J451" s="8" t="s">
        <v>42</v>
      </c>
      <c r="K451" s="10">
        <v>8529887744</v>
      </c>
      <c r="L451" s="9">
        <v>3</v>
      </c>
      <c r="M451" s="11">
        <v>20</v>
      </c>
      <c r="N451" s="11" t="s">
        <v>43</v>
      </c>
      <c r="O451" s="9">
        <v>0.2</v>
      </c>
      <c r="P451" s="9">
        <v>1.585</v>
      </c>
      <c r="Q451" s="9"/>
      <c r="R451" s="10">
        <v>207903880</v>
      </c>
      <c r="S451" s="10">
        <v>102415183</v>
      </c>
      <c r="T451" s="10">
        <v>61052970</v>
      </c>
      <c r="U451" s="10">
        <v>0</v>
      </c>
      <c r="V451" s="10">
        <v>17065619</v>
      </c>
      <c r="W451" s="10">
        <v>9019235</v>
      </c>
      <c r="X451" s="10">
        <v>18350873</v>
      </c>
      <c r="Y451" s="10">
        <v>0</v>
      </c>
      <c r="Z451" s="10">
        <v>0</v>
      </c>
      <c r="AA451" s="12">
        <v>5.0000000000000001E-4</v>
      </c>
      <c r="AB451" s="13">
        <f t="shared" si="44"/>
        <v>128500037</v>
      </c>
      <c r="AC451" s="14">
        <f t="shared" si="42"/>
        <v>0.79700508568725159</v>
      </c>
      <c r="AD451" s="15">
        <f t="shared" si="43"/>
        <v>0.13280633530089955</v>
      </c>
      <c r="AE451" s="15">
        <f t="shared" si="45"/>
        <v>1.2006627293781182E-2</v>
      </c>
      <c r="AF451" s="15">
        <f t="shared" si="46"/>
        <v>2.0006850631773096E-3</v>
      </c>
      <c r="AG451" s="16">
        <f t="shared" si="47"/>
        <v>1.556468090279243E-2</v>
      </c>
    </row>
    <row r="452" spans="1:33" x14ac:dyDescent="0.2">
      <c r="A452" s="8" t="s">
        <v>984</v>
      </c>
      <c r="B452" s="8" t="s">
        <v>1164</v>
      </c>
      <c r="C452" s="8" t="s">
        <v>255</v>
      </c>
      <c r="D452" s="8" t="s">
        <v>1165</v>
      </c>
      <c r="E452" s="9" t="s">
        <v>37</v>
      </c>
      <c r="F452" s="8" t="s">
        <v>38</v>
      </c>
      <c r="G452" s="8" t="s">
        <v>157</v>
      </c>
      <c r="H452" s="8" t="s">
        <v>141</v>
      </c>
      <c r="I452" s="8" t="s">
        <v>166</v>
      </c>
      <c r="J452" s="8" t="s">
        <v>51</v>
      </c>
      <c r="K452" s="10">
        <v>3587462255</v>
      </c>
      <c r="L452" s="9">
        <v>3</v>
      </c>
      <c r="M452" s="11">
        <v>0</v>
      </c>
      <c r="N452" s="11">
        <v>0</v>
      </c>
      <c r="O452" s="9">
        <v>0.2</v>
      </c>
      <c r="P452" s="9">
        <v>1.085</v>
      </c>
      <c r="Q452" s="9"/>
      <c r="R452" s="10">
        <v>13405181</v>
      </c>
      <c r="S452" s="10">
        <v>6778450</v>
      </c>
      <c r="T452" s="10">
        <v>0</v>
      </c>
      <c r="U452" s="10">
        <v>0</v>
      </c>
      <c r="V452" s="10">
        <v>1434008</v>
      </c>
      <c r="W452" s="10">
        <v>4646302</v>
      </c>
      <c r="X452" s="10">
        <v>546421</v>
      </c>
      <c r="Y452" s="10">
        <v>0</v>
      </c>
      <c r="Z452" s="10">
        <v>0</v>
      </c>
      <c r="AA452" s="12">
        <v>0</v>
      </c>
      <c r="AB452" s="13">
        <f t="shared" si="44"/>
        <v>12858760</v>
      </c>
      <c r="AC452" s="14">
        <f t="shared" si="42"/>
        <v>0.5271464744656561</v>
      </c>
      <c r="AD452" s="15">
        <f t="shared" si="43"/>
        <v>0.1115199288267298</v>
      </c>
      <c r="AE452" s="15">
        <f t="shared" si="45"/>
        <v>1.8894832943684866E-3</v>
      </c>
      <c r="AF452" s="15">
        <f t="shared" si="46"/>
        <v>3.9972768995725642E-4</v>
      </c>
      <c r="AG452" s="16">
        <f t="shared" si="47"/>
        <v>3.5843610569221166E-3</v>
      </c>
    </row>
    <row r="453" spans="1:33" x14ac:dyDescent="0.2">
      <c r="A453" s="8" t="s">
        <v>984</v>
      </c>
      <c r="B453" s="8" t="s">
        <v>1166</v>
      </c>
      <c r="C453" s="8" t="s">
        <v>255</v>
      </c>
      <c r="D453" s="8" t="s">
        <v>1167</v>
      </c>
      <c r="E453" s="9" t="s">
        <v>37</v>
      </c>
      <c r="F453" s="8" t="s">
        <v>38</v>
      </c>
      <c r="G453" s="8" t="s">
        <v>157</v>
      </c>
      <c r="H453" s="8" t="s">
        <v>56</v>
      </c>
      <c r="I453" s="8" t="s">
        <v>166</v>
      </c>
      <c r="J453" s="8" t="s">
        <v>42</v>
      </c>
      <c r="K453" s="10">
        <v>1831289315</v>
      </c>
      <c r="L453" s="9">
        <v>3</v>
      </c>
      <c r="M453" s="11">
        <v>20</v>
      </c>
      <c r="N453" s="11" t="s">
        <v>43</v>
      </c>
      <c r="O453" s="9">
        <v>0.2</v>
      </c>
      <c r="P453" s="9">
        <v>8.5000000000000006E-2</v>
      </c>
      <c r="Q453" s="9"/>
      <c r="R453" s="10">
        <v>37334959</v>
      </c>
      <c r="S453" s="10">
        <v>27482817</v>
      </c>
      <c r="T453" s="10">
        <v>1046542</v>
      </c>
      <c r="U453" s="10">
        <v>0</v>
      </c>
      <c r="V453" s="10">
        <v>3664275</v>
      </c>
      <c r="W453" s="10">
        <v>3521194</v>
      </c>
      <c r="X453" s="10">
        <v>1620131</v>
      </c>
      <c r="Y453" s="10">
        <v>0</v>
      </c>
      <c r="Z453" s="10">
        <v>0</v>
      </c>
      <c r="AA453" s="12">
        <v>0</v>
      </c>
      <c r="AB453" s="13">
        <f t="shared" si="44"/>
        <v>34668286</v>
      </c>
      <c r="AC453" s="14">
        <f t="shared" si="42"/>
        <v>0.79273653736443739</v>
      </c>
      <c r="AD453" s="15">
        <f t="shared" si="43"/>
        <v>0.10569530319439502</v>
      </c>
      <c r="AE453" s="15">
        <f t="shared" si="45"/>
        <v>1.5007359446096042E-2</v>
      </c>
      <c r="AF453" s="15">
        <f t="shared" si="46"/>
        <v>2.000926325505263E-3</v>
      </c>
      <c r="AG453" s="16">
        <f t="shared" si="47"/>
        <v>1.8931080805219463E-2</v>
      </c>
    </row>
    <row r="454" spans="1:33" x14ac:dyDescent="0.2">
      <c r="A454" s="8" t="s">
        <v>984</v>
      </c>
      <c r="B454" s="8" t="s">
        <v>1168</v>
      </c>
      <c r="C454" s="8" t="s">
        <v>255</v>
      </c>
      <c r="D454" s="8" t="s">
        <v>1169</v>
      </c>
      <c r="E454" s="9" t="s">
        <v>37</v>
      </c>
      <c r="F454" s="8" t="s">
        <v>38</v>
      </c>
      <c r="G454" s="8" t="s">
        <v>157</v>
      </c>
      <c r="H454" s="8" t="s">
        <v>141</v>
      </c>
      <c r="I454" s="8" t="s">
        <v>154</v>
      </c>
      <c r="J454" s="8" t="s">
        <v>42</v>
      </c>
      <c r="K454" s="10">
        <v>6765359245</v>
      </c>
      <c r="L454" s="9">
        <v>3</v>
      </c>
      <c r="M454" s="11">
        <v>0</v>
      </c>
      <c r="N454" s="11">
        <v>0</v>
      </c>
      <c r="O454" s="9">
        <v>0.2</v>
      </c>
      <c r="P454" s="9">
        <v>1.585</v>
      </c>
      <c r="Q454" s="9"/>
      <c r="R454" s="10">
        <v>29408871</v>
      </c>
      <c r="S454" s="10">
        <v>17623824</v>
      </c>
      <c r="T454" s="10">
        <v>0</v>
      </c>
      <c r="U454" s="10">
        <v>0</v>
      </c>
      <c r="V454" s="10">
        <v>4051222</v>
      </c>
      <c r="W454" s="10">
        <v>7045058</v>
      </c>
      <c r="X454" s="10">
        <v>688767</v>
      </c>
      <c r="Y454" s="10">
        <v>0</v>
      </c>
      <c r="Z454" s="10">
        <v>0</v>
      </c>
      <c r="AA454" s="12">
        <v>0</v>
      </c>
      <c r="AB454" s="13">
        <f t="shared" si="44"/>
        <v>28720104</v>
      </c>
      <c r="AC454" s="14">
        <f t="shared" si="42"/>
        <v>0.61364067483878193</v>
      </c>
      <c r="AD454" s="15">
        <f t="shared" si="43"/>
        <v>0.1410587510407344</v>
      </c>
      <c r="AE454" s="15">
        <f t="shared" si="45"/>
        <v>2.6050093367953886E-3</v>
      </c>
      <c r="AF454" s="15">
        <f t="shared" si="46"/>
        <v>5.9881845934406104E-4</v>
      </c>
      <c r="AG454" s="16">
        <f t="shared" si="47"/>
        <v>4.2451705755649051E-3</v>
      </c>
    </row>
    <row r="455" spans="1:33" x14ac:dyDescent="0.2">
      <c r="A455" s="8" t="s">
        <v>984</v>
      </c>
      <c r="B455" s="8" t="s">
        <v>1170</v>
      </c>
      <c r="C455" s="8" t="s">
        <v>255</v>
      </c>
      <c r="D455" s="8" t="s">
        <v>1171</v>
      </c>
      <c r="E455" s="9" t="s">
        <v>37</v>
      </c>
      <c r="F455" s="8" t="s">
        <v>38</v>
      </c>
      <c r="G455" s="8" t="s">
        <v>157</v>
      </c>
      <c r="H455" s="8" t="s">
        <v>56</v>
      </c>
      <c r="I455" s="8" t="s">
        <v>154</v>
      </c>
      <c r="J455" s="8" t="s">
        <v>42</v>
      </c>
      <c r="K455" s="10">
        <v>288237642</v>
      </c>
      <c r="L455" s="9">
        <v>3</v>
      </c>
      <c r="M455" s="11">
        <v>20</v>
      </c>
      <c r="N455" s="11" t="s">
        <v>43</v>
      </c>
      <c r="O455" s="9">
        <v>0.2</v>
      </c>
      <c r="P455" s="9">
        <v>8.5000000000000006E-2</v>
      </c>
      <c r="Q455" s="9"/>
      <c r="R455" s="10">
        <v>8731522</v>
      </c>
      <c r="S455" s="10">
        <v>4175171</v>
      </c>
      <c r="T455" s="10">
        <v>2229694</v>
      </c>
      <c r="U455" s="10">
        <v>0</v>
      </c>
      <c r="V455" s="10">
        <v>288470</v>
      </c>
      <c r="W455" s="10">
        <v>1639115</v>
      </c>
      <c r="X455" s="10">
        <v>399072</v>
      </c>
      <c r="Y455" s="10">
        <v>0</v>
      </c>
      <c r="Z455" s="10">
        <v>0</v>
      </c>
      <c r="AA455" s="12">
        <v>0</v>
      </c>
      <c r="AB455" s="13">
        <f t="shared" si="44"/>
        <v>6102756</v>
      </c>
      <c r="AC455" s="14">
        <f t="shared" si="42"/>
        <v>0.68414516326721897</v>
      </c>
      <c r="AD455" s="15">
        <f t="shared" si="43"/>
        <v>4.7268807732113165E-2</v>
      </c>
      <c r="AE455" s="15">
        <f t="shared" si="45"/>
        <v>1.448516915080786E-2</v>
      </c>
      <c r="AF455" s="15">
        <f t="shared" si="46"/>
        <v>1.0008061334334673E-3</v>
      </c>
      <c r="AG455" s="16">
        <f t="shared" si="47"/>
        <v>2.1172654472381508E-2</v>
      </c>
    </row>
    <row r="456" spans="1:33" x14ac:dyDescent="0.2">
      <c r="A456" s="8" t="s">
        <v>984</v>
      </c>
      <c r="B456" s="8" t="s">
        <v>1172</v>
      </c>
      <c r="C456" s="8" t="s">
        <v>255</v>
      </c>
      <c r="D456" s="8" t="s">
        <v>1173</v>
      </c>
      <c r="E456" s="9" t="s">
        <v>37</v>
      </c>
      <c r="F456" s="8" t="s">
        <v>38</v>
      </c>
      <c r="G456" s="8" t="s">
        <v>251</v>
      </c>
      <c r="H456" s="8" t="s">
        <v>252</v>
      </c>
      <c r="I456" s="8" t="s">
        <v>154</v>
      </c>
      <c r="J456" s="8" t="s">
        <v>42</v>
      </c>
      <c r="K456" s="10">
        <v>5672273593</v>
      </c>
      <c r="L456" s="9">
        <v>2.5</v>
      </c>
      <c r="M456" s="11">
        <v>0</v>
      </c>
      <c r="N456" s="11">
        <v>0</v>
      </c>
      <c r="O456" s="9">
        <v>0.2</v>
      </c>
      <c r="P456" s="9">
        <v>3.085</v>
      </c>
      <c r="Q456" s="9"/>
      <c r="R456" s="10">
        <v>101704710</v>
      </c>
      <c r="S456" s="10">
        <v>34041819</v>
      </c>
      <c r="T456" s="10">
        <v>0</v>
      </c>
      <c r="U456" s="10">
        <v>0</v>
      </c>
      <c r="V456" s="10">
        <v>5700503</v>
      </c>
      <c r="W456" s="10">
        <v>25428731</v>
      </c>
      <c r="X456" s="10">
        <v>430691</v>
      </c>
      <c r="Y456" s="10">
        <v>0</v>
      </c>
      <c r="Z456" s="10">
        <v>36102966</v>
      </c>
      <c r="AA456" s="12">
        <v>0</v>
      </c>
      <c r="AB456" s="13">
        <f t="shared" si="44"/>
        <v>65171053</v>
      </c>
      <c r="AC456" s="14">
        <f t="shared" si="42"/>
        <v>0.52234569541173437</v>
      </c>
      <c r="AD456" s="15">
        <f t="shared" si="43"/>
        <v>8.7469861811193997E-2</v>
      </c>
      <c r="AE456" s="15">
        <f t="shared" si="45"/>
        <v>6.0014416515469377E-3</v>
      </c>
      <c r="AF456" s="15">
        <f t="shared" si="46"/>
        <v>1.0049767357898317E-3</v>
      </c>
      <c r="AG456" s="16">
        <f t="shared" si="47"/>
        <v>1.1489405779091093E-2</v>
      </c>
    </row>
    <row r="457" spans="1:33" x14ac:dyDescent="0.2">
      <c r="A457" s="8" t="s">
        <v>984</v>
      </c>
      <c r="B457" s="8" t="s">
        <v>1174</v>
      </c>
      <c r="C457" s="8" t="s">
        <v>255</v>
      </c>
      <c r="D457" s="8" t="s">
        <v>1175</v>
      </c>
      <c r="E457" s="9" t="s">
        <v>37</v>
      </c>
      <c r="F457" s="8" t="s">
        <v>38</v>
      </c>
      <c r="G457" s="8" t="s">
        <v>247</v>
      </c>
      <c r="H457" s="8" t="s">
        <v>56</v>
      </c>
      <c r="I457" s="8" t="s">
        <v>166</v>
      </c>
      <c r="J457" s="8" t="s">
        <v>42</v>
      </c>
      <c r="K457" s="10">
        <v>2750202045</v>
      </c>
      <c r="L457" s="9">
        <v>3</v>
      </c>
      <c r="M457" s="11">
        <v>20</v>
      </c>
      <c r="N457" s="11" t="s">
        <v>43</v>
      </c>
      <c r="O457" s="9">
        <v>0.2</v>
      </c>
      <c r="P457" s="9">
        <v>1.085</v>
      </c>
      <c r="Q457" s="9"/>
      <c r="R457" s="10">
        <v>47207965</v>
      </c>
      <c r="S457" s="10">
        <v>29668071</v>
      </c>
      <c r="T457" s="10">
        <v>0</v>
      </c>
      <c r="U457" s="10">
        <v>0</v>
      </c>
      <c r="V457" s="10">
        <v>2751437</v>
      </c>
      <c r="W457" s="10">
        <v>5720452</v>
      </c>
      <c r="X457" s="10">
        <v>9068005</v>
      </c>
      <c r="Y457" s="10">
        <v>0</v>
      </c>
      <c r="Z457" s="10">
        <v>0</v>
      </c>
      <c r="AA457" s="12">
        <v>1.1999999999999999E-3</v>
      </c>
      <c r="AB457" s="13">
        <f t="shared" si="44"/>
        <v>38139960</v>
      </c>
      <c r="AC457" s="14">
        <f t="shared" ref="AC457:AC520" si="48">S457/AB457</f>
        <v>0.77787367894460302</v>
      </c>
      <c r="AD457" s="15">
        <f t="shared" ref="AD457:AD520" si="49">V457/AB457</f>
        <v>7.2140531872608146E-2</v>
      </c>
      <c r="AE457" s="15">
        <f t="shared" si="45"/>
        <v>1.0787596879995774E-2</v>
      </c>
      <c r="AF457" s="15">
        <f t="shared" si="46"/>
        <v>1.0004490415539634E-3</v>
      </c>
      <c r="AG457" s="16">
        <f t="shared" si="47"/>
        <v>1.5068057464847096E-2</v>
      </c>
    </row>
    <row r="458" spans="1:33" x14ac:dyDescent="0.2">
      <c r="A458" s="8" t="s">
        <v>984</v>
      </c>
      <c r="B458" s="8" t="s">
        <v>1176</v>
      </c>
      <c r="C458" s="8" t="s">
        <v>255</v>
      </c>
      <c r="D458" s="8" t="s">
        <v>1177</v>
      </c>
      <c r="E458" s="9" t="s">
        <v>37</v>
      </c>
      <c r="F458" s="8" t="s">
        <v>38</v>
      </c>
      <c r="G458" s="8" t="s">
        <v>247</v>
      </c>
      <c r="H458" s="8" t="s">
        <v>1041</v>
      </c>
      <c r="I458" s="8" t="s">
        <v>166</v>
      </c>
      <c r="J458" s="8" t="s">
        <v>42</v>
      </c>
      <c r="K458" s="10">
        <v>1370613432</v>
      </c>
      <c r="L458" s="9">
        <v>3</v>
      </c>
      <c r="M458" s="11">
        <v>20</v>
      </c>
      <c r="N458" s="11" t="s">
        <v>43</v>
      </c>
      <c r="O458" s="9">
        <v>0.2</v>
      </c>
      <c r="P458" s="9">
        <v>1.085</v>
      </c>
      <c r="Q458" s="9"/>
      <c r="R458" s="10">
        <v>25570820</v>
      </c>
      <c r="S458" s="10">
        <v>20495948</v>
      </c>
      <c r="T458" s="10">
        <v>0</v>
      </c>
      <c r="U458" s="10">
        <v>0</v>
      </c>
      <c r="V458" s="10">
        <v>2397332</v>
      </c>
      <c r="W458" s="10">
        <v>2408121</v>
      </c>
      <c r="X458" s="10">
        <v>269419</v>
      </c>
      <c r="Y458" s="10">
        <v>0</v>
      </c>
      <c r="Z458" s="10">
        <v>0</v>
      </c>
      <c r="AA458" s="12">
        <v>0</v>
      </c>
      <c r="AB458" s="13">
        <f t="shared" si="44"/>
        <v>25301401</v>
      </c>
      <c r="AC458" s="14">
        <f t="shared" si="48"/>
        <v>0.81007166362052441</v>
      </c>
      <c r="AD458" s="15">
        <f t="shared" si="49"/>
        <v>9.4750958652447745E-2</v>
      </c>
      <c r="AE458" s="15">
        <f t="shared" si="45"/>
        <v>1.4953850240685514E-2</v>
      </c>
      <c r="AF458" s="15">
        <f t="shared" si="46"/>
        <v>1.7490941968238351E-3</v>
      </c>
      <c r="AG458" s="16">
        <f t="shared" si="47"/>
        <v>1.8459910292196815E-2</v>
      </c>
    </row>
    <row r="459" spans="1:33" x14ac:dyDescent="0.2">
      <c r="A459" s="8" t="s">
        <v>984</v>
      </c>
      <c r="B459" s="8" t="s">
        <v>1178</v>
      </c>
      <c r="C459" s="8" t="s">
        <v>255</v>
      </c>
      <c r="D459" s="8" t="s">
        <v>1179</v>
      </c>
      <c r="E459" s="9" t="s">
        <v>37</v>
      </c>
      <c r="F459" s="8" t="s">
        <v>38</v>
      </c>
      <c r="G459" s="8" t="s">
        <v>247</v>
      </c>
      <c r="H459" s="8" t="s">
        <v>40</v>
      </c>
      <c r="I459" s="8" t="s">
        <v>166</v>
      </c>
      <c r="J459" s="8" t="s">
        <v>42</v>
      </c>
      <c r="K459" s="10">
        <v>2309867444</v>
      </c>
      <c r="L459" s="9">
        <v>0</v>
      </c>
      <c r="M459" s="11">
        <v>20</v>
      </c>
      <c r="N459" s="11" t="s">
        <v>43</v>
      </c>
      <c r="O459" s="9">
        <v>0.2</v>
      </c>
      <c r="P459" s="9">
        <v>1.085</v>
      </c>
      <c r="Q459" s="9"/>
      <c r="R459" s="10">
        <v>45736294</v>
      </c>
      <c r="S459" s="10">
        <v>33488073</v>
      </c>
      <c r="T459" s="10">
        <v>0</v>
      </c>
      <c r="U459" s="10">
        <v>0</v>
      </c>
      <c r="V459" s="10">
        <v>2310439</v>
      </c>
      <c r="W459" s="10">
        <v>3982623</v>
      </c>
      <c r="X459" s="10">
        <v>5955159</v>
      </c>
      <c r="Y459" s="10">
        <v>0</v>
      </c>
      <c r="Z459" s="10">
        <v>0</v>
      </c>
      <c r="AA459" s="12">
        <v>0</v>
      </c>
      <c r="AB459" s="13">
        <f t="shared" si="44"/>
        <v>39781135</v>
      </c>
      <c r="AC459" s="14">
        <f t="shared" si="48"/>
        <v>0.84180788205263624</v>
      </c>
      <c r="AD459" s="15">
        <f t="shared" si="49"/>
        <v>5.8078760196258856E-2</v>
      </c>
      <c r="AE459" s="15">
        <f t="shared" si="45"/>
        <v>1.4497833235836541E-2</v>
      </c>
      <c r="AF459" s="15">
        <f t="shared" si="46"/>
        <v>1.000247441038872E-3</v>
      </c>
      <c r="AG459" s="16">
        <f t="shared" si="47"/>
        <v>1.7222258837117928E-2</v>
      </c>
    </row>
    <row r="460" spans="1:33" x14ac:dyDescent="0.2">
      <c r="A460" s="8" t="s">
        <v>984</v>
      </c>
      <c r="B460" s="8" t="s">
        <v>1180</v>
      </c>
      <c r="C460" s="8" t="s">
        <v>255</v>
      </c>
      <c r="D460" s="8" t="s">
        <v>1181</v>
      </c>
      <c r="E460" s="9" t="s">
        <v>37</v>
      </c>
      <c r="F460" s="8" t="s">
        <v>38</v>
      </c>
      <c r="G460" s="8" t="s">
        <v>157</v>
      </c>
      <c r="H460" s="8" t="s">
        <v>224</v>
      </c>
      <c r="I460" s="8" t="s">
        <v>154</v>
      </c>
      <c r="J460" s="8" t="s">
        <v>42</v>
      </c>
      <c r="K460" s="10">
        <v>1038799788</v>
      </c>
      <c r="L460" s="9">
        <v>0</v>
      </c>
      <c r="M460" s="11">
        <v>20</v>
      </c>
      <c r="N460" s="11" t="s">
        <v>43</v>
      </c>
      <c r="O460" s="9">
        <v>0.2</v>
      </c>
      <c r="P460" s="9">
        <v>1.585</v>
      </c>
      <c r="Q460" s="9"/>
      <c r="R460" s="10">
        <v>18270370</v>
      </c>
      <c r="S460" s="10">
        <v>0</v>
      </c>
      <c r="T460" s="10">
        <v>14196870</v>
      </c>
      <c r="U460" s="10">
        <v>0</v>
      </c>
      <c r="V460" s="10">
        <v>1557419</v>
      </c>
      <c r="W460" s="10">
        <v>2208045</v>
      </c>
      <c r="X460" s="10">
        <v>308036</v>
      </c>
      <c r="Y460" s="10">
        <v>0</v>
      </c>
      <c r="Z460" s="10">
        <v>0</v>
      </c>
      <c r="AA460" s="12">
        <v>0</v>
      </c>
      <c r="AB460" s="13">
        <f t="shared" si="44"/>
        <v>3765464</v>
      </c>
      <c r="AC460" s="14">
        <f t="shared" si="48"/>
        <v>0</v>
      </c>
      <c r="AD460" s="15">
        <f t="shared" si="49"/>
        <v>0.41360613194018053</v>
      </c>
      <c r="AE460" s="15">
        <f t="shared" si="45"/>
        <v>0</v>
      </c>
      <c r="AF460" s="15">
        <f t="shared" si="46"/>
        <v>1.4992484769355767E-3</v>
      </c>
      <c r="AG460" s="16">
        <f t="shared" si="47"/>
        <v>3.6248216870063514E-3</v>
      </c>
    </row>
    <row r="461" spans="1:33" x14ac:dyDescent="0.2">
      <c r="A461" s="8" t="s">
        <v>984</v>
      </c>
      <c r="B461" s="8" t="s">
        <v>1182</v>
      </c>
      <c r="C461" s="8" t="s">
        <v>255</v>
      </c>
      <c r="D461" s="8" t="s">
        <v>1183</v>
      </c>
      <c r="E461" s="9" t="s">
        <v>37</v>
      </c>
      <c r="F461" s="8" t="s">
        <v>38</v>
      </c>
      <c r="G461" s="8" t="s">
        <v>247</v>
      </c>
      <c r="H461" s="8" t="s">
        <v>40</v>
      </c>
      <c r="I461" s="8" t="s">
        <v>166</v>
      </c>
      <c r="J461" s="8" t="s">
        <v>42</v>
      </c>
      <c r="K461" s="10">
        <v>1734960390</v>
      </c>
      <c r="L461" s="9">
        <v>3</v>
      </c>
      <c r="M461" s="11">
        <v>20</v>
      </c>
      <c r="N461" s="11" t="s">
        <v>43</v>
      </c>
      <c r="O461" s="9">
        <v>0.2</v>
      </c>
      <c r="P461" s="9">
        <v>8.5000000000000006E-2</v>
      </c>
      <c r="Q461" s="9"/>
      <c r="R461" s="10">
        <v>43795690</v>
      </c>
      <c r="S461" s="10">
        <v>25163004</v>
      </c>
      <c r="T461" s="10">
        <v>0</v>
      </c>
      <c r="U461" s="10">
        <v>0</v>
      </c>
      <c r="V461" s="10">
        <v>1735692</v>
      </c>
      <c r="W461" s="10">
        <v>4409725</v>
      </c>
      <c r="X461" s="10">
        <v>12487269</v>
      </c>
      <c r="Y461" s="10">
        <v>0</v>
      </c>
      <c r="Z461" s="10">
        <v>0</v>
      </c>
      <c r="AA461" s="12">
        <v>0</v>
      </c>
      <c r="AB461" s="13">
        <f t="shared" si="44"/>
        <v>31308421</v>
      </c>
      <c r="AC461" s="14">
        <f t="shared" si="48"/>
        <v>0.80371360791398583</v>
      </c>
      <c r="AD461" s="15">
        <f t="shared" si="49"/>
        <v>5.5438503270414052E-2</v>
      </c>
      <c r="AE461" s="15">
        <f t="shared" si="45"/>
        <v>1.4503503448859718E-2</v>
      </c>
      <c r="AF461" s="15">
        <f t="shared" si="46"/>
        <v>1.0004216868605283E-3</v>
      </c>
      <c r="AG461" s="16">
        <f t="shared" si="47"/>
        <v>1.8045611404419442E-2</v>
      </c>
    </row>
    <row r="462" spans="1:33" x14ac:dyDescent="0.2">
      <c r="A462" s="8" t="s">
        <v>984</v>
      </c>
      <c r="B462" s="8" t="s">
        <v>1184</v>
      </c>
      <c r="C462" s="8" t="s">
        <v>255</v>
      </c>
      <c r="D462" s="8" t="s">
        <v>1185</v>
      </c>
      <c r="E462" s="9" t="s">
        <v>37</v>
      </c>
      <c r="F462" s="8" t="s">
        <v>38</v>
      </c>
      <c r="G462" s="8" t="s">
        <v>247</v>
      </c>
      <c r="H462" s="8" t="s">
        <v>40</v>
      </c>
      <c r="I462" s="8" t="s">
        <v>166</v>
      </c>
      <c r="J462" s="8" t="s">
        <v>42</v>
      </c>
      <c r="K462" s="10">
        <v>464949588</v>
      </c>
      <c r="L462" s="9">
        <v>3</v>
      </c>
      <c r="M462" s="11">
        <v>20</v>
      </c>
      <c r="N462" s="11" t="s">
        <v>43</v>
      </c>
      <c r="O462" s="9">
        <v>0.2</v>
      </c>
      <c r="P462" s="9">
        <v>1.085</v>
      </c>
      <c r="Q462" s="9"/>
      <c r="R462" s="10">
        <v>7439605</v>
      </c>
      <c r="S462" s="10">
        <v>4648827</v>
      </c>
      <c r="T462" s="10">
        <v>0</v>
      </c>
      <c r="U462" s="10">
        <v>0</v>
      </c>
      <c r="V462" s="10">
        <v>464954</v>
      </c>
      <c r="W462" s="10">
        <v>1428649</v>
      </c>
      <c r="X462" s="10">
        <v>897175</v>
      </c>
      <c r="Y462" s="10">
        <v>0</v>
      </c>
      <c r="Z462" s="10">
        <v>0</v>
      </c>
      <c r="AA462" s="12">
        <v>0</v>
      </c>
      <c r="AB462" s="13">
        <f t="shared" si="44"/>
        <v>6542430</v>
      </c>
      <c r="AC462" s="14">
        <f t="shared" si="48"/>
        <v>0.71056579894626304</v>
      </c>
      <c r="AD462" s="15">
        <f t="shared" si="49"/>
        <v>7.1067477986008251E-2</v>
      </c>
      <c r="AE462" s="15">
        <f t="shared" si="45"/>
        <v>9.9985613924234735E-3</v>
      </c>
      <c r="AF462" s="15">
        <f t="shared" si="46"/>
        <v>1.0000094892007947E-3</v>
      </c>
      <c r="AG462" s="16">
        <f t="shared" si="47"/>
        <v>1.4071267442439372E-2</v>
      </c>
    </row>
    <row r="463" spans="1:33" x14ac:dyDescent="0.2">
      <c r="A463" s="8" t="s">
        <v>984</v>
      </c>
      <c r="B463" s="8" t="s">
        <v>1186</v>
      </c>
      <c r="C463" s="8" t="s">
        <v>255</v>
      </c>
      <c r="D463" s="8" t="s">
        <v>1187</v>
      </c>
      <c r="E463" s="9" t="s">
        <v>37</v>
      </c>
      <c r="F463" s="8" t="s">
        <v>38</v>
      </c>
      <c r="G463" s="8" t="s">
        <v>247</v>
      </c>
      <c r="H463" s="8" t="s">
        <v>40</v>
      </c>
      <c r="I463" s="8" t="s">
        <v>166</v>
      </c>
      <c r="J463" s="8" t="s">
        <v>42</v>
      </c>
      <c r="K463" s="10">
        <v>834058433</v>
      </c>
      <c r="L463" s="9">
        <v>3</v>
      </c>
      <c r="M463" s="11">
        <v>20</v>
      </c>
      <c r="N463" s="11" t="s">
        <v>43</v>
      </c>
      <c r="O463" s="9">
        <v>0.2</v>
      </c>
      <c r="P463" s="9">
        <v>1.085</v>
      </c>
      <c r="Q463" s="9"/>
      <c r="R463" s="10">
        <v>16562893</v>
      </c>
      <c r="S463" s="10">
        <v>8344650</v>
      </c>
      <c r="T463" s="10">
        <v>3626064</v>
      </c>
      <c r="U463" s="10">
        <v>0</v>
      </c>
      <c r="V463" s="10">
        <v>834080</v>
      </c>
      <c r="W463" s="10">
        <v>2063073</v>
      </c>
      <c r="X463" s="10">
        <v>1695026</v>
      </c>
      <c r="Y463" s="10">
        <v>0</v>
      </c>
      <c r="Z463" s="10">
        <v>0</v>
      </c>
      <c r="AA463" s="12">
        <v>0</v>
      </c>
      <c r="AB463" s="13">
        <f t="shared" si="44"/>
        <v>11241803</v>
      </c>
      <c r="AC463" s="14">
        <f t="shared" si="48"/>
        <v>0.74228751384453184</v>
      </c>
      <c r="AD463" s="15">
        <f t="shared" si="49"/>
        <v>7.4194504208977871E-2</v>
      </c>
      <c r="AE463" s="15">
        <f t="shared" si="45"/>
        <v>1.0004874562547585E-2</v>
      </c>
      <c r="AF463" s="15">
        <f t="shared" si="46"/>
        <v>1.0000258579005339E-3</v>
      </c>
      <c r="AG463" s="16">
        <f t="shared" si="47"/>
        <v>1.3478435748877561E-2</v>
      </c>
    </row>
    <row r="464" spans="1:33" x14ac:dyDescent="0.2">
      <c r="A464" s="8" t="s">
        <v>984</v>
      </c>
      <c r="B464" s="8" t="s">
        <v>1188</v>
      </c>
      <c r="C464" s="8" t="s">
        <v>255</v>
      </c>
      <c r="D464" s="8" t="s">
        <v>1189</v>
      </c>
      <c r="E464" s="9" t="s">
        <v>37</v>
      </c>
      <c r="F464" s="8" t="s">
        <v>38</v>
      </c>
      <c r="G464" s="8" t="s">
        <v>247</v>
      </c>
      <c r="H464" s="8" t="s">
        <v>40</v>
      </c>
      <c r="I464" s="8" t="s">
        <v>166</v>
      </c>
      <c r="J464" s="8" t="s">
        <v>42</v>
      </c>
      <c r="K464" s="10">
        <v>1820264015</v>
      </c>
      <c r="L464" s="9">
        <v>3</v>
      </c>
      <c r="M464" s="11">
        <v>20</v>
      </c>
      <c r="N464" s="11" t="s">
        <v>43</v>
      </c>
      <c r="O464" s="9">
        <v>0.2</v>
      </c>
      <c r="P464" s="9">
        <v>1.085</v>
      </c>
      <c r="Q464" s="9"/>
      <c r="R464" s="10">
        <v>24976962</v>
      </c>
      <c r="S464" s="10">
        <v>18214172</v>
      </c>
      <c r="T464" s="10">
        <v>0</v>
      </c>
      <c r="U464" s="10">
        <v>0</v>
      </c>
      <c r="V464" s="10">
        <v>1821118</v>
      </c>
      <c r="W464" s="10">
        <v>2588936</v>
      </c>
      <c r="X464" s="10">
        <v>2352736</v>
      </c>
      <c r="Y464" s="10">
        <v>0</v>
      </c>
      <c r="Z464" s="10">
        <v>0</v>
      </c>
      <c r="AA464" s="12">
        <v>0</v>
      </c>
      <c r="AB464" s="13">
        <f t="shared" si="44"/>
        <v>22624226</v>
      </c>
      <c r="AC464" s="14">
        <f t="shared" si="48"/>
        <v>0.80507381777392073</v>
      </c>
      <c r="AD464" s="15">
        <f t="shared" si="49"/>
        <v>8.0494157015581436E-2</v>
      </c>
      <c r="AE464" s="15">
        <f t="shared" si="45"/>
        <v>1.0006335262305342E-2</v>
      </c>
      <c r="AF464" s="15">
        <f t="shared" si="46"/>
        <v>1.0004691544704299E-3</v>
      </c>
      <c r="AG464" s="16">
        <f t="shared" si="47"/>
        <v>1.242909040313034E-2</v>
      </c>
    </row>
    <row r="465" spans="1:33" x14ac:dyDescent="0.2">
      <c r="A465" s="8" t="s">
        <v>1190</v>
      </c>
      <c r="B465" s="8" t="s">
        <v>1191</v>
      </c>
      <c r="C465" s="8" t="s">
        <v>245</v>
      </c>
      <c r="D465" s="8" t="s">
        <v>1192</v>
      </c>
      <c r="E465" s="9" t="s">
        <v>37</v>
      </c>
      <c r="F465" s="8" t="s">
        <v>38</v>
      </c>
      <c r="G465" s="8" t="s">
        <v>48</v>
      </c>
      <c r="H465" s="8" t="s">
        <v>40</v>
      </c>
      <c r="I465" s="8" t="s">
        <v>41</v>
      </c>
      <c r="J465" s="8" t="s">
        <v>51</v>
      </c>
      <c r="K465" s="10">
        <v>1122501738</v>
      </c>
      <c r="L465" s="9">
        <v>1.5</v>
      </c>
      <c r="M465" s="11">
        <v>0</v>
      </c>
      <c r="N465" s="11">
        <v>0</v>
      </c>
      <c r="O465" s="9">
        <v>0.05</v>
      </c>
      <c r="P465" s="9">
        <v>1.5</v>
      </c>
      <c r="Q465" s="9"/>
      <c r="R465" s="10">
        <v>12641563</v>
      </c>
      <c r="S465" s="10">
        <v>11232304</v>
      </c>
      <c r="T465" s="10">
        <v>0</v>
      </c>
      <c r="U465" s="10">
        <v>0</v>
      </c>
      <c r="V465" s="10">
        <v>553069</v>
      </c>
      <c r="W465" s="10">
        <v>792714</v>
      </c>
      <c r="X465" s="10">
        <v>63476</v>
      </c>
      <c r="Y465" s="10">
        <v>0</v>
      </c>
      <c r="Z465" s="10">
        <v>0</v>
      </c>
      <c r="AA465" s="12">
        <v>1.1233E-2</v>
      </c>
      <c r="AB465" s="13">
        <f t="shared" si="44"/>
        <v>12578087</v>
      </c>
      <c r="AC465" s="14">
        <f t="shared" si="48"/>
        <v>0.89300574880742989</v>
      </c>
      <c r="AD465" s="15">
        <f t="shared" si="49"/>
        <v>4.3970835946674565E-2</v>
      </c>
      <c r="AE465" s="15">
        <f t="shared" si="45"/>
        <v>1.0006491410884569E-2</v>
      </c>
      <c r="AF465" s="15">
        <f t="shared" si="46"/>
        <v>4.9271104112980893E-4</v>
      </c>
      <c r="AG465" s="16">
        <f t="shared" si="47"/>
        <v>2.243840536748817E-2</v>
      </c>
    </row>
    <row r="466" spans="1:33" x14ac:dyDescent="0.2">
      <c r="A466" s="8" t="s">
        <v>1190</v>
      </c>
      <c r="B466" s="8" t="s">
        <v>1193</v>
      </c>
      <c r="C466" s="8" t="s">
        <v>305</v>
      </c>
      <c r="D466" s="8" t="s">
        <v>1194</v>
      </c>
      <c r="E466" s="9" t="s">
        <v>37</v>
      </c>
      <c r="F466" s="8" t="s">
        <v>38</v>
      </c>
      <c r="G466" s="8" t="s">
        <v>39</v>
      </c>
      <c r="H466" s="8" t="s">
        <v>40</v>
      </c>
      <c r="I466" s="8" t="s">
        <v>41</v>
      </c>
      <c r="J466" s="8" t="s">
        <v>42</v>
      </c>
      <c r="K466" s="10">
        <v>13555903508</v>
      </c>
      <c r="L466" s="9">
        <v>1</v>
      </c>
      <c r="M466" s="11">
        <v>20</v>
      </c>
      <c r="N466" s="11" t="s">
        <v>43</v>
      </c>
      <c r="O466" s="9">
        <v>0.05</v>
      </c>
      <c r="P466" s="9">
        <v>2</v>
      </c>
      <c r="Q466" s="9"/>
      <c r="R466" s="10">
        <v>161781567</v>
      </c>
      <c r="S466" s="10">
        <v>135586616</v>
      </c>
      <c r="T466" s="10">
        <v>0</v>
      </c>
      <c r="U466" s="10">
        <v>0</v>
      </c>
      <c r="V466" s="10">
        <v>6606635</v>
      </c>
      <c r="W466" s="10">
        <v>10964073</v>
      </c>
      <c r="X466" s="10">
        <v>8624243</v>
      </c>
      <c r="Y466" s="10">
        <v>0</v>
      </c>
      <c r="Z466" s="10">
        <v>0</v>
      </c>
      <c r="AA466" s="12">
        <v>1.4800000000000002E-4</v>
      </c>
      <c r="AB466" s="13">
        <f t="shared" si="44"/>
        <v>153157324</v>
      </c>
      <c r="AC466" s="14">
        <f t="shared" si="48"/>
        <v>0.88527673674946161</v>
      </c>
      <c r="AD466" s="15">
        <f t="shared" si="49"/>
        <v>4.3136265556585465E-2</v>
      </c>
      <c r="AE466" s="15">
        <f t="shared" si="45"/>
        <v>1.0002034605807257E-2</v>
      </c>
      <c r="AF466" s="15">
        <f t="shared" si="46"/>
        <v>4.8736220319811971E-4</v>
      </c>
      <c r="AG466" s="16">
        <f t="shared" si="47"/>
        <v>1.1446201105489899E-2</v>
      </c>
    </row>
    <row r="467" spans="1:33" x14ac:dyDescent="0.2">
      <c r="A467" s="8" t="s">
        <v>1190</v>
      </c>
      <c r="B467" s="8" t="s">
        <v>1193</v>
      </c>
      <c r="C467" s="8" t="s">
        <v>245</v>
      </c>
      <c r="D467" s="8" t="s">
        <v>1195</v>
      </c>
      <c r="E467" s="9" t="s">
        <v>37</v>
      </c>
      <c r="F467" s="8" t="s">
        <v>38</v>
      </c>
      <c r="G467" s="8" t="s">
        <v>39</v>
      </c>
      <c r="H467" s="8" t="s">
        <v>40</v>
      </c>
      <c r="I467" s="8" t="s">
        <v>41</v>
      </c>
      <c r="J467" s="8" t="s">
        <v>42</v>
      </c>
      <c r="K467" s="10">
        <v>4390165107</v>
      </c>
      <c r="L467" s="9">
        <v>2</v>
      </c>
      <c r="M467" s="11">
        <v>20</v>
      </c>
      <c r="N467" s="11" t="s">
        <v>43</v>
      </c>
      <c r="O467" s="9">
        <v>0.05</v>
      </c>
      <c r="P467" s="9">
        <v>2</v>
      </c>
      <c r="Q467" s="9"/>
      <c r="R467" s="10">
        <v>96344741</v>
      </c>
      <c r="S467" s="10">
        <v>87856372</v>
      </c>
      <c r="T467" s="10">
        <v>0</v>
      </c>
      <c r="U467" s="10">
        <v>0</v>
      </c>
      <c r="V467" s="10">
        <v>2140609</v>
      </c>
      <c r="W467" s="10">
        <v>3553428</v>
      </c>
      <c r="X467" s="10">
        <v>2794332</v>
      </c>
      <c r="Y467" s="10">
        <v>0</v>
      </c>
      <c r="Z467" s="10">
        <v>0</v>
      </c>
      <c r="AA467" s="12">
        <v>1.4800000000000002E-4</v>
      </c>
      <c r="AB467" s="13">
        <f t="shared" si="44"/>
        <v>93550409</v>
      </c>
      <c r="AC467" s="14">
        <f t="shared" si="48"/>
        <v>0.93913402345467034</v>
      </c>
      <c r="AD467" s="15">
        <f t="shared" si="49"/>
        <v>2.2881877512689441E-2</v>
      </c>
      <c r="AE467" s="15">
        <f t="shared" si="45"/>
        <v>2.0012088351737702E-2</v>
      </c>
      <c r="AF467" s="15">
        <f t="shared" si="46"/>
        <v>4.8759191233761496E-4</v>
      </c>
      <c r="AG467" s="16">
        <f t="shared" si="47"/>
        <v>2.145708672451439E-2</v>
      </c>
    </row>
    <row r="468" spans="1:33" x14ac:dyDescent="0.2">
      <c r="A468" s="8" t="s">
        <v>1190</v>
      </c>
      <c r="B468" s="8" t="s">
        <v>1196</v>
      </c>
      <c r="C468" s="8" t="s">
        <v>245</v>
      </c>
      <c r="D468" s="8" t="s">
        <v>1197</v>
      </c>
      <c r="E468" s="9" t="s">
        <v>37</v>
      </c>
      <c r="F468" s="8" t="s">
        <v>38</v>
      </c>
      <c r="G468" s="8" t="s">
        <v>55</v>
      </c>
      <c r="H468" s="8" t="s">
        <v>56</v>
      </c>
      <c r="I468" s="8" t="s">
        <v>41</v>
      </c>
      <c r="J468" s="8" t="s">
        <v>42</v>
      </c>
      <c r="K468" s="10">
        <v>272492862</v>
      </c>
      <c r="L468" s="9">
        <v>2</v>
      </c>
      <c r="M468" s="11">
        <v>20</v>
      </c>
      <c r="N468" s="11" t="s">
        <v>43</v>
      </c>
      <c r="O468" s="9">
        <v>0.21</v>
      </c>
      <c r="P468" s="9">
        <v>1.5</v>
      </c>
      <c r="Q468" s="9"/>
      <c r="R468" s="10">
        <v>5246296</v>
      </c>
      <c r="S468" s="10">
        <v>4123858</v>
      </c>
      <c r="T468" s="10">
        <v>0</v>
      </c>
      <c r="U468" s="10">
        <v>0</v>
      </c>
      <c r="V468" s="10">
        <v>574023</v>
      </c>
      <c r="W468" s="10">
        <v>279712</v>
      </c>
      <c r="X468" s="10">
        <v>268703</v>
      </c>
      <c r="Y468" s="10">
        <v>0</v>
      </c>
      <c r="Z468" s="10">
        <v>0</v>
      </c>
      <c r="AA468" s="12">
        <v>0</v>
      </c>
      <c r="AB468" s="13">
        <f t="shared" si="44"/>
        <v>4977593</v>
      </c>
      <c r="AC468" s="14">
        <f t="shared" si="48"/>
        <v>0.82848436985506846</v>
      </c>
      <c r="AD468" s="15">
        <f t="shared" si="49"/>
        <v>0.1153214013279109</v>
      </c>
      <c r="AE468" s="15">
        <f t="shared" si="45"/>
        <v>1.5133820275996808E-2</v>
      </c>
      <c r="AF468" s="15">
        <f t="shared" si="46"/>
        <v>2.106561602336578E-3</v>
      </c>
      <c r="AG468" s="16">
        <f t="shared" si="47"/>
        <v>1.8266874821843956E-2</v>
      </c>
    </row>
    <row r="469" spans="1:33" x14ac:dyDescent="0.2">
      <c r="A469" s="8" t="s">
        <v>1190</v>
      </c>
      <c r="B469" s="8" t="s">
        <v>1196</v>
      </c>
      <c r="C469" s="8" t="s">
        <v>305</v>
      </c>
      <c r="D469" s="8" t="s">
        <v>1198</v>
      </c>
      <c r="E469" s="9" t="s">
        <v>37</v>
      </c>
      <c r="F469" s="8" t="s">
        <v>38</v>
      </c>
      <c r="G469" s="8" t="s">
        <v>55</v>
      </c>
      <c r="H469" s="8" t="s">
        <v>56</v>
      </c>
      <c r="I469" s="8" t="s">
        <v>41</v>
      </c>
      <c r="J469" s="8" t="s">
        <v>42</v>
      </c>
      <c r="K469" s="10">
        <v>4136316411</v>
      </c>
      <c r="L469" s="9">
        <v>0.8</v>
      </c>
      <c r="M469" s="11">
        <v>20</v>
      </c>
      <c r="N469" s="11" t="s">
        <v>43</v>
      </c>
      <c r="O469" s="9">
        <v>0.21</v>
      </c>
      <c r="P469" s="9">
        <v>1.5</v>
      </c>
      <c r="Q469" s="9"/>
      <c r="R469" s="10">
        <v>50011257</v>
      </c>
      <c r="S469" s="10">
        <v>33121062</v>
      </c>
      <c r="T469" s="10">
        <v>0</v>
      </c>
      <c r="U469" s="10">
        <v>0</v>
      </c>
      <c r="V469" s="10">
        <v>8639498</v>
      </c>
      <c r="W469" s="10">
        <v>4206512</v>
      </c>
      <c r="X469" s="10">
        <v>4044185</v>
      </c>
      <c r="Y469" s="10">
        <v>0</v>
      </c>
      <c r="Z469" s="10">
        <v>0</v>
      </c>
      <c r="AA469" s="12">
        <v>0</v>
      </c>
      <c r="AB469" s="13">
        <f t="shared" si="44"/>
        <v>45967072</v>
      </c>
      <c r="AC469" s="14">
        <f t="shared" si="48"/>
        <v>0.72053886747452611</v>
      </c>
      <c r="AD469" s="15">
        <f t="shared" si="49"/>
        <v>0.18794971322080292</v>
      </c>
      <c r="AE469" s="15">
        <f t="shared" si="45"/>
        <v>8.0073811355240634E-3</v>
      </c>
      <c r="AF469" s="15">
        <f t="shared" si="46"/>
        <v>2.088693693022219E-3</v>
      </c>
      <c r="AG469" s="16">
        <f t="shared" si="47"/>
        <v>1.1113045384476996E-2</v>
      </c>
    </row>
    <row r="470" spans="1:33" x14ac:dyDescent="0.2">
      <c r="A470" s="8" t="s">
        <v>1190</v>
      </c>
      <c r="B470" s="8" t="s">
        <v>1196</v>
      </c>
      <c r="C470" s="8" t="s">
        <v>1199</v>
      </c>
      <c r="D470" s="8" t="s">
        <v>1200</v>
      </c>
      <c r="E470" s="9" t="s">
        <v>37</v>
      </c>
      <c r="F470" s="8" t="s">
        <v>38</v>
      </c>
      <c r="G470" s="8" t="s">
        <v>55</v>
      </c>
      <c r="H470" s="8" t="s">
        <v>56</v>
      </c>
      <c r="I470" s="8" t="s">
        <v>41</v>
      </c>
      <c r="J470" s="8" t="s">
        <v>51</v>
      </c>
      <c r="K470" s="10">
        <v>184339058</v>
      </c>
      <c r="L470" s="9">
        <v>2</v>
      </c>
      <c r="M470" s="11">
        <v>20</v>
      </c>
      <c r="N470" s="11" t="s">
        <v>43</v>
      </c>
      <c r="O470" s="9">
        <v>0.21</v>
      </c>
      <c r="P470" s="9">
        <v>1.5</v>
      </c>
      <c r="Q470" s="9"/>
      <c r="R470" s="10">
        <v>3522402</v>
      </c>
      <c r="S470" s="10">
        <v>2769066</v>
      </c>
      <c r="T470" s="10">
        <v>0</v>
      </c>
      <c r="U470" s="10">
        <v>0</v>
      </c>
      <c r="V470" s="10">
        <v>385227</v>
      </c>
      <c r="W470" s="10">
        <v>187783</v>
      </c>
      <c r="X470" s="10">
        <v>180326</v>
      </c>
      <c r="Y470" s="10">
        <v>0</v>
      </c>
      <c r="Z470" s="10">
        <v>0</v>
      </c>
      <c r="AA470" s="12">
        <v>0</v>
      </c>
      <c r="AB470" s="13">
        <f t="shared" si="44"/>
        <v>3342076</v>
      </c>
      <c r="AC470" s="14">
        <f t="shared" si="48"/>
        <v>0.82854668774737616</v>
      </c>
      <c r="AD470" s="15">
        <f t="shared" si="49"/>
        <v>0.1152657809098297</v>
      </c>
      <c r="AE470" s="15">
        <f t="shared" si="45"/>
        <v>1.5021591354774093E-2</v>
      </c>
      <c r="AF470" s="15">
        <f t="shared" si="46"/>
        <v>2.0897741595272772E-3</v>
      </c>
      <c r="AG470" s="16">
        <f t="shared" si="47"/>
        <v>1.8130048163748348E-2</v>
      </c>
    </row>
    <row r="471" spans="1:33" x14ac:dyDescent="0.2">
      <c r="A471" s="8" t="s">
        <v>1190</v>
      </c>
      <c r="B471" s="8" t="s">
        <v>1201</v>
      </c>
      <c r="C471" s="8" t="s">
        <v>305</v>
      </c>
      <c r="D471" s="8" t="s">
        <v>1202</v>
      </c>
      <c r="E471" s="9" t="s">
        <v>37</v>
      </c>
      <c r="F471" s="8" t="s">
        <v>38</v>
      </c>
      <c r="G471" s="8" t="s">
        <v>48</v>
      </c>
      <c r="H471" s="8" t="s">
        <v>56</v>
      </c>
      <c r="I471" s="8" t="s">
        <v>41</v>
      </c>
      <c r="J471" s="8" t="s">
        <v>51</v>
      </c>
      <c r="K471" s="10">
        <v>265784599</v>
      </c>
      <c r="L471" s="9">
        <v>2</v>
      </c>
      <c r="M471" s="11">
        <v>0</v>
      </c>
      <c r="N471" s="11">
        <v>0</v>
      </c>
      <c r="O471" s="9">
        <v>0.05</v>
      </c>
      <c r="P471" s="9">
        <v>1.5</v>
      </c>
      <c r="Q471" s="9"/>
      <c r="R471" s="10">
        <v>2578240</v>
      </c>
      <c r="S471" s="10">
        <v>2128209</v>
      </c>
      <c r="T471" s="10">
        <v>0</v>
      </c>
      <c r="U471" s="10">
        <v>0</v>
      </c>
      <c r="V471" s="10">
        <v>131214</v>
      </c>
      <c r="W471" s="10">
        <v>308664</v>
      </c>
      <c r="X471" s="10">
        <v>10153</v>
      </c>
      <c r="Y471" s="10">
        <v>0</v>
      </c>
      <c r="Z471" s="10">
        <v>0</v>
      </c>
      <c r="AA471" s="12">
        <v>1.2214000000000001E-2</v>
      </c>
      <c r="AB471" s="13">
        <f t="shared" si="44"/>
        <v>2568087</v>
      </c>
      <c r="AC471" s="14">
        <f t="shared" si="48"/>
        <v>0.82871374684736143</v>
      </c>
      <c r="AD471" s="15">
        <f t="shared" si="49"/>
        <v>5.1094063402057639E-2</v>
      </c>
      <c r="AE471" s="15">
        <f t="shared" si="45"/>
        <v>8.0072698267968489E-3</v>
      </c>
      <c r="AF471" s="15">
        <f t="shared" si="46"/>
        <v>4.9368549003097055E-4</v>
      </c>
      <c r="AG471" s="16">
        <f t="shared" si="47"/>
        <v>2.18762867151155E-2</v>
      </c>
    </row>
    <row r="472" spans="1:33" x14ac:dyDescent="0.2">
      <c r="A472" s="8" t="s">
        <v>1190</v>
      </c>
      <c r="B472" s="8" t="s">
        <v>1201</v>
      </c>
      <c r="C472" s="8" t="s">
        <v>245</v>
      </c>
      <c r="D472" s="8" t="s">
        <v>1203</v>
      </c>
      <c r="E472" s="9" t="s">
        <v>37</v>
      </c>
      <c r="F472" s="8" t="s">
        <v>38</v>
      </c>
      <c r="G472" s="8" t="s">
        <v>48</v>
      </c>
      <c r="H472" s="8" t="s">
        <v>56</v>
      </c>
      <c r="I472" s="8" t="s">
        <v>41</v>
      </c>
      <c r="J472" s="8" t="s">
        <v>42</v>
      </c>
      <c r="K472" s="10">
        <v>2194889007</v>
      </c>
      <c r="L472" s="9">
        <v>2</v>
      </c>
      <c r="M472" s="11">
        <v>0</v>
      </c>
      <c r="N472" s="11">
        <v>0</v>
      </c>
      <c r="O472" s="9">
        <v>0.05</v>
      </c>
      <c r="P472" s="9">
        <v>1.5</v>
      </c>
      <c r="Q472" s="9"/>
      <c r="R472" s="10">
        <v>21275460</v>
      </c>
      <c r="S472" s="10">
        <v>17562035</v>
      </c>
      <c r="T472" s="10">
        <v>0</v>
      </c>
      <c r="U472" s="10">
        <v>0</v>
      </c>
      <c r="V472" s="10">
        <v>1082512</v>
      </c>
      <c r="W472" s="10">
        <v>2547152</v>
      </c>
      <c r="X472" s="10">
        <v>83761</v>
      </c>
      <c r="Y472" s="10">
        <v>0</v>
      </c>
      <c r="Z472" s="10">
        <v>0</v>
      </c>
      <c r="AA472" s="12">
        <v>1.2214000000000001E-2</v>
      </c>
      <c r="AB472" s="13">
        <f t="shared" si="44"/>
        <v>21191699</v>
      </c>
      <c r="AC472" s="14">
        <f t="shared" si="48"/>
        <v>0.82872236907479668</v>
      </c>
      <c r="AD472" s="15">
        <f t="shared" si="49"/>
        <v>5.1081888243127649E-2</v>
      </c>
      <c r="AE472" s="15">
        <f t="shared" si="45"/>
        <v>8.0013317046969921E-3</v>
      </c>
      <c r="AF472" s="15">
        <f t="shared" si="46"/>
        <v>4.9319669311187182E-4</v>
      </c>
      <c r="AG472" s="16">
        <f t="shared" si="47"/>
        <v>2.1869020792584435E-2</v>
      </c>
    </row>
    <row r="473" spans="1:33" x14ac:dyDescent="0.2">
      <c r="A473" s="8" t="s">
        <v>1190</v>
      </c>
      <c r="B473" s="8" t="s">
        <v>1204</v>
      </c>
      <c r="C473" s="8" t="s">
        <v>1205</v>
      </c>
      <c r="D473" s="8" t="s">
        <v>1206</v>
      </c>
      <c r="E473" s="9" t="s">
        <v>37</v>
      </c>
      <c r="F473" s="8" t="s">
        <v>38</v>
      </c>
      <c r="G473" s="8" t="s">
        <v>48</v>
      </c>
      <c r="H473" s="8" t="s">
        <v>264</v>
      </c>
      <c r="I473" s="8" t="s">
        <v>41</v>
      </c>
      <c r="J473" s="8" t="s">
        <v>42</v>
      </c>
      <c r="K473" s="10">
        <v>166151350</v>
      </c>
      <c r="L473" s="9">
        <v>0.8</v>
      </c>
      <c r="M473" s="11">
        <v>0</v>
      </c>
      <c r="N473" s="11">
        <v>0</v>
      </c>
      <c r="O473" s="9">
        <v>0.05</v>
      </c>
      <c r="P473" s="9">
        <v>1.5</v>
      </c>
      <c r="Q473" s="9"/>
      <c r="R473" s="10">
        <v>791235</v>
      </c>
      <c r="S473" s="10">
        <v>530357</v>
      </c>
      <c r="T473" s="10">
        <v>0</v>
      </c>
      <c r="U473" s="10">
        <v>0</v>
      </c>
      <c r="V473" s="10">
        <v>82173</v>
      </c>
      <c r="W473" s="10">
        <v>136050</v>
      </c>
      <c r="X473" s="10">
        <v>42655</v>
      </c>
      <c r="Y473" s="10">
        <v>0</v>
      </c>
      <c r="Z473" s="10">
        <v>0</v>
      </c>
      <c r="AA473" s="12">
        <v>3.411E-3</v>
      </c>
      <c r="AB473" s="13">
        <f t="shared" si="44"/>
        <v>748580</v>
      </c>
      <c r="AC473" s="14">
        <f t="shared" si="48"/>
        <v>0.70848406315958212</v>
      </c>
      <c r="AD473" s="15">
        <f t="shared" si="49"/>
        <v>0.10977183467364877</v>
      </c>
      <c r="AE473" s="15">
        <f t="shared" si="45"/>
        <v>3.1920113799857779E-3</v>
      </c>
      <c r="AF473" s="15">
        <f t="shared" si="46"/>
        <v>4.9456715217781864E-4</v>
      </c>
      <c r="AG473" s="16">
        <f t="shared" si="47"/>
        <v>7.9164102780386672E-3</v>
      </c>
    </row>
    <row r="474" spans="1:33" x14ac:dyDescent="0.2">
      <c r="A474" s="8" t="s">
        <v>1190</v>
      </c>
      <c r="B474" s="8" t="s">
        <v>1204</v>
      </c>
      <c r="C474" s="8" t="s">
        <v>245</v>
      </c>
      <c r="D474" s="8" t="s">
        <v>1207</v>
      </c>
      <c r="E474" s="9" t="s">
        <v>37</v>
      </c>
      <c r="F474" s="8" t="s">
        <v>38</v>
      </c>
      <c r="G474" s="8" t="s">
        <v>48</v>
      </c>
      <c r="H474" s="8" t="s">
        <v>264</v>
      </c>
      <c r="I474" s="8" t="s">
        <v>41</v>
      </c>
      <c r="J474" s="8" t="s">
        <v>42</v>
      </c>
      <c r="K474" s="10">
        <v>292347544</v>
      </c>
      <c r="L474" s="9">
        <v>2</v>
      </c>
      <c r="M474" s="11">
        <v>0</v>
      </c>
      <c r="N474" s="11">
        <v>0</v>
      </c>
      <c r="O474" s="9">
        <v>0.05</v>
      </c>
      <c r="P474" s="9">
        <v>1.5</v>
      </c>
      <c r="Q474" s="9"/>
      <c r="R474" s="10">
        <v>3429867</v>
      </c>
      <c r="S474" s="10">
        <v>2971293</v>
      </c>
      <c r="T474" s="10">
        <v>0</v>
      </c>
      <c r="U474" s="10">
        <v>0</v>
      </c>
      <c r="V474" s="10">
        <v>144228</v>
      </c>
      <c r="W474" s="10">
        <v>239480</v>
      </c>
      <c r="X474" s="10">
        <v>74866</v>
      </c>
      <c r="Y474" s="10">
        <v>0</v>
      </c>
      <c r="Z474" s="10">
        <v>0</v>
      </c>
      <c r="AA474" s="12">
        <v>3.411E-3</v>
      </c>
      <c r="AB474" s="13">
        <f t="shared" si="44"/>
        <v>3355001</v>
      </c>
      <c r="AC474" s="14">
        <f t="shared" si="48"/>
        <v>0.88563103259879805</v>
      </c>
      <c r="AD474" s="15">
        <f t="shared" si="49"/>
        <v>4.2988958870653092E-2</v>
      </c>
      <c r="AE474" s="15">
        <f t="shared" si="45"/>
        <v>1.0163564090006516E-2</v>
      </c>
      <c r="AF474" s="15">
        <f t="shared" si="46"/>
        <v>4.9334431897946778E-4</v>
      </c>
      <c r="AG474" s="16">
        <f t="shared" si="47"/>
        <v>1.4887070412960269E-2</v>
      </c>
    </row>
    <row r="475" spans="1:33" x14ac:dyDescent="0.2">
      <c r="A475" s="8" t="s">
        <v>1190</v>
      </c>
      <c r="B475" s="8" t="s">
        <v>1208</v>
      </c>
      <c r="C475" s="8" t="s">
        <v>245</v>
      </c>
      <c r="D475" s="8" t="s">
        <v>1209</v>
      </c>
      <c r="E475" s="9" t="s">
        <v>37</v>
      </c>
      <c r="F475" s="8" t="s">
        <v>38</v>
      </c>
      <c r="G475" s="8" t="s">
        <v>48</v>
      </c>
      <c r="H475" s="8" t="s">
        <v>63</v>
      </c>
      <c r="I475" s="8" t="s">
        <v>41</v>
      </c>
      <c r="J475" s="8" t="s">
        <v>42</v>
      </c>
      <c r="K475" s="10">
        <v>231236613</v>
      </c>
      <c r="L475" s="9">
        <v>2</v>
      </c>
      <c r="M475" s="11">
        <v>0</v>
      </c>
      <c r="N475" s="11">
        <v>0</v>
      </c>
      <c r="O475" s="9">
        <v>0.05</v>
      </c>
      <c r="P475" s="9">
        <v>1.5</v>
      </c>
      <c r="Q475" s="9"/>
      <c r="R475" s="10">
        <v>3092530</v>
      </c>
      <c r="S475" s="10">
        <v>2696055</v>
      </c>
      <c r="T475" s="10">
        <v>0</v>
      </c>
      <c r="U475" s="10">
        <v>0</v>
      </c>
      <c r="V475" s="10">
        <v>114056</v>
      </c>
      <c r="W475" s="10">
        <v>213332</v>
      </c>
      <c r="X475" s="10">
        <v>69087</v>
      </c>
      <c r="Y475" s="10">
        <v>0</v>
      </c>
      <c r="Z475" s="10">
        <v>0</v>
      </c>
      <c r="AA475" s="12">
        <v>2.5309999999999998E-3</v>
      </c>
      <c r="AB475" s="13">
        <f t="shared" si="44"/>
        <v>3023443</v>
      </c>
      <c r="AC475" s="14">
        <f t="shared" si="48"/>
        <v>0.89171682747119763</v>
      </c>
      <c r="AD475" s="15">
        <f t="shared" si="49"/>
        <v>3.7723879696094816E-2</v>
      </c>
      <c r="AE475" s="15">
        <f t="shared" si="45"/>
        <v>1.1659291169430855E-2</v>
      </c>
      <c r="AF475" s="15">
        <f t="shared" si="46"/>
        <v>4.9324368887897522E-4</v>
      </c>
      <c r="AG475" s="16">
        <f t="shared" si="47"/>
        <v>1.5606105022404042E-2</v>
      </c>
    </row>
    <row r="476" spans="1:33" x14ac:dyDescent="0.2">
      <c r="A476" s="8" t="s">
        <v>1190</v>
      </c>
      <c r="B476" s="8" t="s">
        <v>1208</v>
      </c>
      <c r="C476" s="8" t="s">
        <v>1205</v>
      </c>
      <c r="D476" s="8" t="s">
        <v>1210</v>
      </c>
      <c r="E476" s="9" t="s">
        <v>37</v>
      </c>
      <c r="F476" s="8" t="s">
        <v>38</v>
      </c>
      <c r="G476" s="8" t="s">
        <v>48</v>
      </c>
      <c r="H476" s="8" t="s">
        <v>63</v>
      </c>
      <c r="I476" s="8" t="s">
        <v>41</v>
      </c>
      <c r="J476" s="8" t="s">
        <v>42</v>
      </c>
      <c r="K476" s="10">
        <v>196537073</v>
      </c>
      <c r="L476" s="9">
        <v>0.8</v>
      </c>
      <c r="M476" s="11">
        <v>0</v>
      </c>
      <c r="N476" s="11">
        <v>0</v>
      </c>
      <c r="O476" s="9">
        <v>0.05</v>
      </c>
      <c r="P476" s="9">
        <v>1.5</v>
      </c>
      <c r="Q476" s="9"/>
      <c r="R476" s="10">
        <v>1259267</v>
      </c>
      <c r="S476" s="10">
        <v>921437</v>
      </c>
      <c r="T476" s="10">
        <v>0</v>
      </c>
      <c r="U476" s="10">
        <v>0</v>
      </c>
      <c r="V476" s="10">
        <v>97143</v>
      </c>
      <c r="W476" s="10">
        <v>181846</v>
      </c>
      <c r="X476" s="10">
        <v>58841</v>
      </c>
      <c r="Y476" s="10">
        <v>0</v>
      </c>
      <c r="Z476" s="10">
        <v>0</v>
      </c>
      <c r="AA476" s="12">
        <v>2.5309999999999998E-3</v>
      </c>
      <c r="AB476" s="13">
        <f t="shared" si="44"/>
        <v>1200426</v>
      </c>
      <c r="AC476" s="14">
        <f t="shared" si="48"/>
        <v>0.76759167162324038</v>
      </c>
      <c r="AD476" s="15">
        <f t="shared" si="49"/>
        <v>8.0923772060918372E-2</v>
      </c>
      <c r="AE476" s="15">
        <f t="shared" si="45"/>
        <v>4.6883622816546169E-3</v>
      </c>
      <c r="AF476" s="15">
        <f t="shared" si="46"/>
        <v>4.9427315934434419E-4</v>
      </c>
      <c r="AG476" s="16">
        <f t="shared" si="47"/>
        <v>8.6388858134821209E-3</v>
      </c>
    </row>
    <row r="477" spans="1:33" x14ac:dyDescent="0.2">
      <c r="A477" s="8" t="s">
        <v>1190</v>
      </c>
      <c r="B477" s="8" t="s">
        <v>1211</v>
      </c>
      <c r="C477" s="8" t="s">
        <v>245</v>
      </c>
      <c r="D477" s="8" t="s">
        <v>1212</v>
      </c>
      <c r="E477" s="9" t="s">
        <v>37</v>
      </c>
      <c r="F477" s="8" t="s">
        <v>38</v>
      </c>
      <c r="G477" s="8" t="s">
        <v>48</v>
      </c>
      <c r="H477" s="8" t="s">
        <v>175</v>
      </c>
      <c r="I477" s="8" t="s">
        <v>41</v>
      </c>
      <c r="J477" s="8" t="s">
        <v>42</v>
      </c>
      <c r="K477" s="10">
        <v>91917241</v>
      </c>
      <c r="L477" s="9">
        <v>2</v>
      </c>
      <c r="M477" s="11">
        <v>0</v>
      </c>
      <c r="N477" s="11">
        <v>0</v>
      </c>
      <c r="O477" s="9">
        <v>0.05</v>
      </c>
      <c r="P477" s="9">
        <v>1.5</v>
      </c>
      <c r="Q477" s="9"/>
      <c r="R477" s="10">
        <v>1348429</v>
      </c>
      <c r="S477" s="10">
        <v>1174861</v>
      </c>
      <c r="T477" s="10">
        <v>0</v>
      </c>
      <c r="U477" s="10">
        <v>0</v>
      </c>
      <c r="V477" s="10">
        <v>45027</v>
      </c>
      <c r="W477" s="10">
        <v>96344</v>
      </c>
      <c r="X477" s="10">
        <v>32197</v>
      </c>
      <c r="Y477" s="10">
        <v>0</v>
      </c>
      <c r="Z477" s="10">
        <v>0</v>
      </c>
      <c r="AA477" s="12">
        <v>1.9300000000000001E-3</v>
      </c>
      <c r="AB477" s="13">
        <f t="shared" si="44"/>
        <v>1316232</v>
      </c>
      <c r="AC477" s="14">
        <f t="shared" si="48"/>
        <v>0.8925941627311903</v>
      </c>
      <c r="AD477" s="15">
        <f t="shared" si="49"/>
        <v>3.4209014824134347E-2</v>
      </c>
      <c r="AE477" s="15">
        <f t="shared" si="45"/>
        <v>1.2781726118171889E-2</v>
      </c>
      <c r="AF477" s="15">
        <f t="shared" si="46"/>
        <v>4.8986457284983128E-4</v>
      </c>
      <c r="AG477" s="16">
        <f t="shared" si="47"/>
        <v>1.6249750959452754E-2</v>
      </c>
    </row>
    <row r="478" spans="1:33" x14ac:dyDescent="0.2">
      <c r="A478" s="8" t="s">
        <v>1190</v>
      </c>
      <c r="B478" s="8" t="s">
        <v>1211</v>
      </c>
      <c r="C478" s="8" t="s">
        <v>1205</v>
      </c>
      <c r="D478" s="8" t="s">
        <v>1213</v>
      </c>
      <c r="E478" s="9" t="s">
        <v>37</v>
      </c>
      <c r="F478" s="8" t="s">
        <v>38</v>
      </c>
      <c r="G478" s="8" t="s">
        <v>48</v>
      </c>
      <c r="H478" s="8" t="s">
        <v>175</v>
      </c>
      <c r="I478" s="8" t="s">
        <v>41</v>
      </c>
      <c r="J478" s="8" t="s">
        <v>42</v>
      </c>
      <c r="K478" s="10">
        <v>209729986</v>
      </c>
      <c r="L478" s="9">
        <v>0.8</v>
      </c>
      <c r="M478" s="11">
        <v>0</v>
      </c>
      <c r="N478" s="11">
        <v>0</v>
      </c>
      <c r="O478" s="9">
        <v>0.05</v>
      </c>
      <c r="P478" s="9">
        <v>1.5</v>
      </c>
      <c r="Q478" s="9"/>
      <c r="R478" s="10">
        <v>1611094</v>
      </c>
      <c r="S478" s="10">
        <v>1215221</v>
      </c>
      <c r="T478" s="10">
        <v>0</v>
      </c>
      <c r="U478" s="10">
        <v>0</v>
      </c>
      <c r="V478" s="10">
        <v>102836</v>
      </c>
      <c r="W478" s="10">
        <v>219503</v>
      </c>
      <c r="X478" s="10">
        <v>73534</v>
      </c>
      <c r="Y478" s="10">
        <v>0</v>
      </c>
      <c r="Z478" s="10">
        <v>0</v>
      </c>
      <c r="AA478" s="12">
        <v>1.9300000000000001E-3</v>
      </c>
      <c r="AB478" s="13">
        <f t="shared" si="44"/>
        <v>1537560</v>
      </c>
      <c r="AC478" s="14">
        <f t="shared" si="48"/>
        <v>0.79035679908426337</v>
      </c>
      <c r="AD478" s="15">
        <f t="shared" si="49"/>
        <v>6.6882593199614968E-2</v>
      </c>
      <c r="AE478" s="15">
        <f t="shared" si="45"/>
        <v>5.7942167602109121E-3</v>
      </c>
      <c r="AF478" s="15">
        <f t="shared" si="46"/>
        <v>4.903256895272954E-4</v>
      </c>
      <c r="AG478" s="16">
        <f t="shared" si="47"/>
        <v>9.2611405265625672E-3</v>
      </c>
    </row>
    <row r="479" spans="1:33" x14ac:dyDescent="0.2">
      <c r="A479" s="8" t="s">
        <v>1190</v>
      </c>
      <c r="B479" s="8" t="s">
        <v>1214</v>
      </c>
      <c r="C479" s="8" t="s">
        <v>1205</v>
      </c>
      <c r="D479" s="8" t="s">
        <v>1215</v>
      </c>
      <c r="E479" s="9" t="s">
        <v>37</v>
      </c>
      <c r="F479" s="8" t="s">
        <v>38</v>
      </c>
      <c r="G479" s="8" t="s">
        <v>48</v>
      </c>
      <c r="H479" s="8" t="s">
        <v>175</v>
      </c>
      <c r="I479" s="8" t="s">
        <v>41</v>
      </c>
      <c r="J479" s="8" t="s">
        <v>42</v>
      </c>
      <c r="K479" s="10">
        <v>196374961</v>
      </c>
      <c r="L479" s="9">
        <v>0.8</v>
      </c>
      <c r="M479" s="11">
        <v>0</v>
      </c>
      <c r="N479" s="11">
        <v>0</v>
      </c>
      <c r="O479" s="9">
        <v>0.05</v>
      </c>
      <c r="P479" s="9">
        <v>1.5</v>
      </c>
      <c r="Q479" s="9"/>
      <c r="R479" s="10">
        <v>1616713</v>
      </c>
      <c r="S479" s="10">
        <v>1236512</v>
      </c>
      <c r="T479" s="10">
        <v>0</v>
      </c>
      <c r="U479" s="10">
        <v>0</v>
      </c>
      <c r="V479" s="10">
        <v>96902</v>
      </c>
      <c r="W479" s="10">
        <v>210426</v>
      </c>
      <c r="X479" s="10">
        <v>72873</v>
      </c>
      <c r="Y479" s="10">
        <v>0</v>
      </c>
      <c r="Z479" s="10">
        <v>0</v>
      </c>
      <c r="AA479" s="12">
        <v>2.0210000000000002E-3</v>
      </c>
      <c r="AB479" s="13">
        <f t="shared" si="44"/>
        <v>1543840</v>
      </c>
      <c r="AC479" s="14">
        <f t="shared" si="48"/>
        <v>0.80093273914395269</v>
      </c>
      <c r="AD479" s="15">
        <f t="shared" si="49"/>
        <v>6.2766867032853141E-2</v>
      </c>
      <c r="AE479" s="15">
        <f t="shared" si="45"/>
        <v>6.2966887107363959E-3</v>
      </c>
      <c r="AF479" s="15">
        <f t="shared" si="46"/>
        <v>4.9345394905005223E-4</v>
      </c>
      <c r="AG479" s="16">
        <f t="shared" si="47"/>
        <v>9.8826947503811349E-3</v>
      </c>
    </row>
    <row r="480" spans="1:33" x14ac:dyDescent="0.2">
      <c r="A480" s="8" t="s">
        <v>1190</v>
      </c>
      <c r="B480" s="8" t="s">
        <v>1214</v>
      </c>
      <c r="C480" s="8" t="s">
        <v>245</v>
      </c>
      <c r="D480" s="8" t="s">
        <v>1216</v>
      </c>
      <c r="E480" s="9" t="s">
        <v>37</v>
      </c>
      <c r="F480" s="8" t="s">
        <v>38</v>
      </c>
      <c r="G480" s="8" t="s">
        <v>48</v>
      </c>
      <c r="H480" s="8" t="s">
        <v>175</v>
      </c>
      <c r="I480" s="8" t="s">
        <v>41</v>
      </c>
      <c r="J480" s="8" t="s">
        <v>42</v>
      </c>
      <c r="K480" s="10">
        <v>71937406</v>
      </c>
      <c r="L480" s="9">
        <v>2</v>
      </c>
      <c r="M480" s="11">
        <v>0</v>
      </c>
      <c r="N480" s="11">
        <v>0</v>
      </c>
      <c r="O480" s="9">
        <v>0.05</v>
      </c>
      <c r="P480" s="9">
        <v>1.5</v>
      </c>
      <c r="Q480" s="9"/>
      <c r="R480" s="10">
        <v>1095106</v>
      </c>
      <c r="S480" s="10">
        <v>955973</v>
      </c>
      <c r="T480" s="10">
        <v>0</v>
      </c>
      <c r="U480" s="10">
        <v>0</v>
      </c>
      <c r="V480" s="10">
        <v>35484</v>
      </c>
      <c r="W480" s="10">
        <v>76964</v>
      </c>
      <c r="X480" s="10">
        <v>26685</v>
      </c>
      <c r="Y480" s="10">
        <v>0</v>
      </c>
      <c r="Z480" s="10">
        <v>0</v>
      </c>
      <c r="AA480" s="12">
        <v>2.0210000000000002E-3</v>
      </c>
      <c r="AB480" s="13">
        <f t="shared" si="44"/>
        <v>1068421</v>
      </c>
      <c r="AC480" s="14">
        <f t="shared" si="48"/>
        <v>0.89475309826369942</v>
      </c>
      <c r="AD480" s="15">
        <f t="shared" si="49"/>
        <v>3.32116272518043E-2</v>
      </c>
      <c r="AE480" s="15">
        <f t="shared" si="45"/>
        <v>1.3288955679052425E-2</v>
      </c>
      <c r="AF480" s="15">
        <f t="shared" si="46"/>
        <v>4.9326215626957688E-4</v>
      </c>
      <c r="AG480" s="16">
        <f t="shared" si="47"/>
        <v>1.6873092387095528E-2</v>
      </c>
    </row>
    <row r="481" spans="1:33" x14ac:dyDescent="0.2">
      <c r="A481" s="8" t="s">
        <v>1190</v>
      </c>
      <c r="B481" s="8" t="s">
        <v>1217</v>
      </c>
      <c r="C481" s="8" t="s">
        <v>245</v>
      </c>
      <c r="D481" s="8" t="s">
        <v>1218</v>
      </c>
      <c r="E481" s="9" t="s">
        <v>37</v>
      </c>
      <c r="F481" s="8" t="s">
        <v>38</v>
      </c>
      <c r="G481" s="8" t="s">
        <v>48</v>
      </c>
      <c r="H481" s="8" t="s">
        <v>175</v>
      </c>
      <c r="I481" s="8" t="s">
        <v>41</v>
      </c>
      <c r="J481" s="8" t="s">
        <v>42</v>
      </c>
      <c r="K481" s="10">
        <v>69905193</v>
      </c>
      <c r="L481" s="9">
        <v>2</v>
      </c>
      <c r="M481" s="11">
        <v>0</v>
      </c>
      <c r="N481" s="11">
        <v>0</v>
      </c>
      <c r="O481" s="9">
        <v>0.05</v>
      </c>
      <c r="P481" s="9">
        <v>1.5</v>
      </c>
      <c r="Q481" s="9"/>
      <c r="R481" s="10">
        <v>1108013</v>
      </c>
      <c r="S481" s="10">
        <v>971112</v>
      </c>
      <c r="T481" s="10">
        <v>0</v>
      </c>
      <c r="U481" s="10">
        <v>0</v>
      </c>
      <c r="V481" s="10">
        <v>34489</v>
      </c>
      <c r="W481" s="10">
        <v>76606</v>
      </c>
      <c r="X481" s="10">
        <v>25806</v>
      </c>
      <c r="Y481" s="10">
        <v>0</v>
      </c>
      <c r="Z481" s="10">
        <v>0</v>
      </c>
      <c r="AA481" s="12">
        <v>2.199E-3</v>
      </c>
      <c r="AB481" s="13">
        <f t="shared" si="44"/>
        <v>1082207</v>
      </c>
      <c r="AC481" s="14">
        <f t="shared" si="48"/>
        <v>0.89734403861738099</v>
      </c>
      <c r="AD481" s="15">
        <f t="shared" si="49"/>
        <v>3.1869134093569902E-2</v>
      </c>
      <c r="AE481" s="15">
        <f t="shared" si="45"/>
        <v>1.389184348579082E-2</v>
      </c>
      <c r="AF481" s="15">
        <f t="shared" si="46"/>
        <v>4.9336821085666698E-4</v>
      </c>
      <c r="AG481" s="16">
        <f t="shared" si="47"/>
        <v>1.7680067336442375E-2</v>
      </c>
    </row>
    <row r="482" spans="1:33" x14ac:dyDescent="0.2">
      <c r="A482" s="8" t="s">
        <v>1190</v>
      </c>
      <c r="B482" s="8" t="s">
        <v>1217</v>
      </c>
      <c r="C482" s="8" t="s">
        <v>1205</v>
      </c>
      <c r="D482" s="8" t="s">
        <v>1219</v>
      </c>
      <c r="E482" s="9" t="s">
        <v>37</v>
      </c>
      <c r="F482" s="8" t="s">
        <v>38</v>
      </c>
      <c r="G482" s="8" t="s">
        <v>48</v>
      </c>
      <c r="H482" s="8" t="s">
        <v>175</v>
      </c>
      <c r="I482" s="8" t="s">
        <v>41</v>
      </c>
      <c r="J482" s="8" t="s">
        <v>42</v>
      </c>
      <c r="K482" s="10">
        <v>198945666</v>
      </c>
      <c r="L482" s="9">
        <v>0.8</v>
      </c>
      <c r="M482" s="11">
        <v>0</v>
      </c>
      <c r="N482" s="11">
        <v>0</v>
      </c>
      <c r="O482" s="9">
        <v>0.05</v>
      </c>
      <c r="P482" s="9">
        <v>1.5</v>
      </c>
      <c r="Q482" s="9"/>
      <c r="R482" s="10">
        <v>1760233</v>
      </c>
      <c r="S482" s="10">
        <v>1371786</v>
      </c>
      <c r="T482" s="10">
        <v>0</v>
      </c>
      <c r="U482" s="10">
        <v>0</v>
      </c>
      <c r="V482" s="10">
        <v>98150</v>
      </c>
      <c r="W482" s="10">
        <v>216853</v>
      </c>
      <c r="X482" s="10">
        <v>73444</v>
      </c>
      <c r="Y482" s="10">
        <v>0</v>
      </c>
      <c r="Z482" s="10">
        <v>0</v>
      </c>
      <c r="AA482" s="12">
        <v>2.199E-3</v>
      </c>
      <c r="AB482" s="13">
        <f t="shared" si="44"/>
        <v>1686789</v>
      </c>
      <c r="AC482" s="14">
        <f t="shared" si="48"/>
        <v>0.8132528727659476</v>
      </c>
      <c r="AD482" s="15">
        <f t="shared" si="49"/>
        <v>5.8187479287569462E-2</v>
      </c>
      <c r="AE482" s="15">
        <f t="shared" si="45"/>
        <v>6.8952796388135444E-3</v>
      </c>
      <c r="AF482" s="15">
        <f t="shared" si="46"/>
        <v>4.9335078251968559E-4</v>
      </c>
      <c r="AG482" s="16">
        <f t="shared" si="47"/>
        <v>1.0677641600566458E-2</v>
      </c>
    </row>
    <row r="483" spans="1:33" x14ac:dyDescent="0.2">
      <c r="A483" s="8" t="s">
        <v>1190</v>
      </c>
      <c r="B483" s="8" t="s">
        <v>1220</v>
      </c>
      <c r="C483" s="8" t="s">
        <v>245</v>
      </c>
      <c r="D483" s="8" t="s">
        <v>1221</v>
      </c>
      <c r="E483" s="9" t="s">
        <v>37</v>
      </c>
      <c r="F483" s="8" t="s">
        <v>38</v>
      </c>
      <c r="G483" s="8" t="s">
        <v>48</v>
      </c>
      <c r="H483" s="8" t="s">
        <v>175</v>
      </c>
      <c r="I483" s="8" t="s">
        <v>41</v>
      </c>
      <c r="J483" s="8" t="s">
        <v>42</v>
      </c>
      <c r="K483" s="10">
        <v>81791884</v>
      </c>
      <c r="L483" s="9">
        <v>2</v>
      </c>
      <c r="M483" s="11">
        <v>0</v>
      </c>
      <c r="N483" s="11">
        <v>0</v>
      </c>
      <c r="O483" s="9">
        <v>0.05</v>
      </c>
      <c r="P483" s="9">
        <v>1.5</v>
      </c>
      <c r="Q483" s="9"/>
      <c r="R483" s="10">
        <v>1344210</v>
      </c>
      <c r="S483" s="10">
        <v>1185303</v>
      </c>
      <c r="T483" s="10">
        <v>0</v>
      </c>
      <c r="U483" s="10">
        <v>0</v>
      </c>
      <c r="V483" s="10">
        <v>40347</v>
      </c>
      <c r="W483" s="10">
        <v>89533</v>
      </c>
      <c r="X483" s="10">
        <v>29027</v>
      </c>
      <c r="Y483" s="10">
        <v>0</v>
      </c>
      <c r="Z483" s="10">
        <v>0</v>
      </c>
      <c r="AA483" s="12">
        <v>1.554E-3</v>
      </c>
      <c r="AB483" s="13">
        <f t="shared" si="44"/>
        <v>1315183</v>
      </c>
      <c r="AC483" s="14">
        <f t="shared" si="48"/>
        <v>0.90124568215982115</v>
      </c>
      <c r="AD483" s="15">
        <f t="shared" si="49"/>
        <v>3.0677860039249289E-2</v>
      </c>
      <c r="AE483" s="15">
        <f t="shared" si="45"/>
        <v>1.4491694554926746E-2</v>
      </c>
      <c r="AF483" s="15">
        <f t="shared" si="46"/>
        <v>4.9328855171009388E-4</v>
      </c>
      <c r="AG483" s="16">
        <f t="shared" si="47"/>
        <v>1.7633627166920376E-2</v>
      </c>
    </row>
    <row r="484" spans="1:33" x14ac:dyDescent="0.2">
      <c r="A484" s="8" t="s">
        <v>1190</v>
      </c>
      <c r="B484" s="8" t="s">
        <v>1220</v>
      </c>
      <c r="C484" s="8" t="s">
        <v>1205</v>
      </c>
      <c r="D484" s="8" t="s">
        <v>1222</v>
      </c>
      <c r="E484" s="9" t="s">
        <v>37</v>
      </c>
      <c r="F484" s="8" t="s">
        <v>38</v>
      </c>
      <c r="G484" s="8" t="s">
        <v>48</v>
      </c>
      <c r="H484" s="8" t="s">
        <v>175</v>
      </c>
      <c r="I484" s="8" t="s">
        <v>41</v>
      </c>
      <c r="J484" s="8" t="s">
        <v>42</v>
      </c>
      <c r="K484" s="10">
        <v>195436618</v>
      </c>
      <c r="L484" s="9">
        <v>0.8</v>
      </c>
      <c r="M484" s="11">
        <v>0</v>
      </c>
      <c r="N484" s="11">
        <v>0</v>
      </c>
      <c r="O484" s="9">
        <v>0.05</v>
      </c>
      <c r="P484" s="9">
        <v>1.5</v>
      </c>
      <c r="Q484" s="9"/>
      <c r="R484" s="10">
        <v>1845713</v>
      </c>
      <c r="S484" s="10">
        <v>1465089</v>
      </c>
      <c r="T484" s="10">
        <v>0</v>
      </c>
      <c r="U484" s="10">
        <v>0</v>
      </c>
      <c r="V484" s="10">
        <v>96460</v>
      </c>
      <c r="W484" s="10">
        <v>214768</v>
      </c>
      <c r="X484" s="10">
        <v>69396</v>
      </c>
      <c r="Y484" s="10">
        <v>0</v>
      </c>
      <c r="Z484" s="10">
        <v>0</v>
      </c>
      <c r="AA484" s="12">
        <v>1.554E-3</v>
      </c>
      <c r="AB484" s="13">
        <f t="shared" si="44"/>
        <v>1776317</v>
      </c>
      <c r="AC484" s="14">
        <f t="shared" si="48"/>
        <v>0.82479028236514096</v>
      </c>
      <c r="AD484" s="15">
        <f t="shared" si="49"/>
        <v>5.4303370400666094E-2</v>
      </c>
      <c r="AE484" s="15">
        <f t="shared" si="45"/>
        <v>7.496491778219371E-3</v>
      </c>
      <c r="AF484" s="15">
        <f t="shared" si="46"/>
        <v>4.9356154945333732E-4</v>
      </c>
      <c r="AG484" s="16">
        <f t="shared" si="47"/>
        <v>1.064296714534837E-2</v>
      </c>
    </row>
    <row r="485" spans="1:33" x14ac:dyDescent="0.2">
      <c r="A485" s="8" t="s">
        <v>1190</v>
      </c>
      <c r="B485" s="8" t="s">
        <v>1223</v>
      </c>
      <c r="C485" s="8" t="s">
        <v>245</v>
      </c>
      <c r="D485" s="8" t="s">
        <v>1224</v>
      </c>
      <c r="E485" s="9" t="s">
        <v>37</v>
      </c>
      <c r="F485" s="8" t="s">
        <v>38</v>
      </c>
      <c r="G485" s="8" t="s">
        <v>55</v>
      </c>
      <c r="H485" s="8" t="s">
        <v>141</v>
      </c>
      <c r="I485" s="8" t="s">
        <v>41</v>
      </c>
      <c r="J485" s="8" t="s">
        <v>44</v>
      </c>
      <c r="K485" s="10">
        <v>24907649565</v>
      </c>
      <c r="L485" s="9">
        <v>1</v>
      </c>
      <c r="M485" s="11">
        <v>0</v>
      </c>
      <c r="N485" s="11">
        <v>0</v>
      </c>
      <c r="O485" s="9">
        <v>0.05</v>
      </c>
      <c r="P485" s="9">
        <v>1.5</v>
      </c>
      <c r="Q485" s="9"/>
      <c r="R485" s="10">
        <v>161854503</v>
      </c>
      <c r="S485" s="10">
        <v>124576145</v>
      </c>
      <c r="T485" s="10">
        <v>0</v>
      </c>
      <c r="U485" s="10">
        <v>0</v>
      </c>
      <c r="V485" s="10">
        <v>12271535</v>
      </c>
      <c r="W485" s="10">
        <v>22538688</v>
      </c>
      <c r="X485" s="10">
        <v>2468135</v>
      </c>
      <c r="Y485" s="10">
        <v>0</v>
      </c>
      <c r="Z485" s="10">
        <v>0</v>
      </c>
      <c r="AA485" s="12">
        <v>0</v>
      </c>
      <c r="AB485" s="13">
        <f t="shared" si="44"/>
        <v>159386368</v>
      </c>
      <c r="AC485" s="14">
        <f t="shared" si="48"/>
        <v>0.78159849278954652</v>
      </c>
      <c r="AD485" s="15">
        <f t="shared" si="49"/>
        <v>7.6992374906240418E-2</v>
      </c>
      <c r="AE485" s="15">
        <f t="shared" si="45"/>
        <v>5.0015215074750872E-3</v>
      </c>
      <c r="AF485" s="15">
        <f t="shared" si="46"/>
        <v>4.9268137356661093E-4</v>
      </c>
      <c r="AG485" s="16">
        <f t="shared" si="47"/>
        <v>6.399093081186121E-3</v>
      </c>
    </row>
    <row r="486" spans="1:33" x14ac:dyDescent="0.2">
      <c r="A486" s="8" t="s">
        <v>1190</v>
      </c>
      <c r="B486" s="8" t="s">
        <v>1225</v>
      </c>
      <c r="C486" s="8" t="s">
        <v>245</v>
      </c>
      <c r="D486" s="8" t="s">
        <v>1226</v>
      </c>
      <c r="E486" s="9" t="s">
        <v>37</v>
      </c>
      <c r="F486" s="8" t="s">
        <v>38</v>
      </c>
      <c r="G486" s="8" t="s">
        <v>48</v>
      </c>
      <c r="H486" s="8" t="s">
        <v>40</v>
      </c>
      <c r="I486" s="8" t="s">
        <v>41</v>
      </c>
      <c r="J486" s="8" t="s">
        <v>51</v>
      </c>
      <c r="K486" s="10">
        <v>1851616724</v>
      </c>
      <c r="L486" s="9">
        <v>1.5</v>
      </c>
      <c r="M486" s="11">
        <v>0</v>
      </c>
      <c r="N486" s="11">
        <v>0</v>
      </c>
      <c r="O486" s="9">
        <v>0.05</v>
      </c>
      <c r="P486" s="9">
        <v>2</v>
      </c>
      <c r="Q486" s="9"/>
      <c r="R486" s="10">
        <v>24513935</v>
      </c>
      <c r="S486" s="10">
        <v>22242225</v>
      </c>
      <c r="T486" s="10">
        <v>0</v>
      </c>
      <c r="U486" s="10">
        <v>0</v>
      </c>
      <c r="V486" s="10">
        <v>913113</v>
      </c>
      <c r="W486" s="10">
        <v>1438622</v>
      </c>
      <c r="X486" s="10">
        <v>-80025</v>
      </c>
      <c r="Y486" s="10">
        <v>0</v>
      </c>
      <c r="Z486" s="10">
        <v>0</v>
      </c>
      <c r="AA486" s="12">
        <v>9.188E-3</v>
      </c>
      <c r="AB486" s="13">
        <f t="shared" si="44"/>
        <v>24593960</v>
      </c>
      <c r="AC486" s="14">
        <f t="shared" si="48"/>
        <v>0.90437753822483247</v>
      </c>
      <c r="AD486" s="15">
        <f t="shared" si="49"/>
        <v>3.712753049935838E-2</v>
      </c>
      <c r="AE486" s="15">
        <f t="shared" si="45"/>
        <v>1.2012326693588451E-2</v>
      </c>
      <c r="AF486" s="15">
        <f t="shared" si="46"/>
        <v>4.9314363397378778E-4</v>
      </c>
      <c r="AG486" s="16">
        <f t="shared" si="47"/>
        <v>2.247042485673293E-2</v>
      </c>
    </row>
    <row r="487" spans="1:33" x14ac:dyDescent="0.2">
      <c r="A487" s="8" t="s">
        <v>1190</v>
      </c>
      <c r="B487" s="8" t="s">
        <v>1225</v>
      </c>
      <c r="C487" s="8" t="s">
        <v>305</v>
      </c>
      <c r="D487" s="8" t="s">
        <v>1227</v>
      </c>
      <c r="E487" s="9" t="s">
        <v>37</v>
      </c>
      <c r="F487" s="8" t="s">
        <v>38</v>
      </c>
      <c r="G487" s="8" t="s">
        <v>48</v>
      </c>
      <c r="H487" s="8" t="s">
        <v>40</v>
      </c>
      <c r="I487" s="8" t="s">
        <v>41</v>
      </c>
      <c r="J487" s="8" t="s">
        <v>42</v>
      </c>
      <c r="K487" s="10">
        <v>3125916815</v>
      </c>
      <c r="L487" s="9">
        <v>1.5</v>
      </c>
      <c r="M487" s="11">
        <v>0</v>
      </c>
      <c r="N487" s="11">
        <v>0</v>
      </c>
      <c r="O487" s="9">
        <v>0.05</v>
      </c>
      <c r="P487" s="9">
        <v>2</v>
      </c>
      <c r="Q487" s="9"/>
      <c r="R487" s="10">
        <v>41680816</v>
      </c>
      <c r="S487" s="10">
        <v>37833299</v>
      </c>
      <c r="T487" s="10">
        <v>0</v>
      </c>
      <c r="U487" s="10">
        <v>0</v>
      </c>
      <c r="V487" s="10">
        <v>1545914</v>
      </c>
      <c r="W487" s="10">
        <v>2437086</v>
      </c>
      <c r="X487" s="10">
        <v>-135483</v>
      </c>
      <c r="Y487" s="10">
        <v>0</v>
      </c>
      <c r="Z487" s="10">
        <v>0</v>
      </c>
      <c r="AA487" s="12">
        <v>9.188E-3</v>
      </c>
      <c r="AB487" s="13">
        <f t="shared" si="44"/>
        <v>41816299</v>
      </c>
      <c r="AC487" s="14">
        <f t="shared" si="48"/>
        <v>0.90475005930103958</v>
      </c>
      <c r="AD487" s="15">
        <f t="shared" si="49"/>
        <v>3.6969173192491281E-2</v>
      </c>
      <c r="AE487" s="15">
        <f t="shared" si="45"/>
        <v>1.2103104861413274E-2</v>
      </c>
      <c r="AF487" s="15">
        <f t="shared" si="46"/>
        <v>4.9454738929129182E-4</v>
      </c>
      <c r="AG487" s="16">
        <f t="shared" si="47"/>
        <v>2.2565291039652956E-2</v>
      </c>
    </row>
    <row r="488" spans="1:33" x14ac:dyDescent="0.2">
      <c r="A488" s="8" t="s">
        <v>1190</v>
      </c>
      <c r="B488" s="8" t="s">
        <v>1228</v>
      </c>
      <c r="C488" s="8" t="s">
        <v>1205</v>
      </c>
      <c r="D488" s="8" t="s">
        <v>1229</v>
      </c>
      <c r="E488" s="9" t="s">
        <v>37</v>
      </c>
      <c r="F488" s="8" t="s">
        <v>38</v>
      </c>
      <c r="G488" s="8" t="s">
        <v>39</v>
      </c>
      <c r="H488" s="8" t="s">
        <v>40</v>
      </c>
      <c r="I488" s="8" t="s">
        <v>41</v>
      </c>
      <c r="J488" s="8" t="s">
        <v>42</v>
      </c>
      <c r="K488" s="10">
        <v>17573848678</v>
      </c>
      <c r="L488" s="9">
        <v>0.8</v>
      </c>
      <c r="M488" s="11">
        <v>20</v>
      </c>
      <c r="N488" s="11" t="s">
        <v>43</v>
      </c>
      <c r="O488" s="9">
        <v>0.05</v>
      </c>
      <c r="P488" s="9">
        <v>2.5</v>
      </c>
      <c r="Q488" s="9"/>
      <c r="R488" s="10">
        <v>1255446114</v>
      </c>
      <c r="S488" s="10">
        <v>140441253</v>
      </c>
      <c r="T488" s="10">
        <v>1066422311</v>
      </c>
      <c r="U488" s="10">
        <v>0</v>
      </c>
      <c r="V488" s="10">
        <v>8575949</v>
      </c>
      <c r="W488" s="10">
        <v>16682657</v>
      </c>
      <c r="X488" s="10">
        <v>23323944</v>
      </c>
      <c r="Y488" s="10">
        <v>0</v>
      </c>
      <c r="Z488" s="10">
        <v>0</v>
      </c>
      <c r="AA488" s="12">
        <v>0</v>
      </c>
      <c r="AB488" s="13">
        <f t="shared" si="44"/>
        <v>165699859</v>
      </c>
      <c r="AC488" s="14">
        <f t="shared" si="48"/>
        <v>0.84756410685901673</v>
      </c>
      <c r="AD488" s="15">
        <f t="shared" si="49"/>
        <v>5.1755922133886668E-2</v>
      </c>
      <c r="AE488" s="15">
        <f t="shared" si="45"/>
        <v>7.9914909689539314E-3</v>
      </c>
      <c r="AF488" s="15">
        <f t="shared" si="46"/>
        <v>4.8799492684467507E-4</v>
      </c>
      <c r="AG488" s="16">
        <f t="shared" si="47"/>
        <v>9.4287746546624727E-3</v>
      </c>
    </row>
    <row r="489" spans="1:33" x14ac:dyDescent="0.2">
      <c r="A489" s="8" t="s">
        <v>1190</v>
      </c>
      <c r="B489" s="8" t="s">
        <v>1228</v>
      </c>
      <c r="C489" s="8" t="s">
        <v>245</v>
      </c>
      <c r="D489" s="8" t="s">
        <v>1230</v>
      </c>
      <c r="E489" s="9" t="s">
        <v>37</v>
      </c>
      <c r="F489" s="8" t="s">
        <v>38</v>
      </c>
      <c r="G489" s="8" t="s">
        <v>39</v>
      </c>
      <c r="H489" s="8" t="s">
        <v>40</v>
      </c>
      <c r="I489" s="8" t="s">
        <v>41</v>
      </c>
      <c r="J489" s="8" t="s">
        <v>42</v>
      </c>
      <c r="K489" s="10">
        <v>21764015040</v>
      </c>
      <c r="L489" s="9">
        <v>2</v>
      </c>
      <c r="M489" s="11">
        <v>20</v>
      </c>
      <c r="N489" s="11" t="s">
        <v>43</v>
      </c>
      <c r="O489" s="9">
        <v>0.05</v>
      </c>
      <c r="P489" s="9">
        <v>2.5</v>
      </c>
      <c r="Q489" s="9"/>
      <c r="R489" s="10">
        <v>1736879995</v>
      </c>
      <c r="S489" s="10">
        <v>434829444</v>
      </c>
      <c r="T489" s="10">
        <v>1241878317</v>
      </c>
      <c r="U489" s="10">
        <v>0</v>
      </c>
      <c r="V489" s="10">
        <v>10621893</v>
      </c>
      <c r="W489" s="10">
        <v>20662060</v>
      </c>
      <c r="X489" s="10">
        <v>28888281</v>
      </c>
      <c r="Y489" s="10">
        <v>0</v>
      </c>
      <c r="Z489" s="10">
        <v>0</v>
      </c>
      <c r="AA489" s="12">
        <v>0</v>
      </c>
      <c r="AB489" s="13">
        <f t="shared" si="44"/>
        <v>466113397</v>
      </c>
      <c r="AC489" s="14">
        <f t="shared" si="48"/>
        <v>0.93288338588560238</v>
      </c>
      <c r="AD489" s="15">
        <f t="shared" si="49"/>
        <v>2.2788216490589305E-2</v>
      </c>
      <c r="AE489" s="15">
        <f t="shared" si="45"/>
        <v>1.9979284300292416E-2</v>
      </c>
      <c r="AF489" s="15">
        <f t="shared" si="46"/>
        <v>4.8804841296415499E-4</v>
      </c>
      <c r="AG489" s="16">
        <f t="shared" si="47"/>
        <v>2.1416700739423859E-2</v>
      </c>
    </row>
    <row r="490" spans="1:33" x14ac:dyDescent="0.2">
      <c r="A490" s="8" t="s">
        <v>1190</v>
      </c>
      <c r="B490" s="8" t="s">
        <v>1231</v>
      </c>
      <c r="C490" s="8" t="s">
        <v>245</v>
      </c>
      <c r="D490" s="8" t="s">
        <v>1232</v>
      </c>
      <c r="E490" s="9" t="s">
        <v>37</v>
      </c>
      <c r="F490" s="8" t="s">
        <v>38</v>
      </c>
      <c r="G490" s="8" t="s">
        <v>55</v>
      </c>
      <c r="H490" s="8" t="s">
        <v>224</v>
      </c>
      <c r="I490" s="8" t="s">
        <v>41</v>
      </c>
      <c r="J490" s="8" t="s">
        <v>42</v>
      </c>
      <c r="K490" s="10">
        <v>1674637962</v>
      </c>
      <c r="L490" s="9">
        <v>1.5</v>
      </c>
      <c r="M490" s="11">
        <v>20</v>
      </c>
      <c r="N490" s="11" t="s">
        <v>43</v>
      </c>
      <c r="O490" s="9">
        <v>0.05</v>
      </c>
      <c r="P490" s="9">
        <v>1.5</v>
      </c>
      <c r="Q490" s="9"/>
      <c r="R490" s="10">
        <v>68938964</v>
      </c>
      <c r="S490" s="10">
        <v>25136528</v>
      </c>
      <c r="T490" s="10">
        <v>41273567</v>
      </c>
      <c r="U490" s="10">
        <v>0</v>
      </c>
      <c r="V490" s="10">
        <v>821856</v>
      </c>
      <c r="W490" s="10">
        <v>1631302</v>
      </c>
      <c r="X490" s="10">
        <v>75711</v>
      </c>
      <c r="Y490" s="10">
        <v>0</v>
      </c>
      <c r="Z490" s="10">
        <v>0</v>
      </c>
      <c r="AA490" s="12">
        <v>0</v>
      </c>
      <c r="AB490" s="13">
        <f t="shared" si="44"/>
        <v>27589686</v>
      </c>
      <c r="AC490" s="14">
        <f t="shared" si="48"/>
        <v>0.91108423633382418</v>
      </c>
      <c r="AD490" s="15">
        <f t="shared" si="49"/>
        <v>2.9788523145932142E-2</v>
      </c>
      <c r="AE490" s="15">
        <f t="shared" si="45"/>
        <v>1.5010126708210858E-2</v>
      </c>
      <c r="AF490" s="15">
        <f t="shared" si="46"/>
        <v>4.9076637377697282E-4</v>
      </c>
      <c r="AG490" s="16">
        <f t="shared" si="47"/>
        <v>1.6475015272584631E-2</v>
      </c>
    </row>
    <row r="491" spans="1:33" x14ac:dyDescent="0.2">
      <c r="A491" s="8" t="s">
        <v>1190</v>
      </c>
      <c r="B491" s="8" t="s">
        <v>1231</v>
      </c>
      <c r="C491" s="8" t="s">
        <v>1205</v>
      </c>
      <c r="D491" s="8" t="s">
        <v>1233</v>
      </c>
      <c r="E491" s="9" t="s">
        <v>37</v>
      </c>
      <c r="F491" s="8" t="s">
        <v>38</v>
      </c>
      <c r="G491" s="8" t="s">
        <v>55</v>
      </c>
      <c r="H491" s="8" t="s">
        <v>224</v>
      </c>
      <c r="I491" s="8" t="s">
        <v>41</v>
      </c>
      <c r="J491" s="8" t="s">
        <v>42</v>
      </c>
      <c r="K491" s="10">
        <v>6083491577</v>
      </c>
      <c r="L491" s="9">
        <v>0.8</v>
      </c>
      <c r="M491" s="11">
        <v>20</v>
      </c>
      <c r="N491" s="11" t="s">
        <v>43</v>
      </c>
      <c r="O491" s="9">
        <v>0.05</v>
      </c>
      <c r="P491" s="9">
        <v>1.5</v>
      </c>
      <c r="Q491" s="9"/>
      <c r="R491" s="10">
        <v>224410826</v>
      </c>
      <c r="S491" s="10">
        <v>30418557</v>
      </c>
      <c r="T491" s="10">
        <v>184814106</v>
      </c>
      <c r="U491" s="10">
        <v>0</v>
      </c>
      <c r="V491" s="10">
        <v>2982988</v>
      </c>
      <c r="W491" s="10">
        <v>5920376</v>
      </c>
      <c r="X491" s="10">
        <v>274799</v>
      </c>
      <c r="Y491" s="10">
        <v>0</v>
      </c>
      <c r="Z491" s="10">
        <v>0</v>
      </c>
      <c r="AA491" s="12">
        <v>0</v>
      </c>
      <c r="AB491" s="13">
        <f t="shared" si="44"/>
        <v>39321921</v>
      </c>
      <c r="AC491" s="14">
        <f t="shared" si="48"/>
        <v>0.77357759301739104</v>
      </c>
      <c r="AD491" s="15">
        <f t="shared" si="49"/>
        <v>7.5860688494847436E-2</v>
      </c>
      <c r="AE491" s="15">
        <f t="shared" si="45"/>
        <v>5.0001806717386039E-3</v>
      </c>
      <c r="AF491" s="15">
        <f t="shared" si="46"/>
        <v>4.9034143669695425E-4</v>
      </c>
      <c r="AG491" s="16">
        <f t="shared" si="47"/>
        <v>6.4637092864014666E-3</v>
      </c>
    </row>
    <row r="492" spans="1:33" x14ac:dyDescent="0.2">
      <c r="A492" s="8" t="s">
        <v>1190</v>
      </c>
      <c r="B492" s="8" t="s">
        <v>1234</v>
      </c>
      <c r="C492" s="8" t="s">
        <v>245</v>
      </c>
      <c r="D492" s="8" t="s">
        <v>1235</v>
      </c>
      <c r="E492" s="9" t="s">
        <v>37</v>
      </c>
      <c r="F492" s="8" t="s">
        <v>38</v>
      </c>
      <c r="G492" s="8" t="s">
        <v>55</v>
      </c>
      <c r="H492" s="8" t="s">
        <v>141</v>
      </c>
      <c r="I492" s="8" t="s">
        <v>41</v>
      </c>
      <c r="J492" s="8" t="s">
        <v>51</v>
      </c>
      <c r="K492" s="10">
        <v>10881298206</v>
      </c>
      <c r="L492" s="9">
        <v>1</v>
      </c>
      <c r="M492" s="11">
        <v>0</v>
      </c>
      <c r="N492" s="11">
        <v>0</v>
      </c>
      <c r="O492" s="9">
        <v>0.05</v>
      </c>
      <c r="P492" s="9">
        <v>1</v>
      </c>
      <c r="Q492" s="9"/>
      <c r="R492" s="10">
        <v>43083425</v>
      </c>
      <c r="S492" s="10">
        <v>27153724</v>
      </c>
      <c r="T492" s="10">
        <v>0</v>
      </c>
      <c r="U492" s="10">
        <v>0</v>
      </c>
      <c r="V492" s="10">
        <v>5360596</v>
      </c>
      <c r="W492" s="10">
        <v>10287721</v>
      </c>
      <c r="X492" s="10">
        <v>281384</v>
      </c>
      <c r="Y492" s="10">
        <v>0</v>
      </c>
      <c r="Z492" s="10">
        <v>0</v>
      </c>
      <c r="AA492" s="12">
        <v>0</v>
      </c>
      <c r="AB492" s="13">
        <f t="shared" si="44"/>
        <v>42802041</v>
      </c>
      <c r="AC492" s="14">
        <f t="shared" si="48"/>
        <v>0.63440255103722742</v>
      </c>
      <c r="AD492" s="15">
        <f t="shared" si="49"/>
        <v>0.1252415977079224</v>
      </c>
      <c r="AE492" s="15">
        <f t="shared" si="45"/>
        <v>2.4954489332005723E-3</v>
      </c>
      <c r="AF492" s="15">
        <f t="shared" si="46"/>
        <v>4.9264305586663745E-4</v>
      </c>
      <c r="AG492" s="16">
        <f t="shared" si="47"/>
        <v>3.9335417695288187E-3</v>
      </c>
    </row>
    <row r="493" spans="1:33" x14ac:dyDescent="0.2">
      <c r="A493" s="8" t="s">
        <v>1190</v>
      </c>
      <c r="B493" s="8" t="s">
        <v>1236</v>
      </c>
      <c r="C493" s="8" t="s">
        <v>305</v>
      </c>
      <c r="D493" s="8" t="s">
        <v>1237</v>
      </c>
      <c r="E493" s="9" t="s">
        <v>37</v>
      </c>
      <c r="F493" s="8" t="s">
        <v>38</v>
      </c>
      <c r="G493" s="8" t="s">
        <v>39</v>
      </c>
      <c r="H493" s="8" t="s">
        <v>375</v>
      </c>
      <c r="I493" s="8" t="s">
        <v>41</v>
      </c>
      <c r="J493" s="8" t="s">
        <v>51</v>
      </c>
      <c r="K493" s="10">
        <v>5275368754</v>
      </c>
      <c r="L493" s="9">
        <v>2</v>
      </c>
      <c r="M493" s="11">
        <v>20</v>
      </c>
      <c r="N493" s="11" t="s">
        <v>43</v>
      </c>
      <c r="O493" s="9">
        <v>0.05</v>
      </c>
      <c r="P493" s="9">
        <v>2.5</v>
      </c>
      <c r="Q493" s="9"/>
      <c r="R493" s="10">
        <v>244625254.42249998</v>
      </c>
      <c r="S493" s="10">
        <v>105350691</v>
      </c>
      <c r="T493" s="10">
        <v>119845132.4225</v>
      </c>
      <c r="U493" s="10">
        <v>0</v>
      </c>
      <c r="V493" s="10">
        <v>2581572</v>
      </c>
      <c r="W493" s="10">
        <v>4502669</v>
      </c>
      <c r="X493" s="10">
        <v>12345190</v>
      </c>
      <c r="Y493" s="10">
        <v>0</v>
      </c>
      <c r="Z493" s="10">
        <v>0</v>
      </c>
      <c r="AA493" s="12">
        <v>0</v>
      </c>
      <c r="AB493" s="13">
        <f t="shared" si="44"/>
        <v>112434932</v>
      </c>
      <c r="AC493" s="14">
        <f t="shared" si="48"/>
        <v>0.93699252648634146</v>
      </c>
      <c r="AD493" s="15">
        <f t="shared" si="49"/>
        <v>2.2960586661803648E-2</v>
      </c>
      <c r="AE493" s="15">
        <f t="shared" si="45"/>
        <v>1.9970298933153972E-2</v>
      </c>
      <c r="AF493" s="15">
        <f t="shared" si="46"/>
        <v>4.8936332612626308E-4</v>
      </c>
      <c r="AG493" s="16">
        <f t="shared" si="47"/>
        <v>2.1313189132939236E-2</v>
      </c>
    </row>
    <row r="494" spans="1:33" x14ac:dyDescent="0.2">
      <c r="A494" s="8" t="s">
        <v>1190</v>
      </c>
      <c r="B494" s="8" t="s">
        <v>1236</v>
      </c>
      <c r="C494" s="8" t="s">
        <v>245</v>
      </c>
      <c r="D494" s="8" t="s">
        <v>1238</v>
      </c>
      <c r="E494" s="9" t="s">
        <v>37</v>
      </c>
      <c r="F494" s="8" t="s">
        <v>38</v>
      </c>
      <c r="G494" s="8" t="s">
        <v>39</v>
      </c>
      <c r="H494" s="8" t="s">
        <v>375</v>
      </c>
      <c r="I494" s="8" t="s">
        <v>41</v>
      </c>
      <c r="J494" s="8" t="s">
        <v>42</v>
      </c>
      <c r="K494" s="10">
        <v>22236728244</v>
      </c>
      <c r="L494" s="9">
        <v>2</v>
      </c>
      <c r="M494" s="11">
        <v>20</v>
      </c>
      <c r="N494" s="11" t="s">
        <v>43</v>
      </c>
      <c r="O494" s="9">
        <v>0.05</v>
      </c>
      <c r="P494" s="9">
        <v>2.5</v>
      </c>
      <c r="Q494" s="9"/>
      <c r="R494" s="10">
        <v>1285810655</v>
      </c>
      <c r="S494" s="10">
        <v>443933765</v>
      </c>
      <c r="T494" s="10">
        <v>760039809</v>
      </c>
      <c r="U494" s="10">
        <v>0</v>
      </c>
      <c r="V494" s="10">
        <v>10874237</v>
      </c>
      <c r="W494" s="10">
        <v>18961771</v>
      </c>
      <c r="X494" s="10">
        <v>52001073</v>
      </c>
      <c r="Y494" s="10">
        <v>0</v>
      </c>
      <c r="Z494" s="10">
        <v>0</v>
      </c>
      <c r="AA494" s="12">
        <v>0</v>
      </c>
      <c r="AB494" s="13">
        <f t="shared" si="44"/>
        <v>473769773</v>
      </c>
      <c r="AC494" s="14">
        <f t="shared" si="48"/>
        <v>0.93702424742914103</v>
      </c>
      <c r="AD494" s="15">
        <f t="shared" si="49"/>
        <v>2.2952576588291546E-2</v>
      </c>
      <c r="AE494" s="15">
        <f t="shared" si="45"/>
        <v>1.996398751330623E-2</v>
      </c>
      <c r="AF494" s="15">
        <f t="shared" si="46"/>
        <v>4.8902144599145912E-4</v>
      </c>
      <c r="AG494" s="16">
        <f t="shared" si="47"/>
        <v>2.1305732021428755E-2</v>
      </c>
    </row>
    <row r="495" spans="1:33" x14ac:dyDescent="0.2">
      <c r="A495" s="8" t="s">
        <v>1190</v>
      </c>
      <c r="B495" s="8" t="s">
        <v>1236</v>
      </c>
      <c r="C495" s="8" t="s">
        <v>1205</v>
      </c>
      <c r="D495" s="8" t="s">
        <v>1239</v>
      </c>
      <c r="E495" s="9" t="s">
        <v>37</v>
      </c>
      <c r="F495" s="8" t="s">
        <v>38</v>
      </c>
      <c r="G495" s="8" t="s">
        <v>39</v>
      </c>
      <c r="H495" s="8" t="s">
        <v>375</v>
      </c>
      <c r="I495" s="8" t="s">
        <v>41</v>
      </c>
      <c r="J495" s="8" t="s">
        <v>42</v>
      </c>
      <c r="K495" s="10">
        <v>17470067072</v>
      </c>
      <c r="L495" s="9">
        <v>0.8</v>
      </c>
      <c r="M495" s="11">
        <v>20</v>
      </c>
      <c r="N495" s="11" t="s">
        <v>43</v>
      </c>
      <c r="O495" s="9">
        <v>0.05</v>
      </c>
      <c r="P495" s="9">
        <v>2.5</v>
      </c>
      <c r="Q495" s="9"/>
      <c r="R495" s="10">
        <v>931571623</v>
      </c>
      <c r="S495" s="10">
        <v>87191016</v>
      </c>
      <c r="T495" s="10">
        <v>780053155</v>
      </c>
      <c r="U495" s="10">
        <v>0</v>
      </c>
      <c r="V495" s="10">
        <v>8546585</v>
      </c>
      <c r="W495" s="10">
        <v>14910727</v>
      </c>
      <c r="X495" s="10">
        <v>40870140</v>
      </c>
      <c r="Y495" s="10">
        <v>0</v>
      </c>
      <c r="Z495" s="10">
        <v>0</v>
      </c>
      <c r="AA495" s="12">
        <v>0</v>
      </c>
      <c r="AB495" s="13">
        <f t="shared" si="44"/>
        <v>110648328</v>
      </c>
      <c r="AC495" s="14">
        <f t="shared" si="48"/>
        <v>0.78800120685059061</v>
      </c>
      <c r="AD495" s="15">
        <f t="shared" si="49"/>
        <v>7.724097737834773E-2</v>
      </c>
      <c r="AE495" s="15">
        <f t="shared" si="45"/>
        <v>4.9908804379889676E-3</v>
      </c>
      <c r="AF495" s="15">
        <f t="shared" si="46"/>
        <v>4.8921306167724822E-4</v>
      </c>
      <c r="AG495" s="16">
        <f t="shared" si="47"/>
        <v>6.3335949166068552E-3</v>
      </c>
    </row>
    <row r="496" spans="1:33" x14ac:dyDescent="0.2">
      <c r="A496" s="8" t="s">
        <v>1190</v>
      </c>
      <c r="B496" s="8" t="s">
        <v>1240</v>
      </c>
      <c r="C496" s="8" t="s">
        <v>1199</v>
      </c>
      <c r="D496" s="8" t="s">
        <v>1241</v>
      </c>
      <c r="E496" s="9" t="s">
        <v>37</v>
      </c>
      <c r="F496" s="8" t="s">
        <v>38</v>
      </c>
      <c r="G496" s="8" t="s">
        <v>55</v>
      </c>
      <c r="H496" s="8" t="s">
        <v>56</v>
      </c>
      <c r="I496" s="8" t="s">
        <v>41</v>
      </c>
      <c r="J496" s="8" t="s">
        <v>51</v>
      </c>
      <c r="K496" s="10">
        <v>812671792</v>
      </c>
      <c r="L496" s="9">
        <v>2</v>
      </c>
      <c r="M496" s="11">
        <v>20</v>
      </c>
      <c r="N496" s="11" t="s">
        <v>43</v>
      </c>
      <c r="O496" s="9">
        <v>0.1</v>
      </c>
      <c r="P496" s="9">
        <v>2.5</v>
      </c>
      <c r="Q496" s="9"/>
      <c r="R496" s="10">
        <v>19983962</v>
      </c>
      <c r="S496" s="10">
        <v>16243638</v>
      </c>
      <c r="T496" s="10">
        <v>0</v>
      </c>
      <c r="U496" s="10">
        <v>0</v>
      </c>
      <c r="V496" s="10">
        <v>812244</v>
      </c>
      <c r="W496" s="10">
        <v>691975</v>
      </c>
      <c r="X496" s="10">
        <v>2236105</v>
      </c>
      <c r="Y496" s="10">
        <v>0</v>
      </c>
      <c r="Z496" s="10">
        <v>0</v>
      </c>
      <c r="AA496" s="12">
        <v>0</v>
      </c>
      <c r="AB496" s="13">
        <f t="shared" si="44"/>
        <v>17747857</v>
      </c>
      <c r="AC496" s="14">
        <f t="shared" si="48"/>
        <v>0.91524503493576714</v>
      </c>
      <c r="AD496" s="15">
        <f t="shared" si="49"/>
        <v>4.5765750760781994E-2</v>
      </c>
      <c r="AE496" s="15">
        <f t="shared" si="45"/>
        <v>1.998794366914608E-2</v>
      </c>
      <c r="AF496" s="15">
        <f t="shared" si="46"/>
        <v>9.9947359806971123E-4</v>
      </c>
      <c r="AG496" s="16">
        <f t="shared" si="47"/>
        <v>2.1838898771571979E-2</v>
      </c>
    </row>
    <row r="497" spans="1:33" x14ac:dyDescent="0.2">
      <c r="A497" s="8" t="s">
        <v>1190</v>
      </c>
      <c r="B497" s="8" t="s">
        <v>1240</v>
      </c>
      <c r="C497" s="8" t="s">
        <v>305</v>
      </c>
      <c r="D497" s="8" t="s">
        <v>1242</v>
      </c>
      <c r="E497" s="9" t="s">
        <v>37</v>
      </c>
      <c r="F497" s="8" t="s">
        <v>38</v>
      </c>
      <c r="G497" s="8" t="s">
        <v>55</v>
      </c>
      <c r="H497" s="8" t="s">
        <v>56</v>
      </c>
      <c r="I497" s="8" t="s">
        <v>41</v>
      </c>
      <c r="J497" s="8" t="s">
        <v>42</v>
      </c>
      <c r="K497" s="10">
        <v>23186703877</v>
      </c>
      <c r="L497" s="9">
        <v>0.8</v>
      </c>
      <c r="M497" s="11">
        <v>20</v>
      </c>
      <c r="N497" s="11" t="s">
        <v>43</v>
      </c>
      <c r="O497" s="9">
        <v>0.1</v>
      </c>
      <c r="P497" s="9">
        <v>2.5</v>
      </c>
      <c r="Q497" s="9"/>
      <c r="R497" s="10">
        <v>292074747</v>
      </c>
      <c r="S497" s="10">
        <v>185366818</v>
      </c>
      <c r="T497" s="10">
        <v>0</v>
      </c>
      <c r="U497" s="10">
        <v>0</v>
      </c>
      <c r="V497" s="10">
        <v>23170824</v>
      </c>
      <c r="W497" s="10">
        <v>19747902</v>
      </c>
      <c r="X497" s="10">
        <v>63789203</v>
      </c>
      <c r="Y497" s="10">
        <v>0</v>
      </c>
      <c r="Z497" s="10">
        <v>0</v>
      </c>
      <c r="AA497" s="12">
        <v>0</v>
      </c>
      <c r="AB497" s="13">
        <f t="shared" si="44"/>
        <v>228285544</v>
      </c>
      <c r="AC497" s="14">
        <f t="shared" si="48"/>
        <v>0.81199542797155833</v>
      </c>
      <c r="AD497" s="15">
        <f t="shared" si="49"/>
        <v>0.10149930474791694</v>
      </c>
      <c r="AE497" s="15">
        <f t="shared" si="45"/>
        <v>7.9945307872704673E-3</v>
      </c>
      <c r="AF497" s="15">
        <f t="shared" si="46"/>
        <v>9.9931513003813561E-4</v>
      </c>
      <c r="AG497" s="16">
        <f t="shared" si="47"/>
        <v>9.8455367011629179E-3</v>
      </c>
    </row>
    <row r="498" spans="1:33" x14ac:dyDescent="0.2">
      <c r="A498" s="8" t="s">
        <v>1190</v>
      </c>
      <c r="B498" s="8" t="s">
        <v>1240</v>
      </c>
      <c r="C498" s="8" t="s">
        <v>245</v>
      </c>
      <c r="D498" s="8" t="s">
        <v>1243</v>
      </c>
      <c r="E498" s="9" t="s">
        <v>37</v>
      </c>
      <c r="F498" s="8" t="s">
        <v>38</v>
      </c>
      <c r="G498" s="8" t="s">
        <v>55</v>
      </c>
      <c r="H498" s="8" t="s">
        <v>56</v>
      </c>
      <c r="I498" s="8" t="s">
        <v>41</v>
      </c>
      <c r="J498" s="8" t="s">
        <v>42</v>
      </c>
      <c r="K498" s="10">
        <v>2809670938</v>
      </c>
      <c r="L498" s="9">
        <v>2</v>
      </c>
      <c r="M498" s="11">
        <v>20</v>
      </c>
      <c r="N498" s="11" t="s">
        <v>43</v>
      </c>
      <c r="O498" s="9">
        <v>0.1</v>
      </c>
      <c r="P498" s="9">
        <v>2.5</v>
      </c>
      <c r="Q498" s="9"/>
      <c r="R498" s="10">
        <v>69083170</v>
      </c>
      <c r="S498" s="10">
        <v>56153222</v>
      </c>
      <c r="T498" s="10">
        <v>0</v>
      </c>
      <c r="U498" s="10">
        <v>0</v>
      </c>
      <c r="V498" s="10">
        <v>2807566</v>
      </c>
      <c r="W498" s="10">
        <v>2393163</v>
      </c>
      <c r="X498" s="10">
        <v>7729219</v>
      </c>
      <c r="Y498" s="10">
        <v>0</v>
      </c>
      <c r="Z498" s="10">
        <v>0</v>
      </c>
      <c r="AA498" s="12">
        <v>0</v>
      </c>
      <c r="AB498" s="13">
        <f t="shared" si="44"/>
        <v>61353951</v>
      </c>
      <c r="AC498" s="14">
        <f t="shared" si="48"/>
        <v>0.91523400017058398</v>
      </c>
      <c r="AD498" s="15">
        <f t="shared" si="49"/>
        <v>4.5760149986102769E-2</v>
      </c>
      <c r="AE498" s="15">
        <f t="shared" si="45"/>
        <v>1.9985693427847243E-2</v>
      </c>
      <c r="AF498" s="15">
        <f t="shared" si="46"/>
        <v>9.9925082401233138E-4</v>
      </c>
      <c r="AG498" s="16">
        <f t="shared" si="47"/>
        <v>2.1836703426798231E-2</v>
      </c>
    </row>
    <row r="499" spans="1:33" x14ac:dyDescent="0.2">
      <c r="A499" s="8" t="s">
        <v>1190</v>
      </c>
      <c r="B499" s="8" t="s">
        <v>1244</v>
      </c>
      <c r="C499" s="8" t="s">
        <v>305</v>
      </c>
      <c r="D499" s="8" t="s">
        <v>1245</v>
      </c>
      <c r="E499" s="9" t="s">
        <v>37</v>
      </c>
      <c r="F499" s="8" t="s">
        <v>38</v>
      </c>
      <c r="G499" s="8" t="s">
        <v>55</v>
      </c>
      <c r="H499" s="8" t="s">
        <v>56</v>
      </c>
      <c r="I499" s="8" t="s">
        <v>41</v>
      </c>
      <c r="J499" s="8" t="s">
        <v>51</v>
      </c>
      <c r="K499" s="10">
        <v>6498144071</v>
      </c>
      <c r="L499" s="9">
        <v>2</v>
      </c>
      <c r="M499" s="11">
        <v>20</v>
      </c>
      <c r="N499" s="11" t="s">
        <v>43</v>
      </c>
      <c r="O499" s="9">
        <v>0.05</v>
      </c>
      <c r="P499" s="9">
        <v>1.5</v>
      </c>
      <c r="Q499" s="9"/>
      <c r="R499" s="10">
        <v>155418164</v>
      </c>
      <c r="S499" s="10">
        <v>130052016</v>
      </c>
      <c r="T499" s="10">
        <v>0</v>
      </c>
      <c r="U499" s="10">
        <v>0</v>
      </c>
      <c r="V499" s="10">
        <v>3189445</v>
      </c>
      <c r="W499" s="10">
        <v>5707904</v>
      </c>
      <c r="X499" s="10">
        <v>16468799</v>
      </c>
      <c r="Y499" s="10">
        <v>0</v>
      </c>
      <c r="Z499" s="10">
        <v>0</v>
      </c>
      <c r="AA499" s="12">
        <v>0</v>
      </c>
      <c r="AB499" s="13">
        <f t="shared" si="44"/>
        <v>138949365</v>
      </c>
      <c r="AC499" s="14">
        <f t="shared" si="48"/>
        <v>0.93596696897463327</v>
      </c>
      <c r="AD499" s="15">
        <f t="shared" si="49"/>
        <v>2.2954009181690035E-2</v>
      </c>
      <c r="AE499" s="15">
        <f t="shared" si="45"/>
        <v>2.0013716928868629E-2</v>
      </c>
      <c r="AF499" s="15">
        <f t="shared" si="46"/>
        <v>4.9082398991950578E-4</v>
      </c>
      <c r="AG499" s="16">
        <f t="shared" si="47"/>
        <v>2.1382930800211863E-2</v>
      </c>
    </row>
    <row r="500" spans="1:33" x14ac:dyDescent="0.2">
      <c r="A500" s="8" t="s">
        <v>1190</v>
      </c>
      <c r="B500" s="8" t="s">
        <v>1244</v>
      </c>
      <c r="C500" s="8" t="s">
        <v>245</v>
      </c>
      <c r="D500" s="8" t="s">
        <v>1246</v>
      </c>
      <c r="E500" s="9" t="s">
        <v>37</v>
      </c>
      <c r="F500" s="8" t="s">
        <v>38</v>
      </c>
      <c r="G500" s="8" t="s">
        <v>55</v>
      </c>
      <c r="H500" s="8" t="s">
        <v>56</v>
      </c>
      <c r="I500" s="8" t="s">
        <v>41</v>
      </c>
      <c r="J500" s="8" t="s">
        <v>42</v>
      </c>
      <c r="K500" s="10">
        <v>31826396290</v>
      </c>
      <c r="L500" s="9">
        <v>2</v>
      </c>
      <c r="M500" s="11">
        <v>20</v>
      </c>
      <c r="N500" s="11" t="s">
        <v>43</v>
      </c>
      <c r="O500" s="9">
        <v>0.05</v>
      </c>
      <c r="P500" s="9">
        <v>1.5</v>
      </c>
      <c r="Q500" s="9"/>
      <c r="R500" s="10">
        <v>761114013</v>
      </c>
      <c r="S500" s="10">
        <v>636892034</v>
      </c>
      <c r="T500" s="10">
        <v>0</v>
      </c>
      <c r="U500" s="10">
        <v>0</v>
      </c>
      <c r="V500" s="10">
        <v>15618907</v>
      </c>
      <c r="W500" s="10">
        <v>27954364</v>
      </c>
      <c r="X500" s="10">
        <v>80648708</v>
      </c>
      <c r="Y500" s="10">
        <v>0</v>
      </c>
      <c r="Z500" s="10">
        <v>0</v>
      </c>
      <c r="AA500" s="12">
        <v>0</v>
      </c>
      <c r="AB500" s="13">
        <f t="shared" si="44"/>
        <v>680465305</v>
      </c>
      <c r="AC500" s="14">
        <f t="shared" si="48"/>
        <v>0.93596547732878166</v>
      </c>
      <c r="AD500" s="15">
        <f t="shared" si="49"/>
        <v>2.2953274597887104E-2</v>
      </c>
      <c r="AE500" s="15">
        <f t="shared" si="45"/>
        <v>2.0011440447001358E-2</v>
      </c>
      <c r="AF500" s="15">
        <f t="shared" si="46"/>
        <v>4.9075323695719618E-4</v>
      </c>
      <c r="AG500" s="16">
        <f t="shared" si="47"/>
        <v>2.1380532649680019E-2</v>
      </c>
    </row>
    <row r="501" spans="1:33" x14ac:dyDescent="0.2">
      <c r="A501" s="8" t="s">
        <v>1190</v>
      </c>
      <c r="B501" s="8" t="s">
        <v>1247</v>
      </c>
      <c r="C501" s="8" t="s">
        <v>245</v>
      </c>
      <c r="D501" s="8" t="s">
        <v>1249</v>
      </c>
      <c r="E501" s="9" t="s">
        <v>37</v>
      </c>
      <c r="F501" s="8" t="s">
        <v>38</v>
      </c>
      <c r="G501" s="8" t="s">
        <v>55</v>
      </c>
      <c r="H501" s="8" t="s">
        <v>56</v>
      </c>
      <c r="I501" s="8" t="s">
        <v>41</v>
      </c>
      <c r="J501" s="8" t="s">
        <v>51</v>
      </c>
      <c r="K501" s="10">
        <v>7728013525</v>
      </c>
      <c r="L501" s="9">
        <v>2</v>
      </c>
      <c r="M501" s="11">
        <v>20</v>
      </c>
      <c r="N501" s="11" t="s">
        <v>43</v>
      </c>
      <c r="O501" s="9">
        <v>0.12</v>
      </c>
      <c r="P501" s="9">
        <v>2.5</v>
      </c>
      <c r="Q501" s="9"/>
      <c r="R501" s="10">
        <v>201436186</v>
      </c>
      <c r="S501" s="10">
        <v>154425507</v>
      </c>
      <c r="T501" s="10">
        <v>0</v>
      </c>
      <c r="U501" s="10">
        <v>0</v>
      </c>
      <c r="V501" s="10">
        <v>8948782</v>
      </c>
      <c r="W501" s="10">
        <v>12534765</v>
      </c>
      <c r="X501" s="10">
        <v>25527132</v>
      </c>
      <c r="Y501" s="10">
        <v>0</v>
      </c>
      <c r="Z501" s="10">
        <v>0</v>
      </c>
      <c r="AA501" s="12">
        <v>0</v>
      </c>
      <c r="AB501" s="13">
        <f t="shared" si="44"/>
        <v>175909054</v>
      </c>
      <c r="AC501" s="14">
        <f t="shared" si="48"/>
        <v>0.87787128341898768</v>
      </c>
      <c r="AD501" s="15">
        <f t="shared" si="49"/>
        <v>5.0871639614411206E-2</v>
      </c>
      <c r="AE501" s="15">
        <f t="shared" si="45"/>
        <v>1.9982561689421991E-2</v>
      </c>
      <c r="AF501" s="15">
        <f t="shared" si="46"/>
        <v>1.1579666587087139E-3</v>
      </c>
      <c r="AG501" s="16">
        <f t="shared" si="47"/>
        <v>2.2762518910058455E-2</v>
      </c>
    </row>
    <row r="502" spans="1:33" x14ac:dyDescent="0.2">
      <c r="A502" s="8" t="s">
        <v>1190</v>
      </c>
      <c r="B502" s="8" t="s">
        <v>1250</v>
      </c>
      <c r="C502" s="8" t="s">
        <v>305</v>
      </c>
      <c r="D502" s="8" t="s">
        <v>1251</v>
      </c>
      <c r="E502" s="9" t="s">
        <v>37</v>
      </c>
      <c r="F502" s="8" t="s">
        <v>38</v>
      </c>
      <c r="G502" s="8" t="s">
        <v>55</v>
      </c>
      <c r="H502" s="8" t="s">
        <v>158</v>
      </c>
      <c r="I502" s="8" t="s">
        <v>638</v>
      </c>
      <c r="J502" s="8" t="s">
        <v>42</v>
      </c>
      <c r="K502" s="10">
        <v>5205976351</v>
      </c>
      <c r="L502" s="9">
        <v>0.8</v>
      </c>
      <c r="M502" s="11">
        <v>0</v>
      </c>
      <c r="N502" s="11">
        <v>0</v>
      </c>
      <c r="O502" s="9">
        <v>0.05</v>
      </c>
      <c r="P502" s="9">
        <v>1.5</v>
      </c>
      <c r="Q502" s="9"/>
      <c r="R502" s="10">
        <v>33654767</v>
      </c>
      <c r="S502" s="10">
        <v>26023143</v>
      </c>
      <c r="T502" s="10">
        <v>0</v>
      </c>
      <c r="U502" s="10">
        <v>0</v>
      </c>
      <c r="V502" s="10">
        <v>2557043</v>
      </c>
      <c r="W502" s="10">
        <v>4634638</v>
      </c>
      <c r="X502" s="10">
        <v>439943</v>
      </c>
      <c r="Y502" s="10">
        <v>0</v>
      </c>
      <c r="Z502" s="10">
        <v>0</v>
      </c>
      <c r="AA502" s="12">
        <v>0</v>
      </c>
      <c r="AB502" s="13">
        <f t="shared" si="44"/>
        <v>33214824</v>
      </c>
      <c r="AC502" s="14">
        <f t="shared" si="48"/>
        <v>0.78347977999221075</v>
      </c>
      <c r="AD502" s="15">
        <f t="shared" si="49"/>
        <v>7.6984993206647728E-2</v>
      </c>
      <c r="AE502" s="15">
        <f t="shared" si="45"/>
        <v>4.9987055732593358E-3</v>
      </c>
      <c r="AF502" s="15">
        <f t="shared" si="46"/>
        <v>4.9117453242153615E-4</v>
      </c>
      <c r="AG502" s="16">
        <f t="shared" si="47"/>
        <v>6.3801334774830215E-3</v>
      </c>
    </row>
    <row r="503" spans="1:33" x14ac:dyDescent="0.2">
      <c r="A503" s="8" t="s">
        <v>1190</v>
      </c>
      <c r="B503" s="8" t="s">
        <v>1250</v>
      </c>
      <c r="C503" s="8" t="s">
        <v>245</v>
      </c>
      <c r="D503" s="8" t="s">
        <v>1252</v>
      </c>
      <c r="E503" s="9" t="s">
        <v>37</v>
      </c>
      <c r="F503" s="8" t="s">
        <v>38</v>
      </c>
      <c r="G503" s="8" t="s">
        <v>55</v>
      </c>
      <c r="H503" s="8" t="s">
        <v>158</v>
      </c>
      <c r="I503" s="8" t="s">
        <v>638</v>
      </c>
      <c r="J503" s="8" t="s">
        <v>42</v>
      </c>
      <c r="K503" s="10">
        <v>20480144521</v>
      </c>
      <c r="L503" s="9">
        <v>1.5</v>
      </c>
      <c r="M503" s="11">
        <v>0</v>
      </c>
      <c r="N503" s="11">
        <v>0</v>
      </c>
      <c r="O503" s="9">
        <v>0.05</v>
      </c>
      <c r="P503" s="9">
        <v>1.5</v>
      </c>
      <c r="Q503" s="9"/>
      <c r="R503" s="10">
        <v>337803451</v>
      </c>
      <c r="S503" s="10">
        <v>307738075</v>
      </c>
      <c r="T503" s="10">
        <v>0</v>
      </c>
      <c r="U503" s="10">
        <v>0</v>
      </c>
      <c r="V503" s="10">
        <v>10076964</v>
      </c>
      <c r="W503" s="10">
        <v>18254654</v>
      </c>
      <c r="X503" s="10">
        <v>1733758</v>
      </c>
      <c r="Y503" s="10">
        <v>0</v>
      </c>
      <c r="Z503" s="10">
        <v>0</v>
      </c>
      <c r="AA503" s="12">
        <v>0</v>
      </c>
      <c r="AB503" s="13">
        <f t="shared" si="44"/>
        <v>336069693</v>
      </c>
      <c r="AC503" s="14">
        <f t="shared" si="48"/>
        <v>0.91569719439116459</v>
      </c>
      <c r="AD503" s="15">
        <f t="shared" si="49"/>
        <v>2.998474486064413E-2</v>
      </c>
      <c r="AE503" s="15">
        <f t="shared" si="45"/>
        <v>1.5026167158364068E-2</v>
      </c>
      <c r="AF503" s="15">
        <f t="shared" si="46"/>
        <v>4.9203578566876067E-4</v>
      </c>
      <c r="AG503" s="16">
        <f t="shared" si="47"/>
        <v>1.6409537181507665E-2</v>
      </c>
    </row>
    <row r="504" spans="1:33" x14ac:dyDescent="0.2">
      <c r="A504" s="8" t="s">
        <v>1190</v>
      </c>
      <c r="B504" s="8" t="s">
        <v>1253</v>
      </c>
      <c r="C504" s="8" t="s">
        <v>1248</v>
      </c>
      <c r="D504" s="8" t="s">
        <v>1254</v>
      </c>
      <c r="E504" s="9" t="s">
        <v>37</v>
      </c>
      <c r="F504" s="8" t="s">
        <v>38</v>
      </c>
      <c r="G504" s="8" t="s">
        <v>55</v>
      </c>
      <c r="H504" s="8" t="s">
        <v>158</v>
      </c>
      <c r="I504" s="8" t="s">
        <v>41</v>
      </c>
      <c r="J504" s="8" t="s">
        <v>44</v>
      </c>
      <c r="K504" s="10">
        <v>4970079705</v>
      </c>
      <c r="L504" s="9">
        <v>0.8</v>
      </c>
      <c r="M504" s="11">
        <v>0</v>
      </c>
      <c r="N504" s="11">
        <v>0</v>
      </c>
      <c r="O504" s="9">
        <v>0.05</v>
      </c>
      <c r="P504" s="9">
        <v>1</v>
      </c>
      <c r="Q504" s="9"/>
      <c r="R504" s="10">
        <v>47612390</v>
      </c>
      <c r="S504" s="10">
        <v>39781146</v>
      </c>
      <c r="T504" s="10">
        <v>0</v>
      </c>
      <c r="U504" s="10">
        <v>0</v>
      </c>
      <c r="V504" s="10">
        <v>2451175</v>
      </c>
      <c r="W504" s="10">
        <v>5170737</v>
      </c>
      <c r="X504" s="10">
        <v>209332</v>
      </c>
      <c r="Y504" s="10">
        <v>0</v>
      </c>
      <c r="Z504" s="10">
        <v>0</v>
      </c>
      <c r="AA504" s="12">
        <v>0</v>
      </c>
      <c r="AB504" s="13">
        <f t="shared" si="44"/>
        <v>47403058</v>
      </c>
      <c r="AC504" s="14">
        <f t="shared" si="48"/>
        <v>0.83921054207093559</v>
      </c>
      <c r="AD504" s="15">
        <f t="shared" si="49"/>
        <v>5.1709216734498437E-2</v>
      </c>
      <c r="AE504" s="15">
        <f t="shared" si="45"/>
        <v>8.0041263644080735E-3</v>
      </c>
      <c r="AF504" s="15">
        <f t="shared" si="46"/>
        <v>4.9318625565180946E-4</v>
      </c>
      <c r="AG504" s="16">
        <f t="shared" si="47"/>
        <v>9.5376856737954471E-3</v>
      </c>
    </row>
    <row r="505" spans="1:33" x14ac:dyDescent="0.2">
      <c r="A505" s="8" t="s">
        <v>1190</v>
      </c>
      <c r="B505" s="8" t="s">
        <v>1253</v>
      </c>
      <c r="C505" s="8" t="s">
        <v>245</v>
      </c>
      <c r="D505" s="8" t="s">
        <v>1255</v>
      </c>
      <c r="E505" s="9" t="s">
        <v>37</v>
      </c>
      <c r="F505" s="8" t="s">
        <v>38</v>
      </c>
      <c r="G505" s="8" t="s">
        <v>55</v>
      </c>
      <c r="H505" s="8" t="s">
        <v>158</v>
      </c>
      <c r="I505" s="8" t="s">
        <v>41</v>
      </c>
      <c r="J505" s="8" t="s">
        <v>44</v>
      </c>
      <c r="K505" s="10">
        <v>115052093</v>
      </c>
      <c r="L505" s="9">
        <v>1.5</v>
      </c>
      <c r="M505" s="11">
        <v>0</v>
      </c>
      <c r="N505" s="11">
        <v>0</v>
      </c>
      <c r="O505" s="9">
        <v>0.05</v>
      </c>
      <c r="P505" s="9">
        <v>1</v>
      </c>
      <c r="Q505" s="9"/>
      <c r="R505" s="10">
        <v>1908167</v>
      </c>
      <c r="S505" s="10">
        <v>1726513</v>
      </c>
      <c r="T505" s="10">
        <v>0</v>
      </c>
      <c r="U505" s="10">
        <v>0</v>
      </c>
      <c r="V505" s="10">
        <v>56718</v>
      </c>
      <c r="W505" s="10">
        <v>120092</v>
      </c>
      <c r="X505" s="10">
        <v>4844</v>
      </c>
      <c r="Y505" s="10">
        <v>0</v>
      </c>
      <c r="Z505" s="10">
        <v>0</v>
      </c>
      <c r="AA505" s="12">
        <v>0</v>
      </c>
      <c r="AB505" s="13">
        <f t="shared" si="44"/>
        <v>1903323</v>
      </c>
      <c r="AC505" s="14">
        <f t="shared" si="48"/>
        <v>0.90710457447317139</v>
      </c>
      <c r="AD505" s="15">
        <f t="shared" si="49"/>
        <v>2.979946125802084E-2</v>
      </c>
      <c r="AE505" s="15">
        <f t="shared" si="45"/>
        <v>1.5006358902136618E-2</v>
      </c>
      <c r="AF505" s="15">
        <f t="shared" si="46"/>
        <v>4.929766901328775E-4</v>
      </c>
      <c r="AG505" s="16">
        <f t="shared" si="47"/>
        <v>1.6543141027430069E-2</v>
      </c>
    </row>
    <row r="506" spans="1:33" x14ac:dyDescent="0.2">
      <c r="A506" s="8" t="s">
        <v>1190</v>
      </c>
      <c r="B506" s="8" t="s">
        <v>1256</v>
      </c>
      <c r="C506" s="8" t="s">
        <v>245</v>
      </c>
      <c r="D506" s="8" t="s">
        <v>1257</v>
      </c>
      <c r="E506" s="9" t="s">
        <v>37</v>
      </c>
      <c r="F506" s="8" t="s">
        <v>38</v>
      </c>
      <c r="G506" s="8" t="s">
        <v>55</v>
      </c>
      <c r="H506" s="8" t="s">
        <v>56</v>
      </c>
      <c r="I506" s="8" t="s">
        <v>41</v>
      </c>
      <c r="J506" s="8" t="s">
        <v>42</v>
      </c>
      <c r="K506" s="10">
        <v>104277136</v>
      </c>
      <c r="L506" s="9">
        <v>2</v>
      </c>
      <c r="M506" s="11">
        <v>20</v>
      </c>
      <c r="N506" s="11" t="s">
        <v>43</v>
      </c>
      <c r="O506" s="9">
        <v>7.4999999999999997E-2</v>
      </c>
      <c r="P506" s="9">
        <v>2.5</v>
      </c>
      <c r="Q506" s="9"/>
      <c r="R506" s="10">
        <v>2519593</v>
      </c>
      <c r="S506" s="10">
        <v>2081669</v>
      </c>
      <c r="T506" s="10">
        <v>0</v>
      </c>
      <c r="U506" s="10">
        <v>0</v>
      </c>
      <c r="V506" s="10">
        <v>77827</v>
      </c>
      <c r="W506" s="10">
        <v>97409</v>
      </c>
      <c r="X506" s="10">
        <v>262688</v>
      </c>
      <c r="Y506" s="10">
        <v>0</v>
      </c>
      <c r="Z506" s="10">
        <v>0</v>
      </c>
      <c r="AA506" s="12">
        <v>0</v>
      </c>
      <c r="AB506" s="13">
        <f t="shared" si="44"/>
        <v>2256905</v>
      </c>
      <c r="AC506" s="14">
        <f t="shared" si="48"/>
        <v>0.9223556153227539</v>
      </c>
      <c r="AD506" s="15">
        <f t="shared" si="49"/>
        <v>3.4483950365655623E-2</v>
      </c>
      <c r="AE506" s="15">
        <f t="shared" si="45"/>
        <v>1.9962851683997151E-2</v>
      </c>
      <c r="AF506" s="15">
        <f t="shared" si="46"/>
        <v>7.4634769409086959E-4</v>
      </c>
      <c r="AG506" s="16">
        <f t="shared" si="47"/>
        <v>2.1643335121900548E-2</v>
      </c>
    </row>
    <row r="507" spans="1:33" x14ac:dyDescent="0.2">
      <c r="A507" s="8" t="s">
        <v>1190</v>
      </c>
      <c r="B507" s="8" t="s">
        <v>1256</v>
      </c>
      <c r="C507" s="8" t="s">
        <v>305</v>
      </c>
      <c r="D507" s="8" t="s">
        <v>1258</v>
      </c>
      <c r="E507" s="9" t="s">
        <v>37</v>
      </c>
      <c r="F507" s="8" t="s">
        <v>38</v>
      </c>
      <c r="G507" s="8" t="s">
        <v>55</v>
      </c>
      <c r="H507" s="8" t="s">
        <v>56</v>
      </c>
      <c r="I507" s="8" t="s">
        <v>41</v>
      </c>
      <c r="J507" s="8" t="s">
        <v>51</v>
      </c>
      <c r="K507" s="10">
        <v>27094413</v>
      </c>
      <c r="L507" s="9">
        <v>2</v>
      </c>
      <c r="M507" s="11">
        <v>20</v>
      </c>
      <c r="N507" s="11" t="s">
        <v>43</v>
      </c>
      <c r="O507" s="9">
        <v>7.4999999999999997E-2</v>
      </c>
      <c r="P507" s="9">
        <v>2.5</v>
      </c>
      <c r="Q507" s="9"/>
      <c r="R507" s="10">
        <v>655008</v>
      </c>
      <c r="S507" s="10">
        <v>540678</v>
      </c>
      <c r="T507" s="10">
        <v>0</v>
      </c>
      <c r="U507" s="10">
        <v>0</v>
      </c>
      <c r="V507" s="10">
        <v>20245</v>
      </c>
      <c r="W507" s="10">
        <v>25751</v>
      </c>
      <c r="X507" s="10">
        <v>68334</v>
      </c>
      <c r="Y507" s="10">
        <v>0</v>
      </c>
      <c r="Z507" s="10">
        <v>0</v>
      </c>
      <c r="AA507" s="12">
        <v>0</v>
      </c>
      <c r="AB507" s="13">
        <f t="shared" si="44"/>
        <v>586674</v>
      </c>
      <c r="AC507" s="14">
        <f t="shared" si="48"/>
        <v>0.92159870728888615</v>
      </c>
      <c r="AD507" s="15">
        <f t="shared" si="49"/>
        <v>3.4508091376130527E-2</v>
      </c>
      <c r="AE507" s="15">
        <f t="shared" si="45"/>
        <v>1.9955331750497789E-2</v>
      </c>
      <c r="AF507" s="15">
        <f t="shared" si="46"/>
        <v>7.47202015411812E-4</v>
      </c>
      <c r="AG507" s="16">
        <f t="shared" si="47"/>
        <v>2.1652951108407478E-2</v>
      </c>
    </row>
    <row r="508" spans="1:33" x14ac:dyDescent="0.2">
      <c r="A508" s="8" t="s">
        <v>1190</v>
      </c>
      <c r="B508" s="8" t="s">
        <v>1256</v>
      </c>
      <c r="C508" s="8" t="s">
        <v>1248</v>
      </c>
      <c r="D508" s="8" t="s">
        <v>1259</v>
      </c>
      <c r="E508" s="9" t="s">
        <v>37</v>
      </c>
      <c r="F508" s="8" t="s">
        <v>38</v>
      </c>
      <c r="G508" s="8" t="s">
        <v>55</v>
      </c>
      <c r="H508" s="8" t="s">
        <v>56</v>
      </c>
      <c r="I508" s="8" t="s">
        <v>41</v>
      </c>
      <c r="J508" s="8" t="s">
        <v>51</v>
      </c>
      <c r="K508" s="10">
        <v>2214943268</v>
      </c>
      <c r="L508" s="9">
        <v>0.8</v>
      </c>
      <c r="M508" s="11">
        <v>20</v>
      </c>
      <c r="N508" s="11" t="s">
        <v>43</v>
      </c>
      <c r="O508" s="9">
        <v>7.4999999999999997E-2</v>
      </c>
      <c r="P508" s="9">
        <v>2.5</v>
      </c>
      <c r="Q508" s="9"/>
      <c r="R508" s="10">
        <v>26992550</v>
      </c>
      <c r="S508" s="10">
        <v>17663509</v>
      </c>
      <c r="T508" s="10">
        <v>0</v>
      </c>
      <c r="U508" s="10">
        <v>0</v>
      </c>
      <c r="V508" s="10">
        <v>1656702</v>
      </c>
      <c r="W508" s="10">
        <v>2080501</v>
      </c>
      <c r="X508" s="10">
        <v>5591838</v>
      </c>
      <c r="Y508" s="10">
        <v>0</v>
      </c>
      <c r="Z508" s="10">
        <v>0</v>
      </c>
      <c r="AA508" s="12">
        <v>0</v>
      </c>
      <c r="AB508" s="13">
        <f t="shared" si="44"/>
        <v>21400712</v>
      </c>
      <c r="AC508" s="14">
        <f t="shared" si="48"/>
        <v>0.82537015590883145</v>
      </c>
      <c r="AD508" s="15">
        <f t="shared" si="49"/>
        <v>7.7413405684820205E-2</v>
      </c>
      <c r="AE508" s="15">
        <f t="shared" si="45"/>
        <v>7.9747004156677116E-3</v>
      </c>
      <c r="AF508" s="15">
        <f t="shared" si="46"/>
        <v>7.479658842440383E-4</v>
      </c>
      <c r="AG508" s="16">
        <f t="shared" si="47"/>
        <v>9.6619684617583624E-3</v>
      </c>
    </row>
    <row r="509" spans="1:33" x14ac:dyDescent="0.2">
      <c r="A509" s="8" t="s">
        <v>1190</v>
      </c>
      <c r="B509" s="8" t="s">
        <v>1260</v>
      </c>
      <c r="C509" s="8" t="s">
        <v>245</v>
      </c>
      <c r="D509" s="8" t="s">
        <v>1261</v>
      </c>
      <c r="E509" s="9" t="s">
        <v>37</v>
      </c>
      <c r="F509" s="8" t="s">
        <v>38</v>
      </c>
      <c r="G509" s="8" t="s">
        <v>48</v>
      </c>
      <c r="H509" s="8" t="s">
        <v>56</v>
      </c>
      <c r="I509" s="8" t="s">
        <v>41</v>
      </c>
      <c r="J509" s="8" t="s">
        <v>42</v>
      </c>
      <c r="K509" s="10">
        <v>32325698603</v>
      </c>
      <c r="L509" s="9">
        <v>2</v>
      </c>
      <c r="M509" s="11">
        <v>0</v>
      </c>
      <c r="N509" s="11">
        <v>0</v>
      </c>
      <c r="O509" s="9">
        <v>0.05</v>
      </c>
      <c r="P509" s="9">
        <v>1.5</v>
      </c>
      <c r="Q509" s="9"/>
      <c r="R509" s="10">
        <v>456004276</v>
      </c>
      <c r="S509" s="10">
        <v>404101602</v>
      </c>
      <c r="T509" s="10">
        <v>0</v>
      </c>
      <c r="U509" s="10">
        <v>0</v>
      </c>
      <c r="V509" s="10">
        <v>15939290</v>
      </c>
      <c r="W509" s="10">
        <v>27768382</v>
      </c>
      <c r="X509" s="10">
        <v>8195002</v>
      </c>
      <c r="Y509" s="10">
        <v>0</v>
      </c>
      <c r="Z509" s="10">
        <v>0</v>
      </c>
      <c r="AA509" s="12">
        <v>1.062E-3</v>
      </c>
      <c r="AB509" s="13">
        <f t="shared" si="44"/>
        <v>447809274</v>
      </c>
      <c r="AC509" s="14">
        <f t="shared" si="48"/>
        <v>0.90239667970788828</v>
      </c>
      <c r="AD509" s="15">
        <f t="shared" si="49"/>
        <v>3.5593925640762858E-2</v>
      </c>
      <c r="AE509" s="15">
        <f t="shared" si="45"/>
        <v>1.2500939483563E-2</v>
      </c>
      <c r="AF509" s="15">
        <f t="shared" si="46"/>
        <v>4.9308416179196662E-4</v>
      </c>
      <c r="AG509" s="16">
        <f t="shared" si="47"/>
        <v>1.4915042419891921E-2</v>
      </c>
    </row>
    <row r="510" spans="1:33" x14ac:dyDescent="0.2">
      <c r="A510" s="8" t="s">
        <v>1190</v>
      </c>
      <c r="B510" s="8" t="s">
        <v>1260</v>
      </c>
      <c r="C510" s="8" t="s">
        <v>305</v>
      </c>
      <c r="D510" s="8" t="s">
        <v>1262</v>
      </c>
      <c r="E510" s="9" t="s">
        <v>37</v>
      </c>
      <c r="F510" s="8" t="s">
        <v>38</v>
      </c>
      <c r="G510" s="8" t="s">
        <v>48</v>
      </c>
      <c r="H510" s="8" t="s">
        <v>56</v>
      </c>
      <c r="I510" s="8" t="s">
        <v>41</v>
      </c>
      <c r="J510" s="8" t="s">
        <v>51</v>
      </c>
      <c r="K510" s="10">
        <v>3180478233</v>
      </c>
      <c r="L510" s="9">
        <v>2</v>
      </c>
      <c r="M510" s="11">
        <v>0</v>
      </c>
      <c r="N510" s="11">
        <v>0</v>
      </c>
      <c r="O510" s="9">
        <v>0.05</v>
      </c>
      <c r="P510" s="9">
        <v>1.5</v>
      </c>
      <c r="Q510" s="9"/>
      <c r="R510" s="10">
        <v>44879933</v>
      </c>
      <c r="S510" s="10">
        <v>39772406</v>
      </c>
      <c r="T510" s="10">
        <v>0</v>
      </c>
      <c r="U510" s="10">
        <v>0</v>
      </c>
      <c r="V510" s="10">
        <v>1568436</v>
      </c>
      <c r="W510" s="10">
        <v>2732698</v>
      </c>
      <c r="X510" s="10">
        <v>806393</v>
      </c>
      <c r="Y510" s="10">
        <v>0</v>
      </c>
      <c r="Z510" s="10">
        <v>0</v>
      </c>
      <c r="AA510" s="12">
        <v>1.062E-3</v>
      </c>
      <c r="AB510" s="13">
        <f t="shared" si="44"/>
        <v>44073540</v>
      </c>
      <c r="AC510" s="14">
        <f t="shared" si="48"/>
        <v>0.90241006281773595</v>
      </c>
      <c r="AD510" s="15">
        <f t="shared" si="49"/>
        <v>3.5586794253422802E-2</v>
      </c>
      <c r="AE510" s="15">
        <f t="shared" si="45"/>
        <v>1.2505165288455536E-2</v>
      </c>
      <c r="AF510" s="15">
        <f t="shared" si="46"/>
        <v>4.9314470500889604E-4</v>
      </c>
      <c r="AG510" s="16">
        <f t="shared" si="47"/>
        <v>1.4919519772561826E-2</v>
      </c>
    </row>
    <row r="511" spans="1:33" x14ac:dyDescent="0.2">
      <c r="A511" s="8" t="s">
        <v>1190</v>
      </c>
      <c r="B511" s="8" t="s">
        <v>1263</v>
      </c>
      <c r="C511" s="8" t="s">
        <v>305</v>
      </c>
      <c r="D511" s="8" t="s">
        <v>1264</v>
      </c>
      <c r="E511" s="9" t="s">
        <v>37</v>
      </c>
      <c r="F511" s="8" t="s">
        <v>38</v>
      </c>
      <c r="G511" s="8" t="s">
        <v>55</v>
      </c>
      <c r="H511" s="8" t="s">
        <v>141</v>
      </c>
      <c r="I511" s="8" t="s">
        <v>638</v>
      </c>
      <c r="J511" s="8" t="s">
        <v>42</v>
      </c>
      <c r="K511" s="10">
        <v>4263966812</v>
      </c>
      <c r="L511" s="9">
        <v>0.8</v>
      </c>
      <c r="M511" s="11">
        <v>0</v>
      </c>
      <c r="N511" s="11">
        <v>0</v>
      </c>
      <c r="O511" s="9">
        <v>0.05</v>
      </c>
      <c r="P511" s="9">
        <v>1</v>
      </c>
      <c r="Q511" s="9"/>
      <c r="R511" s="10">
        <v>27151545</v>
      </c>
      <c r="S511" s="10">
        <v>21330457</v>
      </c>
      <c r="T511" s="10">
        <v>0</v>
      </c>
      <c r="U511" s="10">
        <v>0</v>
      </c>
      <c r="V511" s="10">
        <v>2099624</v>
      </c>
      <c r="W511" s="10">
        <v>3632853</v>
      </c>
      <c r="X511" s="10">
        <v>88611</v>
      </c>
      <c r="Y511" s="10">
        <v>0</v>
      </c>
      <c r="Z511" s="10">
        <v>0</v>
      </c>
      <c r="AA511" s="12">
        <v>0</v>
      </c>
      <c r="AB511" s="13">
        <f t="shared" si="44"/>
        <v>27062934</v>
      </c>
      <c r="AC511" s="14">
        <f t="shared" si="48"/>
        <v>0.78817976646582366</v>
      </c>
      <c r="AD511" s="15">
        <f t="shared" si="49"/>
        <v>7.7583014465467781E-2</v>
      </c>
      <c r="AE511" s="15">
        <f t="shared" si="45"/>
        <v>5.0024913280211523E-3</v>
      </c>
      <c r="AF511" s="15">
        <f t="shared" si="46"/>
        <v>4.9241096203916706E-4</v>
      </c>
      <c r="AG511" s="16">
        <f t="shared" si="47"/>
        <v>6.3468913322301907E-3</v>
      </c>
    </row>
    <row r="512" spans="1:33" x14ac:dyDescent="0.2">
      <c r="A512" s="8" t="s">
        <v>1190</v>
      </c>
      <c r="B512" s="8" t="s">
        <v>1263</v>
      </c>
      <c r="C512" s="8" t="s">
        <v>245</v>
      </c>
      <c r="D512" s="8" t="s">
        <v>1265</v>
      </c>
      <c r="E512" s="9" t="s">
        <v>37</v>
      </c>
      <c r="F512" s="8" t="s">
        <v>38</v>
      </c>
      <c r="G512" s="8" t="s">
        <v>55</v>
      </c>
      <c r="H512" s="8" t="s">
        <v>141</v>
      </c>
      <c r="I512" s="8" t="s">
        <v>638</v>
      </c>
      <c r="J512" s="8" t="s">
        <v>42</v>
      </c>
      <c r="K512" s="10">
        <v>260568755798</v>
      </c>
      <c r="L512" s="9">
        <v>1.5</v>
      </c>
      <c r="M512" s="11">
        <v>0</v>
      </c>
      <c r="N512" s="11">
        <v>0</v>
      </c>
      <c r="O512" s="9">
        <v>0.05</v>
      </c>
      <c r="P512" s="9">
        <v>1</v>
      </c>
      <c r="Q512" s="9"/>
      <c r="R512" s="10">
        <v>2884826970</v>
      </c>
      <c r="S512" s="10">
        <v>2528673869</v>
      </c>
      <c r="T512" s="10">
        <v>0</v>
      </c>
      <c r="U512" s="10">
        <v>0</v>
      </c>
      <c r="V512" s="10">
        <v>128436801</v>
      </c>
      <c r="W512" s="10">
        <v>222295855</v>
      </c>
      <c r="X512" s="10">
        <v>5420445</v>
      </c>
      <c r="Y512" s="10">
        <v>0</v>
      </c>
      <c r="Z512" s="10">
        <v>0</v>
      </c>
      <c r="AA512" s="12">
        <v>0</v>
      </c>
      <c r="AB512" s="13">
        <f t="shared" si="44"/>
        <v>2879406525</v>
      </c>
      <c r="AC512" s="14">
        <f t="shared" si="48"/>
        <v>0.87819272723222019</v>
      </c>
      <c r="AD512" s="15">
        <f t="shared" si="49"/>
        <v>4.4605303170937284E-2</v>
      </c>
      <c r="AE512" s="15">
        <f t="shared" si="45"/>
        <v>9.7044400479092616E-3</v>
      </c>
      <c r="AF512" s="15">
        <f t="shared" si="46"/>
        <v>4.9290944574938871E-4</v>
      </c>
      <c r="AG512" s="16">
        <f t="shared" si="47"/>
        <v>1.1050467337044026E-2</v>
      </c>
    </row>
    <row r="513" spans="1:33" x14ac:dyDescent="0.2">
      <c r="A513" s="8" t="s">
        <v>1190</v>
      </c>
      <c r="B513" s="8" t="s">
        <v>1266</v>
      </c>
      <c r="C513" s="8" t="s">
        <v>305</v>
      </c>
      <c r="D513" s="8" t="s">
        <v>1267</v>
      </c>
      <c r="E513" s="9" t="s">
        <v>37</v>
      </c>
      <c r="F513" s="8" t="s">
        <v>38</v>
      </c>
      <c r="G513" s="8" t="s">
        <v>55</v>
      </c>
      <c r="H513" s="8" t="s">
        <v>56</v>
      </c>
      <c r="I513" s="8" t="s">
        <v>41</v>
      </c>
      <c r="J513" s="8" t="s">
        <v>42</v>
      </c>
      <c r="K513" s="10">
        <v>2321025415</v>
      </c>
      <c r="L513" s="9">
        <v>0.8</v>
      </c>
      <c r="M513" s="11">
        <v>0</v>
      </c>
      <c r="N513" s="11">
        <v>0</v>
      </c>
      <c r="O513" s="9">
        <v>8.5000000000000006E-2</v>
      </c>
      <c r="P513" s="9">
        <v>2.5</v>
      </c>
      <c r="Q513" s="9"/>
      <c r="R513" s="10">
        <v>46738481</v>
      </c>
      <c r="S513" s="10">
        <v>18759823</v>
      </c>
      <c r="T513" s="10">
        <v>0</v>
      </c>
      <c r="U513" s="10">
        <v>0</v>
      </c>
      <c r="V513" s="10">
        <v>1993804</v>
      </c>
      <c r="W513" s="10">
        <v>2607546</v>
      </c>
      <c r="X513" s="10">
        <v>23377308</v>
      </c>
      <c r="Y513" s="10">
        <v>0</v>
      </c>
      <c r="Z513" s="10">
        <v>0</v>
      </c>
      <c r="AA513" s="12">
        <v>0</v>
      </c>
      <c r="AB513" s="13">
        <f t="shared" si="44"/>
        <v>23361173</v>
      </c>
      <c r="AC513" s="14">
        <f t="shared" si="48"/>
        <v>0.80303429112913127</v>
      </c>
      <c r="AD513" s="15">
        <f t="shared" si="49"/>
        <v>8.5346913016739356E-2</v>
      </c>
      <c r="AE513" s="15">
        <f t="shared" si="45"/>
        <v>8.0825581998204884E-3</v>
      </c>
      <c r="AF513" s="15">
        <f t="shared" si="46"/>
        <v>8.5901859889802202E-4</v>
      </c>
      <c r="AG513" s="16">
        <f t="shared" si="47"/>
        <v>1.0065022489208719E-2</v>
      </c>
    </row>
    <row r="514" spans="1:33" x14ac:dyDescent="0.2">
      <c r="A514" s="8" t="s">
        <v>1190</v>
      </c>
      <c r="B514" s="8" t="s">
        <v>1266</v>
      </c>
      <c r="C514" s="8" t="s">
        <v>1199</v>
      </c>
      <c r="D514" s="8" t="s">
        <v>1268</v>
      </c>
      <c r="E514" s="9" t="s">
        <v>37</v>
      </c>
      <c r="F514" s="8" t="s">
        <v>38</v>
      </c>
      <c r="G514" s="8" t="s">
        <v>55</v>
      </c>
      <c r="H514" s="8" t="s">
        <v>56</v>
      </c>
      <c r="I514" s="8" t="s">
        <v>41</v>
      </c>
      <c r="J514" s="8" t="s">
        <v>51</v>
      </c>
      <c r="K514" s="10">
        <v>330020022</v>
      </c>
      <c r="L514" s="9">
        <v>2</v>
      </c>
      <c r="M514" s="11">
        <v>0</v>
      </c>
      <c r="N514" s="11">
        <v>0</v>
      </c>
      <c r="O514" s="9">
        <v>8.5000000000000006E-2</v>
      </c>
      <c r="P514" s="9">
        <v>2.5</v>
      </c>
      <c r="Q514" s="9"/>
      <c r="R514" s="10">
        <v>8982747</v>
      </c>
      <c r="S514" s="10">
        <v>5005991</v>
      </c>
      <c r="T514" s="10">
        <v>0</v>
      </c>
      <c r="U514" s="10">
        <v>0</v>
      </c>
      <c r="V514" s="10">
        <v>283415</v>
      </c>
      <c r="W514" s="10">
        <v>370309</v>
      </c>
      <c r="X514" s="10">
        <v>3323032</v>
      </c>
      <c r="Y514" s="10">
        <v>0</v>
      </c>
      <c r="Z514" s="10">
        <v>0</v>
      </c>
      <c r="AA514" s="12">
        <v>0</v>
      </c>
      <c r="AB514" s="13">
        <f t="shared" ref="AB514:AB577" si="50">S514+U514+V514+W514</f>
        <v>5659715</v>
      </c>
      <c r="AC514" s="14">
        <f t="shared" si="48"/>
        <v>0.88449524401847091</v>
      </c>
      <c r="AD514" s="15">
        <f t="shared" si="49"/>
        <v>5.0075843041566578E-2</v>
      </c>
      <c r="AE514" s="15">
        <f t="shared" ref="AE514:AE577" si="51">S514/K514</f>
        <v>1.5168749367576249E-2</v>
      </c>
      <c r="AF514" s="15">
        <f t="shared" ref="AF514:AF577" si="52">V514/K514</f>
        <v>8.5878122873405544E-4</v>
      </c>
      <c r="AG514" s="16">
        <f t="shared" ref="AG514:AG577" si="53">AB514/K514+AA514</f>
        <v>1.7149611001480387E-2</v>
      </c>
    </row>
    <row r="515" spans="1:33" x14ac:dyDescent="0.2">
      <c r="A515" s="8" t="s">
        <v>1190</v>
      </c>
      <c r="B515" s="8" t="s">
        <v>1266</v>
      </c>
      <c r="C515" s="8" t="s">
        <v>245</v>
      </c>
      <c r="D515" s="8" t="s">
        <v>1269</v>
      </c>
      <c r="E515" s="9" t="s">
        <v>37</v>
      </c>
      <c r="F515" s="8" t="s">
        <v>38</v>
      </c>
      <c r="G515" s="8" t="s">
        <v>55</v>
      </c>
      <c r="H515" s="8" t="s">
        <v>56</v>
      </c>
      <c r="I515" s="8" t="s">
        <v>41</v>
      </c>
      <c r="J515" s="8" t="s">
        <v>42</v>
      </c>
      <c r="K515" s="10">
        <v>1576891489</v>
      </c>
      <c r="L515" s="9">
        <v>2</v>
      </c>
      <c r="M515" s="11">
        <v>0</v>
      </c>
      <c r="N515" s="11">
        <v>0</v>
      </c>
      <c r="O515" s="9">
        <v>8.5000000000000006E-2</v>
      </c>
      <c r="P515" s="9">
        <v>2.5</v>
      </c>
      <c r="Q515" s="9"/>
      <c r="R515" s="10">
        <v>42904698</v>
      </c>
      <c r="S515" s="10">
        <v>23902602</v>
      </c>
      <c r="T515" s="10">
        <v>0</v>
      </c>
      <c r="U515" s="10">
        <v>0</v>
      </c>
      <c r="V515" s="10">
        <v>1354133</v>
      </c>
      <c r="W515" s="10">
        <v>1770784</v>
      </c>
      <c r="X515" s="10">
        <v>15877179</v>
      </c>
      <c r="Y515" s="10">
        <v>0</v>
      </c>
      <c r="Z515" s="10">
        <v>0</v>
      </c>
      <c r="AA515" s="12">
        <v>0</v>
      </c>
      <c r="AB515" s="13">
        <f t="shared" si="50"/>
        <v>27027519</v>
      </c>
      <c r="AC515" s="14">
        <f t="shared" si="48"/>
        <v>0.88438017562766302</v>
      </c>
      <c r="AD515" s="15">
        <f t="shared" si="49"/>
        <v>5.0102008993130297E-2</v>
      </c>
      <c r="AE515" s="15">
        <f t="shared" si="51"/>
        <v>1.515805124622624E-2</v>
      </c>
      <c r="AF515" s="15">
        <f t="shared" si="52"/>
        <v>8.5873568945364512E-4</v>
      </c>
      <c r="AG515" s="16">
        <f t="shared" si="53"/>
        <v>1.7139745625198183E-2</v>
      </c>
    </row>
    <row r="516" spans="1:33" x14ac:dyDescent="0.2">
      <c r="A516" s="8" t="s">
        <v>1190</v>
      </c>
      <c r="B516" s="8" t="s">
        <v>1270</v>
      </c>
      <c r="C516" s="8" t="s">
        <v>1205</v>
      </c>
      <c r="D516" s="8" t="s">
        <v>1271</v>
      </c>
      <c r="E516" s="9" t="s">
        <v>37</v>
      </c>
      <c r="F516" s="8" t="s">
        <v>38</v>
      </c>
      <c r="G516" s="8" t="s">
        <v>55</v>
      </c>
      <c r="H516" s="8" t="s">
        <v>63</v>
      </c>
      <c r="I516" s="8" t="s">
        <v>41</v>
      </c>
      <c r="J516" s="8" t="s">
        <v>42</v>
      </c>
      <c r="K516" s="10">
        <v>7414092232</v>
      </c>
      <c r="L516" s="9">
        <v>0.8</v>
      </c>
      <c r="M516" s="11">
        <v>20</v>
      </c>
      <c r="N516" s="11" t="s">
        <v>43</v>
      </c>
      <c r="O516" s="9">
        <v>0.05</v>
      </c>
      <c r="P516" s="9">
        <v>2</v>
      </c>
      <c r="Q516" s="9"/>
      <c r="R516" s="10">
        <v>241915430</v>
      </c>
      <c r="S516" s="10">
        <v>59292150</v>
      </c>
      <c r="T516" s="10">
        <v>164848735</v>
      </c>
      <c r="U516" s="10">
        <v>0</v>
      </c>
      <c r="V516" s="10">
        <v>3627631</v>
      </c>
      <c r="W516" s="10">
        <v>6386840</v>
      </c>
      <c r="X516" s="10">
        <v>7760074</v>
      </c>
      <c r="Y516" s="10">
        <v>0</v>
      </c>
      <c r="Z516" s="10">
        <v>0</v>
      </c>
      <c r="AA516" s="12">
        <v>0</v>
      </c>
      <c r="AB516" s="13">
        <f t="shared" si="50"/>
        <v>69306621</v>
      </c>
      <c r="AC516" s="14">
        <f t="shared" si="48"/>
        <v>0.85550484419086026</v>
      </c>
      <c r="AD516" s="15">
        <f t="shared" si="49"/>
        <v>5.2341766885446631E-2</v>
      </c>
      <c r="AE516" s="15">
        <f t="shared" si="51"/>
        <v>7.9972231454160849E-3</v>
      </c>
      <c r="AF516" s="15">
        <f t="shared" si="52"/>
        <v>4.8928862583375531E-4</v>
      </c>
      <c r="AG516" s="16">
        <f t="shared" si="53"/>
        <v>9.3479577581818251E-3</v>
      </c>
    </row>
    <row r="517" spans="1:33" x14ac:dyDescent="0.2">
      <c r="A517" s="8" t="s">
        <v>1190</v>
      </c>
      <c r="B517" s="8" t="s">
        <v>1270</v>
      </c>
      <c r="C517" s="8" t="s">
        <v>245</v>
      </c>
      <c r="D517" s="8" t="s">
        <v>1272</v>
      </c>
      <c r="E517" s="9" t="s">
        <v>37</v>
      </c>
      <c r="F517" s="8" t="s">
        <v>38</v>
      </c>
      <c r="G517" s="8" t="s">
        <v>55</v>
      </c>
      <c r="H517" s="8" t="s">
        <v>63</v>
      </c>
      <c r="I517" s="8" t="s">
        <v>41</v>
      </c>
      <c r="J517" s="8" t="s">
        <v>42</v>
      </c>
      <c r="K517" s="10">
        <v>8700126836</v>
      </c>
      <c r="L517" s="9">
        <v>2</v>
      </c>
      <c r="M517" s="11">
        <v>20</v>
      </c>
      <c r="N517" s="11" t="s">
        <v>43</v>
      </c>
      <c r="O517" s="9">
        <v>0.05</v>
      </c>
      <c r="P517" s="9">
        <v>2</v>
      </c>
      <c r="Q517" s="9"/>
      <c r="R517" s="10">
        <v>324333656</v>
      </c>
      <c r="S517" s="10">
        <v>130452509</v>
      </c>
      <c r="T517" s="10">
        <v>173015819</v>
      </c>
      <c r="U517" s="10">
        <v>0</v>
      </c>
      <c r="V517" s="10">
        <v>4257856</v>
      </c>
      <c r="W517" s="10">
        <v>7499248</v>
      </c>
      <c r="X517" s="10">
        <v>9108224</v>
      </c>
      <c r="Y517" s="10">
        <v>0</v>
      </c>
      <c r="Z517" s="10">
        <v>0</v>
      </c>
      <c r="AA517" s="12">
        <v>0</v>
      </c>
      <c r="AB517" s="13">
        <f t="shared" si="50"/>
        <v>142209613</v>
      </c>
      <c r="AC517" s="14">
        <f t="shared" si="48"/>
        <v>0.91732553269799</v>
      </c>
      <c r="AD517" s="15">
        <f t="shared" si="49"/>
        <v>2.9940704500756921E-2</v>
      </c>
      <c r="AE517" s="15">
        <f t="shared" si="51"/>
        <v>1.4994322664378223E-2</v>
      </c>
      <c r="AF517" s="15">
        <f t="shared" si="52"/>
        <v>4.8940160071937603E-4</v>
      </c>
      <c r="AG517" s="16">
        <f t="shared" si="53"/>
        <v>1.6345694227301952E-2</v>
      </c>
    </row>
    <row r="518" spans="1:33" x14ac:dyDescent="0.2">
      <c r="A518" s="8" t="s">
        <v>1190</v>
      </c>
      <c r="B518" s="8" t="s">
        <v>1273</v>
      </c>
      <c r="C518" s="8" t="s">
        <v>245</v>
      </c>
      <c r="D518" s="8" t="s">
        <v>1274</v>
      </c>
      <c r="E518" s="9" t="s">
        <v>37</v>
      </c>
      <c r="F518" s="8" t="s">
        <v>38</v>
      </c>
      <c r="G518" s="8" t="s">
        <v>48</v>
      </c>
      <c r="H518" s="8" t="s">
        <v>56</v>
      </c>
      <c r="I518" s="8" t="s">
        <v>41</v>
      </c>
      <c r="J518" s="8" t="s">
        <v>42</v>
      </c>
      <c r="K518" s="10">
        <v>7378814901</v>
      </c>
      <c r="L518" s="9">
        <v>2</v>
      </c>
      <c r="M518" s="11">
        <v>20</v>
      </c>
      <c r="N518" s="11" t="s">
        <v>43</v>
      </c>
      <c r="O518" s="9">
        <v>0.05</v>
      </c>
      <c r="P518" s="9">
        <v>1.5</v>
      </c>
      <c r="Q518" s="9"/>
      <c r="R518" s="10">
        <v>116061782</v>
      </c>
      <c r="S518" s="10">
        <v>103258239</v>
      </c>
      <c r="T518" s="10">
        <v>0</v>
      </c>
      <c r="U518" s="10">
        <v>0</v>
      </c>
      <c r="V518" s="10">
        <v>3608684</v>
      </c>
      <c r="W518" s="10">
        <v>6512385</v>
      </c>
      <c r="X518" s="10">
        <v>2682474</v>
      </c>
      <c r="Y518" s="10">
        <v>0</v>
      </c>
      <c r="Z518" s="10">
        <v>0</v>
      </c>
      <c r="AA518" s="12">
        <v>0</v>
      </c>
      <c r="AB518" s="13">
        <f t="shared" si="50"/>
        <v>113379308</v>
      </c>
      <c r="AC518" s="14">
        <f t="shared" si="48"/>
        <v>0.91073266208327885</v>
      </c>
      <c r="AD518" s="15">
        <f t="shared" si="49"/>
        <v>3.1828417933191126E-2</v>
      </c>
      <c r="AE518" s="15">
        <f t="shared" si="51"/>
        <v>1.3993878473087341E-2</v>
      </c>
      <c r="AF518" s="15">
        <f t="shared" si="52"/>
        <v>4.8906010632018154E-4</v>
      </c>
      <c r="AG518" s="16">
        <f t="shared" si="53"/>
        <v>1.5365517297992458E-2</v>
      </c>
    </row>
    <row r="519" spans="1:33" x14ac:dyDescent="0.2">
      <c r="A519" s="8" t="s">
        <v>1190</v>
      </c>
      <c r="B519" s="8" t="s">
        <v>1273</v>
      </c>
      <c r="C519" s="8" t="s">
        <v>305</v>
      </c>
      <c r="D519" s="8" t="s">
        <v>1275</v>
      </c>
      <c r="E519" s="9" t="s">
        <v>37</v>
      </c>
      <c r="F519" s="8" t="s">
        <v>38</v>
      </c>
      <c r="G519" s="8" t="s">
        <v>48</v>
      </c>
      <c r="H519" s="8" t="s">
        <v>56</v>
      </c>
      <c r="I519" s="8" t="s">
        <v>41</v>
      </c>
      <c r="J519" s="8" t="s">
        <v>51</v>
      </c>
      <c r="K519" s="10">
        <v>1026069548</v>
      </c>
      <c r="L519" s="9">
        <v>2</v>
      </c>
      <c r="M519" s="11">
        <v>20</v>
      </c>
      <c r="N519" s="11" t="s">
        <v>43</v>
      </c>
      <c r="O519" s="9">
        <v>0.05</v>
      </c>
      <c r="P519" s="9">
        <v>1.5</v>
      </c>
      <c r="Q519" s="9"/>
      <c r="R519" s="10">
        <v>16152652</v>
      </c>
      <c r="S519" s="10">
        <v>14370424</v>
      </c>
      <c r="T519" s="10">
        <v>0</v>
      </c>
      <c r="U519" s="10">
        <v>0</v>
      </c>
      <c r="V519" s="10">
        <v>502223</v>
      </c>
      <c r="W519" s="10">
        <v>906684</v>
      </c>
      <c r="X519" s="10">
        <v>373321</v>
      </c>
      <c r="Y519" s="10">
        <v>0</v>
      </c>
      <c r="Z519" s="10">
        <v>0</v>
      </c>
      <c r="AA519" s="12">
        <v>0</v>
      </c>
      <c r="AB519" s="13">
        <f t="shared" si="50"/>
        <v>15779331</v>
      </c>
      <c r="AC519" s="14">
        <f t="shared" si="48"/>
        <v>0.91071186731554077</v>
      </c>
      <c r="AD519" s="15">
        <f t="shared" si="49"/>
        <v>3.1827901956046172E-2</v>
      </c>
      <c r="AE519" s="15">
        <f t="shared" si="51"/>
        <v>1.4005311850459478E-2</v>
      </c>
      <c r="AF519" s="15">
        <f t="shared" si="52"/>
        <v>4.8946292283883277E-4</v>
      </c>
      <c r="AG519" s="16">
        <f t="shared" si="53"/>
        <v>1.5378422477069751E-2</v>
      </c>
    </row>
    <row r="520" spans="1:33" x14ac:dyDescent="0.2">
      <c r="A520" s="8" t="s">
        <v>1190</v>
      </c>
      <c r="B520" s="8" t="s">
        <v>1276</v>
      </c>
      <c r="C520" s="8" t="s">
        <v>245</v>
      </c>
      <c r="D520" s="8" t="s">
        <v>1277</v>
      </c>
      <c r="E520" s="9" t="s">
        <v>37</v>
      </c>
      <c r="F520" s="8" t="s">
        <v>38</v>
      </c>
      <c r="G520" s="8" t="s">
        <v>48</v>
      </c>
      <c r="H520" s="8" t="s">
        <v>264</v>
      </c>
      <c r="I520" s="8" t="s">
        <v>638</v>
      </c>
      <c r="J520" s="8" t="s">
        <v>42</v>
      </c>
      <c r="K520" s="10">
        <v>50157874755</v>
      </c>
      <c r="L520" s="9">
        <v>0.5</v>
      </c>
      <c r="M520" s="11">
        <v>0</v>
      </c>
      <c r="N520" s="11">
        <v>0</v>
      </c>
      <c r="O520" s="9">
        <v>0.05</v>
      </c>
      <c r="P520" s="9">
        <v>0.6</v>
      </c>
      <c r="Q520" s="9"/>
      <c r="R520" s="10">
        <v>147265878</v>
      </c>
      <c r="S520" s="10">
        <v>100389300</v>
      </c>
      <c r="T520" s="10">
        <v>0</v>
      </c>
      <c r="U520" s="10">
        <v>0</v>
      </c>
      <c r="V520" s="10">
        <v>24708765</v>
      </c>
      <c r="W520" s="10">
        <v>22074560</v>
      </c>
      <c r="X520" s="10">
        <v>93253</v>
      </c>
      <c r="Y520" s="10">
        <v>0</v>
      </c>
      <c r="Z520" s="10">
        <v>0</v>
      </c>
      <c r="AA520" s="12">
        <v>9.861E-3</v>
      </c>
      <c r="AB520" s="13">
        <f t="shared" si="50"/>
        <v>147172625</v>
      </c>
      <c r="AC520" s="14">
        <f t="shared" si="48"/>
        <v>0.68211938191630406</v>
      </c>
      <c r="AD520" s="15">
        <f t="shared" si="49"/>
        <v>0.16788968057069037</v>
      </c>
      <c r="AE520" s="15">
        <f t="shared" si="51"/>
        <v>2.0014663797132408E-3</v>
      </c>
      <c r="AF520" s="15">
        <f t="shared" si="52"/>
        <v>4.9261985522097707E-4</v>
      </c>
      <c r="AG520" s="16">
        <f t="shared" si="53"/>
        <v>1.2795187816347402E-2</v>
      </c>
    </row>
    <row r="521" spans="1:33" x14ac:dyDescent="0.2">
      <c r="A521" s="8" t="s">
        <v>1190</v>
      </c>
      <c r="B521" s="8" t="s">
        <v>1278</v>
      </c>
      <c r="C521" s="8" t="s">
        <v>245</v>
      </c>
      <c r="D521" s="8" t="s">
        <v>1279</v>
      </c>
      <c r="E521" s="9" t="s">
        <v>37</v>
      </c>
      <c r="F521" s="8" t="s">
        <v>38</v>
      </c>
      <c r="G521" s="8" t="s">
        <v>48</v>
      </c>
      <c r="H521" s="8" t="s">
        <v>63</v>
      </c>
      <c r="I521" s="8" t="s">
        <v>41</v>
      </c>
      <c r="J521" s="8" t="s">
        <v>51</v>
      </c>
      <c r="K521" s="10">
        <v>5232410523</v>
      </c>
      <c r="L521" s="9">
        <v>0.6</v>
      </c>
      <c r="M521" s="11">
        <v>0</v>
      </c>
      <c r="N521" s="11">
        <v>0</v>
      </c>
      <c r="O521" s="9">
        <v>0.05</v>
      </c>
      <c r="P521" s="9">
        <v>0.4</v>
      </c>
      <c r="Q521" s="9"/>
      <c r="R521" s="10">
        <v>5564272</v>
      </c>
      <c r="S521" s="10">
        <v>0</v>
      </c>
      <c r="T521" s="10">
        <v>0</v>
      </c>
      <c r="U521" s="10">
        <v>0</v>
      </c>
      <c r="V521" s="10">
        <v>2577410</v>
      </c>
      <c r="W521" s="10">
        <v>2956179</v>
      </c>
      <c r="X521" s="10">
        <v>30683</v>
      </c>
      <c r="Y521" s="10">
        <v>0</v>
      </c>
      <c r="Z521" s="10">
        <v>0</v>
      </c>
      <c r="AA521" s="12">
        <v>5.6499999999999996E-4</v>
      </c>
      <c r="AB521" s="13">
        <f t="shared" si="50"/>
        <v>5533589</v>
      </c>
      <c r="AC521" s="14">
        <f t="shared" ref="AC521:AC584" si="54">S521/AB521</f>
        <v>0</v>
      </c>
      <c r="AD521" s="15">
        <f t="shared" ref="AD521:AD584" si="55">V521/AB521</f>
        <v>0.46577546688053628</v>
      </c>
      <c r="AE521" s="15">
        <f t="shared" si="51"/>
        <v>0</v>
      </c>
      <c r="AF521" s="15">
        <f t="shared" si="52"/>
        <v>4.9258558529964949E-4</v>
      </c>
      <c r="AG521" s="16">
        <f t="shared" si="53"/>
        <v>1.6225601772215915E-3</v>
      </c>
    </row>
    <row r="522" spans="1:33" x14ac:dyDescent="0.2">
      <c r="A522" s="8" t="s">
        <v>1190</v>
      </c>
      <c r="B522" s="8" t="s">
        <v>1280</v>
      </c>
      <c r="C522" s="8" t="s">
        <v>245</v>
      </c>
      <c r="D522" s="8" t="s">
        <v>1281</v>
      </c>
      <c r="E522" s="9" t="s">
        <v>37</v>
      </c>
      <c r="F522" s="8" t="s">
        <v>38</v>
      </c>
      <c r="G522" s="8" t="s">
        <v>48</v>
      </c>
      <c r="H522" s="8" t="s">
        <v>63</v>
      </c>
      <c r="I522" s="8" t="s">
        <v>41</v>
      </c>
      <c r="J522" s="8" t="s">
        <v>42</v>
      </c>
      <c r="K522" s="10">
        <v>44927752612</v>
      </c>
      <c r="L522" s="9">
        <v>1.5</v>
      </c>
      <c r="M522" s="11">
        <v>0</v>
      </c>
      <c r="N522" s="11">
        <v>0</v>
      </c>
      <c r="O522" s="9">
        <v>0.05</v>
      </c>
      <c r="P522" s="9">
        <v>1</v>
      </c>
      <c r="Q522" s="9"/>
      <c r="R522" s="10">
        <v>329940952</v>
      </c>
      <c r="S522" s="10">
        <v>287576231</v>
      </c>
      <c r="T522" s="10">
        <v>0</v>
      </c>
      <c r="U522" s="10">
        <v>0</v>
      </c>
      <c r="V522" s="10">
        <v>22140704</v>
      </c>
      <c r="W522" s="10">
        <v>20131505</v>
      </c>
      <c r="X522" s="10">
        <v>92512</v>
      </c>
      <c r="Y522" s="10">
        <v>0</v>
      </c>
      <c r="Z522" s="10">
        <v>0</v>
      </c>
      <c r="AA522" s="12">
        <v>1.792E-3</v>
      </c>
      <c r="AB522" s="13">
        <f t="shared" si="50"/>
        <v>329848440</v>
      </c>
      <c r="AC522" s="14">
        <f t="shared" si="54"/>
        <v>0.87184353820196936</v>
      </c>
      <c r="AD522" s="15">
        <f t="shared" si="55"/>
        <v>6.7123870587352183E-2</v>
      </c>
      <c r="AE522" s="15">
        <f t="shared" si="51"/>
        <v>6.4008594750673033E-3</v>
      </c>
      <c r="AF522" s="15">
        <f t="shared" si="52"/>
        <v>4.9280684460691938E-4</v>
      </c>
      <c r="AG522" s="16">
        <f t="shared" si="53"/>
        <v>9.1337524986971844E-3</v>
      </c>
    </row>
    <row r="523" spans="1:33" x14ac:dyDescent="0.2">
      <c r="A523" s="8" t="s">
        <v>1190</v>
      </c>
      <c r="B523" s="8" t="s">
        <v>1282</v>
      </c>
      <c r="C523" s="8" t="s">
        <v>245</v>
      </c>
      <c r="D523" s="8" t="s">
        <v>1283</v>
      </c>
      <c r="E523" s="9" t="s">
        <v>37</v>
      </c>
      <c r="F523" s="8" t="s">
        <v>38</v>
      </c>
      <c r="G523" s="8" t="s">
        <v>48</v>
      </c>
      <c r="H523" s="8" t="s">
        <v>264</v>
      </c>
      <c r="I523" s="8" t="s">
        <v>638</v>
      </c>
      <c r="J523" s="8" t="s">
        <v>42</v>
      </c>
      <c r="K523" s="10">
        <v>41086044198</v>
      </c>
      <c r="L523" s="9">
        <v>1.5</v>
      </c>
      <c r="M523" s="11">
        <v>0</v>
      </c>
      <c r="N523" s="11">
        <v>0</v>
      </c>
      <c r="O523" s="9">
        <v>0.05</v>
      </c>
      <c r="P523" s="9">
        <v>1</v>
      </c>
      <c r="Q523" s="9"/>
      <c r="R523" s="10">
        <v>194071578</v>
      </c>
      <c r="S523" s="10">
        <v>152194108</v>
      </c>
      <c r="T523" s="10">
        <v>0</v>
      </c>
      <c r="U523" s="10">
        <v>0</v>
      </c>
      <c r="V523" s="10">
        <v>20245183</v>
      </c>
      <c r="W523" s="10">
        <v>21539439</v>
      </c>
      <c r="X523" s="10">
        <v>92848</v>
      </c>
      <c r="Y523" s="10">
        <v>0</v>
      </c>
      <c r="Z523" s="10">
        <v>0</v>
      </c>
      <c r="AA523" s="12">
        <v>5.3159999999999995E-3</v>
      </c>
      <c r="AB523" s="13">
        <f t="shared" si="50"/>
        <v>193978730</v>
      </c>
      <c r="AC523" s="14">
        <f t="shared" si="54"/>
        <v>0.7845917333307626</v>
      </c>
      <c r="AD523" s="15">
        <f t="shared" si="55"/>
        <v>0.10436805622967013</v>
      </c>
      <c r="AE523" s="15">
        <f t="shared" si="51"/>
        <v>3.7042774735516776E-3</v>
      </c>
      <c r="AF523" s="15">
        <f t="shared" si="52"/>
        <v>4.9275084509074014E-4</v>
      </c>
      <c r="AG523" s="16">
        <f t="shared" si="53"/>
        <v>1.0037280273788016E-2</v>
      </c>
    </row>
    <row r="524" spans="1:33" x14ac:dyDescent="0.2">
      <c r="A524" s="8" t="s">
        <v>1190</v>
      </c>
      <c r="B524" s="8" t="s">
        <v>1284</v>
      </c>
      <c r="C524" s="8" t="s">
        <v>245</v>
      </c>
      <c r="D524" s="8" t="s">
        <v>1285</v>
      </c>
      <c r="E524" s="9" t="s">
        <v>37</v>
      </c>
      <c r="F524" s="8" t="s">
        <v>38</v>
      </c>
      <c r="G524" s="8" t="s">
        <v>48</v>
      </c>
      <c r="H524" s="8" t="s">
        <v>175</v>
      </c>
      <c r="I524" s="8" t="s">
        <v>41</v>
      </c>
      <c r="J524" s="8" t="s">
        <v>42</v>
      </c>
      <c r="K524" s="10">
        <v>5976988932</v>
      </c>
      <c r="L524" s="9">
        <v>1.5</v>
      </c>
      <c r="M524" s="11">
        <v>0</v>
      </c>
      <c r="N524" s="11">
        <v>0</v>
      </c>
      <c r="O524" s="9">
        <v>0.05</v>
      </c>
      <c r="P524" s="9">
        <v>1</v>
      </c>
      <c r="Q524" s="9"/>
      <c r="R524" s="10">
        <v>53635226</v>
      </c>
      <c r="S524" s="10">
        <v>47208155</v>
      </c>
      <c r="T524" s="10">
        <v>0</v>
      </c>
      <c r="U524" s="10">
        <v>0</v>
      </c>
      <c r="V524" s="10">
        <v>2945393</v>
      </c>
      <c r="W524" s="10">
        <v>3389405</v>
      </c>
      <c r="X524" s="10">
        <v>92273</v>
      </c>
      <c r="Y524" s="10">
        <v>0</v>
      </c>
      <c r="Z524" s="10">
        <v>0</v>
      </c>
      <c r="AA524" s="12">
        <v>2.307E-3</v>
      </c>
      <c r="AB524" s="13">
        <f t="shared" si="50"/>
        <v>53542953</v>
      </c>
      <c r="AC524" s="14">
        <f t="shared" si="54"/>
        <v>0.88168754905991087</v>
      </c>
      <c r="AD524" s="15">
        <f t="shared" si="55"/>
        <v>5.5009909520679592E-2</v>
      </c>
      <c r="AE524" s="15">
        <f t="shared" si="51"/>
        <v>7.8983172860257189E-3</v>
      </c>
      <c r="AF524" s="15">
        <f t="shared" si="52"/>
        <v>4.9278876596721801E-4</v>
      </c>
      <c r="AG524" s="16">
        <f t="shared" si="53"/>
        <v>1.1265181721458139E-2</v>
      </c>
    </row>
    <row r="525" spans="1:33" x14ac:dyDescent="0.2">
      <c r="A525" s="8" t="s">
        <v>1190</v>
      </c>
      <c r="B525" s="8" t="s">
        <v>1286</v>
      </c>
      <c r="C525" s="8" t="s">
        <v>245</v>
      </c>
      <c r="D525" s="8" t="s">
        <v>1287</v>
      </c>
      <c r="E525" s="9" t="s">
        <v>37</v>
      </c>
      <c r="F525" s="8" t="s">
        <v>38</v>
      </c>
      <c r="G525" s="8" t="s">
        <v>55</v>
      </c>
      <c r="H525" s="8" t="s">
        <v>863</v>
      </c>
      <c r="I525" s="8" t="s">
        <v>638</v>
      </c>
      <c r="J525" s="8" t="s">
        <v>42</v>
      </c>
      <c r="K525" s="10">
        <v>76066466508</v>
      </c>
      <c r="L525" s="9">
        <v>1.5</v>
      </c>
      <c r="M525" s="11">
        <v>0</v>
      </c>
      <c r="N525" s="11">
        <v>0</v>
      </c>
      <c r="O525" s="9">
        <v>0.05</v>
      </c>
      <c r="P525" s="9">
        <v>0.6</v>
      </c>
      <c r="Q525" s="9"/>
      <c r="R525" s="10">
        <v>841520225</v>
      </c>
      <c r="S525" s="10">
        <v>707236292</v>
      </c>
      <c r="T525" s="10">
        <v>0</v>
      </c>
      <c r="U525" s="10">
        <v>0</v>
      </c>
      <c r="V525" s="10">
        <v>37586525</v>
      </c>
      <c r="W525" s="10">
        <v>64879744</v>
      </c>
      <c r="X525" s="10">
        <v>31817664</v>
      </c>
      <c r="Y525" s="10">
        <v>0</v>
      </c>
      <c r="Z525" s="10">
        <v>0</v>
      </c>
      <c r="AA525" s="12">
        <v>0</v>
      </c>
      <c r="AB525" s="13">
        <f t="shared" si="50"/>
        <v>809702561</v>
      </c>
      <c r="AC525" s="14">
        <f t="shared" si="54"/>
        <v>0.87345196380081602</v>
      </c>
      <c r="AD525" s="15">
        <f t="shared" si="55"/>
        <v>4.6420163169028188E-2</v>
      </c>
      <c r="AE525" s="15">
        <f t="shared" si="51"/>
        <v>9.2976093733185185E-3</v>
      </c>
      <c r="AF525" s="15">
        <f t="shared" si="52"/>
        <v>4.9412739575653856E-4</v>
      </c>
      <c r="AG525" s="16">
        <f t="shared" si="53"/>
        <v>1.0644671669017813E-2</v>
      </c>
    </row>
    <row r="526" spans="1:33" x14ac:dyDescent="0.2">
      <c r="A526" s="8" t="s">
        <v>1190</v>
      </c>
      <c r="B526" s="8" t="s">
        <v>1288</v>
      </c>
      <c r="C526" s="8" t="s">
        <v>245</v>
      </c>
      <c r="D526" s="8" t="s">
        <v>1289</v>
      </c>
      <c r="E526" s="9" t="s">
        <v>37</v>
      </c>
      <c r="F526" s="8" t="s">
        <v>38</v>
      </c>
      <c r="G526" s="8" t="s">
        <v>48</v>
      </c>
      <c r="H526" s="8" t="s">
        <v>40</v>
      </c>
      <c r="I526" s="8" t="s">
        <v>41</v>
      </c>
      <c r="J526" s="8" t="s">
        <v>42</v>
      </c>
      <c r="K526" s="10">
        <v>21053054055</v>
      </c>
      <c r="L526" s="9">
        <v>1.5</v>
      </c>
      <c r="M526" s="11">
        <v>0</v>
      </c>
      <c r="N526" s="11">
        <v>0</v>
      </c>
      <c r="O526" s="9">
        <v>0.05</v>
      </c>
      <c r="P526" s="9">
        <v>1</v>
      </c>
      <c r="Q526" s="9"/>
      <c r="R526" s="10">
        <v>284902580</v>
      </c>
      <c r="S526" s="10">
        <v>256920828</v>
      </c>
      <c r="T526" s="10">
        <v>0</v>
      </c>
      <c r="U526" s="10">
        <v>0</v>
      </c>
      <c r="V526" s="10">
        <v>10380297</v>
      </c>
      <c r="W526" s="10">
        <v>17568798</v>
      </c>
      <c r="X526" s="10">
        <v>32657</v>
      </c>
      <c r="Y526" s="10">
        <v>0</v>
      </c>
      <c r="Z526" s="10">
        <v>0</v>
      </c>
      <c r="AA526" s="12">
        <v>9.0109999999999999E-3</v>
      </c>
      <c r="AB526" s="13">
        <f t="shared" si="50"/>
        <v>284869923</v>
      </c>
      <c r="AC526" s="14">
        <f t="shared" si="54"/>
        <v>0.90188822075119524</v>
      </c>
      <c r="AD526" s="15">
        <f t="shared" si="55"/>
        <v>3.6438725754842152E-2</v>
      </c>
      <c r="AE526" s="15">
        <f t="shared" si="51"/>
        <v>1.2203494435002533E-2</v>
      </c>
      <c r="AF526" s="15">
        <f t="shared" si="52"/>
        <v>4.9305421307911039E-4</v>
      </c>
      <c r="AG526" s="16">
        <f t="shared" si="53"/>
        <v>2.254204980663576E-2</v>
      </c>
    </row>
    <row r="527" spans="1:33" x14ac:dyDescent="0.2">
      <c r="A527" s="8" t="s">
        <v>1190</v>
      </c>
      <c r="B527" s="8" t="s">
        <v>1290</v>
      </c>
      <c r="C527" s="8" t="s">
        <v>245</v>
      </c>
      <c r="D527" s="8" t="s">
        <v>1291</v>
      </c>
      <c r="E527" s="9" t="s">
        <v>37</v>
      </c>
      <c r="F527" s="8" t="s">
        <v>38</v>
      </c>
      <c r="G527" s="8" t="s">
        <v>48</v>
      </c>
      <c r="H527" s="8" t="s">
        <v>40</v>
      </c>
      <c r="I527" s="8" t="s">
        <v>41</v>
      </c>
      <c r="J527" s="8" t="s">
        <v>51</v>
      </c>
      <c r="K527" s="10">
        <v>5890590572</v>
      </c>
      <c r="L527" s="9">
        <v>1.5</v>
      </c>
      <c r="M527" s="11">
        <v>0</v>
      </c>
      <c r="N527" s="11">
        <v>0</v>
      </c>
      <c r="O527" s="9">
        <v>0.05</v>
      </c>
      <c r="P527" s="9">
        <v>1.9</v>
      </c>
      <c r="Q527" s="9"/>
      <c r="R527" s="10">
        <v>78087875</v>
      </c>
      <c r="S527" s="10">
        <v>71896651</v>
      </c>
      <c r="T527" s="10">
        <v>0</v>
      </c>
      <c r="U527" s="10">
        <v>0</v>
      </c>
      <c r="V527" s="10">
        <v>2904046</v>
      </c>
      <c r="W527" s="10">
        <v>3195052</v>
      </c>
      <c r="X527" s="10">
        <v>92126</v>
      </c>
      <c r="Y527" s="10">
        <v>0</v>
      </c>
      <c r="Z527" s="10">
        <v>0</v>
      </c>
      <c r="AA527" s="12">
        <v>8.8570000000000003E-3</v>
      </c>
      <c r="AB527" s="13">
        <f t="shared" si="50"/>
        <v>77995749</v>
      </c>
      <c r="AC527" s="14">
        <f t="shared" si="54"/>
        <v>0.92180217411592524</v>
      </c>
      <c r="AD527" s="15">
        <f t="shared" si="55"/>
        <v>3.7233388194015546E-2</v>
      </c>
      <c r="AE527" s="15">
        <f t="shared" si="51"/>
        <v>1.2205338347864384E-2</v>
      </c>
      <c r="AF527" s="15">
        <f t="shared" si="52"/>
        <v>4.9299742776283384E-4</v>
      </c>
      <c r="AG527" s="16">
        <f t="shared" si="53"/>
        <v>2.2097735041192744E-2</v>
      </c>
    </row>
    <row r="528" spans="1:33" x14ac:dyDescent="0.2">
      <c r="A528" s="8" t="s">
        <v>1190</v>
      </c>
      <c r="B528" s="8" t="s">
        <v>1292</v>
      </c>
      <c r="C528" s="8" t="s">
        <v>245</v>
      </c>
      <c r="D528" s="8" t="s">
        <v>1293</v>
      </c>
      <c r="E528" s="9" t="s">
        <v>37</v>
      </c>
      <c r="F528" s="8" t="s">
        <v>38</v>
      </c>
      <c r="G528" s="8" t="s">
        <v>48</v>
      </c>
      <c r="H528" s="8" t="s">
        <v>264</v>
      </c>
      <c r="I528" s="8" t="s">
        <v>638</v>
      </c>
      <c r="J528" s="8" t="s">
        <v>42</v>
      </c>
      <c r="K528" s="10">
        <v>143735351490</v>
      </c>
      <c r="L528" s="9">
        <v>0.5</v>
      </c>
      <c r="M528" s="11">
        <v>0</v>
      </c>
      <c r="N528" s="11">
        <v>0</v>
      </c>
      <c r="O528" s="9">
        <v>0.05</v>
      </c>
      <c r="P528" s="9">
        <v>0.6</v>
      </c>
      <c r="Q528" s="9"/>
      <c r="R528" s="10">
        <v>660226822</v>
      </c>
      <c r="S528" s="10">
        <v>505406556</v>
      </c>
      <c r="T528" s="10">
        <v>0</v>
      </c>
      <c r="U528" s="10">
        <v>0</v>
      </c>
      <c r="V528" s="10">
        <v>70903205</v>
      </c>
      <c r="W528" s="10">
        <v>64955480</v>
      </c>
      <c r="X528" s="10">
        <v>18961581</v>
      </c>
      <c r="Y528" s="10">
        <v>0</v>
      </c>
      <c r="Z528" s="10">
        <v>0</v>
      </c>
      <c r="AA528" s="12">
        <v>9.8989999999999998E-3</v>
      </c>
      <c r="AB528" s="13">
        <f t="shared" si="50"/>
        <v>641265241</v>
      </c>
      <c r="AC528" s="14">
        <f t="shared" si="54"/>
        <v>0.78813963970955347</v>
      </c>
      <c r="AD528" s="15">
        <f t="shared" si="55"/>
        <v>0.11056767226215525</v>
      </c>
      <c r="AE528" s="15">
        <f t="shared" si="51"/>
        <v>3.5162300071681554E-3</v>
      </c>
      <c r="AF528" s="15">
        <f t="shared" si="52"/>
        <v>4.9328995452404688E-4</v>
      </c>
      <c r="AG528" s="16">
        <f t="shared" si="53"/>
        <v>1.4360430221253637E-2</v>
      </c>
    </row>
    <row r="529" spans="1:33" x14ac:dyDescent="0.2">
      <c r="A529" s="8" t="s">
        <v>1190</v>
      </c>
      <c r="B529" s="8" t="s">
        <v>1294</v>
      </c>
      <c r="C529" s="8" t="s">
        <v>245</v>
      </c>
      <c r="D529" s="8" t="s">
        <v>1295</v>
      </c>
      <c r="E529" s="9" t="s">
        <v>37</v>
      </c>
      <c r="F529" s="8" t="s">
        <v>38</v>
      </c>
      <c r="G529" s="8" t="s">
        <v>55</v>
      </c>
      <c r="H529" s="8" t="s">
        <v>56</v>
      </c>
      <c r="I529" s="8" t="s">
        <v>41</v>
      </c>
      <c r="J529" s="8" t="s">
        <v>42</v>
      </c>
      <c r="K529" s="10">
        <v>12595733267</v>
      </c>
      <c r="L529" s="9">
        <v>2</v>
      </c>
      <c r="M529" s="11">
        <v>20</v>
      </c>
      <c r="N529" s="11" t="s">
        <v>43</v>
      </c>
      <c r="O529" s="9">
        <v>0.05</v>
      </c>
      <c r="P529" s="9">
        <v>1.5</v>
      </c>
      <c r="Q529" s="9"/>
      <c r="R529" s="10">
        <v>288361332</v>
      </c>
      <c r="S529" s="10">
        <v>251950348</v>
      </c>
      <c r="T529" s="10">
        <v>3011968</v>
      </c>
      <c r="U529" s="10">
        <v>0</v>
      </c>
      <c r="V529" s="10">
        <v>6166325</v>
      </c>
      <c r="W529" s="10">
        <v>10753726</v>
      </c>
      <c r="X529" s="10">
        <v>16478965</v>
      </c>
      <c r="Y529" s="10">
        <v>0</v>
      </c>
      <c r="Z529" s="10">
        <v>0</v>
      </c>
      <c r="AA529" s="12">
        <v>0</v>
      </c>
      <c r="AB529" s="13">
        <f t="shared" si="50"/>
        <v>268870399</v>
      </c>
      <c r="AC529" s="14">
        <f t="shared" si="54"/>
        <v>0.93706986316481788</v>
      </c>
      <c r="AD529" s="15">
        <f t="shared" si="55"/>
        <v>2.2934190684189077E-2</v>
      </c>
      <c r="AE529" s="15">
        <f t="shared" si="51"/>
        <v>2.0002832916452232E-2</v>
      </c>
      <c r="AF529" s="15">
        <f t="shared" si="52"/>
        <v>4.8955665139046483E-4</v>
      </c>
      <c r="AG529" s="16">
        <f t="shared" si="53"/>
        <v>2.1346148993518537E-2</v>
      </c>
    </row>
    <row r="530" spans="1:33" x14ac:dyDescent="0.2">
      <c r="A530" s="8" t="s">
        <v>1190</v>
      </c>
      <c r="B530" s="8" t="s">
        <v>1294</v>
      </c>
      <c r="C530" s="8" t="s">
        <v>305</v>
      </c>
      <c r="D530" s="8" t="s">
        <v>1296</v>
      </c>
      <c r="E530" s="9" t="s">
        <v>37</v>
      </c>
      <c r="F530" s="8" t="s">
        <v>38</v>
      </c>
      <c r="G530" s="8" t="s">
        <v>55</v>
      </c>
      <c r="H530" s="8" t="s">
        <v>56</v>
      </c>
      <c r="I530" s="8" t="s">
        <v>41</v>
      </c>
      <c r="J530" s="8" t="s">
        <v>42</v>
      </c>
      <c r="K530" s="10">
        <v>38309916807</v>
      </c>
      <c r="L530" s="9">
        <v>0.8</v>
      </c>
      <c r="M530" s="11">
        <v>20</v>
      </c>
      <c r="N530" s="11" t="s">
        <v>43</v>
      </c>
      <c r="O530" s="9">
        <v>0.05</v>
      </c>
      <c r="P530" s="9">
        <v>1.5</v>
      </c>
      <c r="Q530" s="9"/>
      <c r="R530" s="10">
        <v>431121054</v>
      </c>
      <c r="S530" s="10">
        <v>306535719</v>
      </c>
      <c r="T530" s="10">
        <v>23040667</v>
      </c>
      <c r="U530" s="10">
        <v>0</v>
      </c>
      <c r="V530" s="10">
        <v>18750313</v>
      </c>
      <c r="W530" s="10">
        <v>32685780</v>
      </c>
      <c r="X530" s="10">
        <v>50108575</v>
      </c>
      <c r="Y530" s="10">
        <v>0</v>
      </c>
      <c r="Z530" s="10">
        <v>0</v>
      </c>
      <c r="AA530" s="12">
        <v>0</v>
      </c>
      <c r="AB530" s="13">
        <f t="shared" si="50"/>
        <v>357971812</v>
      </c>
      <c r="AC530" s="14">
        <f t="shared" si="54"/>
        <v>0.85631244898131809</v>
      </c>
      <c r="AD530" s="15">
        <f t="shared" si="55"/>
        <v>5.2379300189144502E-2</v>
      </c>
      <c r="AE530" s="15">
        <f t="shared" si="51"/>
        <v>8.0014718002203982E-3</v>
      </c>
      <c r="AF530" s="15">
        <f t="shared" si="52"/>
        <v>4.8943758073037471E-4</v>
      </c>
      <c r="AG530" s="16">
        <f t="shared" si="53"/>
        <v>9.3441030896363447E-3</v>
      </c>
    </row>
    <row r="531" spans="1:33" x14ac:dyDescent="0.2">
      <c r="A531" s="8" t="s">
        <v>1190</v>
      </c>
      <c r="B531" s="8" t="s">
        <v>1297</v>
      </c>
      <c r="C531" s="8" t="s">
        <v>1205</v>
      </c>
      <c r="D531" s="8" t="s">
        <v>1298</v>
      </c>
      <c r="E531" s="9" t="s">
        <v>37</v>
      </c>
      <c r="F531" s="8" t="s">
        <v>38</v>
      </c>
      <c r="G531" s="8" t="s">
        <v>39</v>
      </c>
      <c r="H531" s="8" t="s">
        <v>40</v>
      </c>
      <c r="I531" s="8" t="s">
        <v>41</v>
      </c>
      <c r="J531" s="8" t="s">
        <v>42</v>
      </c>
      <c r="K531" s="10">
        <v>2863486462</v>
      </c>
      <c r="L531" s="9">
        <v>0.8</v>
      </c>
      <c r="M531" s="11">
        <v>20</v>
      </c>
      <c r="N531" s="11" t="s">
        <v>43</v>
      </c>
      <c r="O531" s="9">
        <v>0.05</v>
      </c>
      <c r="P531" s="9">
        <v>3</v>
      </c>
      <c r="Q531" s="9"/>
      <c r="R531" s="10">
        <v>104648413</v>
      </c>
      <c r="S531" s="10">
        <v>0</v>
      </c>
      <c r="T531" s="10">
        <v>91880981</v>
      </c>
      <c r="U531" s="10">
        <v>0</v>
      </c>
      <c r="V531" s="10">
        <v>1396505</v>
      </c>
      <c r="W531" s="10">
        <v>3344060</v>
      </c>
      <c r="X531" s="10">
        <v>8026867</v>
      </c>
      <c r="Y531" s="10">
        <v>0</v>
      </c>
      <c r="Z531" s="10">
        <v>0</v>
      </c>
      <c r="AA531" s="12">
        <v>0</v>
      </c>
      <c r="AB531" s="13">
        <f t="shared" si="50"/>
        <v>4740565</v>
      </c>
      <c r="AC531" s="14">
        <f t="shared" si="54"/>
        <v>0</v>
      </c>
      <c r="AD531" s="15">
        <f t="shared" si="55"/>
        <v>0.29458619383976381</v>
      </c>
      <c r="AE531" s="15">
        <f t="shared" si="51"/>
        <v>0</v>
      </c>
      <c r="AF531" s="15">
        <f t="shared" si="52"/>
        <v>4.8769394181965577E-4</v>
      </c>
      <c r="AG531" s="16">
        <f t="shared" si="53"/>
        <v>1.6555220577816024E-3</v>
      </c>
    </row>
    <row r="532" spans="1:33" x14ac:dyDescent="0.2">
      <c r="A532" s="8" t="s">
        <v>1190</v>
      </c>
      <c r="B532" s="8" t="s">
        <v>1297</v>
      </c>
      <c r="C532" s="8" t="s">
        <v>245</v>
      </c>
      <c r="D532" s="8" t="s">
        <v>1299</v>
      </c>
      <c r="E532" s="9" t="s">
        <v>37</v>
      </c>
      <c r="F532" s="8" t="s">
        <v>38</v>
      </c>
      <c r="G532" s="8" t="s">
        <v>39</v>
      </c>
      <c r="H532" s="8" t="s">
        <v>40</v>
      </c>
      <c r="I532" s="8" t="s">
        <v>41</v>
      </c>
      <c r="J532" s="8" t="s">
        <v>42</v>
      </c>
      <c r="K532" s="10">
        <v>727493025</v>
      </c>
      <c r="L532" s="9">
        <v>2</v>
      </c>
      <c r="M532" s="11">
        <v>20</v>
      </c>
      <c r="N532" s="11" t="s">
        <v>43</v>
      </c>
      <c r="O532" s="9">
        <v>0.05</v>
      </c>
      <c r="P532" s="9">
        <v>3</v>
      </c>
      <c r="Q532" s="9"/>
      <c r="R532" s="10">
        <v>33937412</v>
      </c>
      <c r="S532" s="10">
        <v>14528939</v>
      </c>
      <c r="T532" s="10">
        <v>16163266</v>
      </c>
      <c r="U532" s="10">
        <v>0</v>
      </c>
      <c r="V532" s="10">
        <v>354956</v>
      </c>
      <c r="W532" s="10">
        <v>850029</v>
      </c>
      <c r="X532" s="10">
        <v>2040222</v>
      </c>
      <c r="Y532" s="10">
        <v>0</v>
      </c>
      <c r="Z532" s="10">
        <v>0</v>
      </c>
      <c r="AA532" s="12">
        <v>0</v>
      </c>
      <c r="AB532" s="13">
        <f t="shared" si="50"/>
        <v>15733924</v>
      </c>
      <c r="AC532" s="14">
        <f t="shared" si="54"/>
        <v>0.92341484552740949</v>
      </c>
      <c r="AD532" s="15">
        <f t="shared" si="55"/>
        <v>2.2559915759094808E-2</v>
      </c>
      <c r="AE532" s="15">
        <f t="shared" si="51"/>
        <v>1.9971241648674226E-2</v>
      </c>
      <c r="AF532" s="15">
        <f t="shared" si="52"/>
        <v>4.8791670545569833E-4</v>
      </c>
      <c r="AG532" s="16">
        <f t="shared" si="53"/>
        <v>2.1627594298928157E-2</v>
      </c>
    </row>
    <row r="533" spans="1:33" x14ac:dyDescent="0.2">
      <c r="A533" s="8" t="s">
        <v>1190</v>
      </c>
      <c r="B533" s="8" t="s">
        <v>1300</v>
      </c>
      <c r="C533" s="8" t="s">
        <v>245</v>
      </c>
      <c r="D533" s="8" t="s">
        <v>1301</v>
      </c>
      <c r="E533" s="9" t="s">
        <v>37</v>
      </c>
      <c r="F533" s="8" t="s">
        <v>38</v>
      </c>
      <c r="G533" s="8" t="s">
        <v>48</v>
      </c>
      <c r="H533" s="8" t="s">
        <v>40</v>
      </c>
      <c r="I533" s="8" t="s">
        <v>41</v>
      </c>
      <c r="J533" s="8" t="s">
        <v>42</v>
      </c>
      <c r="K533" s="10">
        <v>8007236499</v>
      </c>
      <c r="L533" s="9">
        <v>1.2</v>
      </c>
      <c r="M533" s="11">
        <v>0</v>
      </c>
      <c r="N533" s="11">
        <v>0</v>
      </c>
      <c r="O533" s="9">
        <v>0.05</v>
      </c>
      <c r="P533" s="9">
        <v>1</v>
      </c>
      <c r="Q533" s="9"/>
      <c r="R533" s="10">
        <v>89210591</v>
      </c>
      <c r="S533" s="10">
        <v>79844517</v>
      </c>
      <c r="T533" s="10">
        <v>0</v>
      </c>
      <c r="U533" s="10">
        <v>0</v>
      </c>
      <c r="V533" s="10">
        <v>3951534</v>
      </c>
      <c r="W533" s="10">
        <v>5231846</v>
      </c>
      <c r="X533" s="10">
        <v>182694</v>
      </c>
      <c r="Y533" s="10">
        <v>0</v>
      </c>
      <c r="Z533" s="10">
        <v>0</v>
      </c>
      <c r="AA533" s="12">
        <v>3.3600000000000001E-3</v>
      </c>
      <c r="AB533" s="13">
        <f t="shared" si="50"/>
        <v>89027897</v>
      </c>
      <c r="AC533" s="14">
        <f t="shared" si="54"/>
        <v>0.89684828790238635</v>
      </c>
      <c r="AD533" s="15">
        <f t="shared" si="55"/>
        <v>4.4385345865240421E-2</v>
      </c>
      <c r="AE533" s="15">
        <f t="shared" si="51"/>
        <v>9.9715447408068366E-3</v>
      </c>
      <c r="AF533" s="15">
        <f t="shared" si="52"/>
        <v>4.9349535267173583E-4</v>
      </c>
      <c r="AG533" s="16">
        <f t="shared" si="53"/>
        <v>1.4478429811723236E-2</v>
      </c>
    </row>
    <row r="534" spans="1:33" x14ac:dyDescent="0.2">
      <c r="A534" s="8" t="s">
        <v>1190</v>
      </c>
      <c r="B534" s="8" t="s">
        <v>1302</v>
      </c>
      <c r="C534" s="8" t="s">
        <v>245</v>
      </c>
      <c r="D534" s="8" t="s">
        <v>1303</v>
      </c>
      <c r="E534" s="9" t="s">
        <v>37</v>
      </c>
      <c r="F534" s="8" t="s">
        <v>38</v>
      </c>
      <c r="G534" s="8" t="s">
        <v>48</v>
      </c>
      <c r="H534" s="8" t="s">
        <v>40</v>
      </c>
      <c r="I534" s="8" t="s">
        <v>41</v>
      </c>
      <c r="J534" s="8" t="s">
        <v>44</v>
      </c>
      <c r="K534" s="10">
        <v>7625601970</v>
      </c>
      <c r="L534" s="9">
        <v>1.5</v>
      </c>
      <c r="M534" s="11">
        <v>0</v>
      </c>
      <c r="N534" s="11">
        <v>0</v>
      </c>
      <c r="O534" s="9">
        <v>0.05</v>
      </c>
      <c r="P534" s="9">
        <v>2</v>
      </c>
      <c r="Q534" s="9"/>
      <c r="R534" s="10">
        <v>99180010</v>
      </c>
      <c r="S534" s="10">
        <v>91619768</v>
      </c>
      <c r="T534" s="10">
        <v>0</v>
      </c>
      <c r="U534" s="10">
        <v>0</v>
      </c>
      <c r="V534" s="10">
        <v>3754433</v>
      </c>
      <c r="W534" s="10">
        <v>3930182</v>
      </c>
      <c r="X534" s="10">
        <v>-124373</v>
      </c>
      <c r="Y534" s="10">
        <v>0</v>
      </c>
      <c r="Z534" s="10">
        <v>0</v>
      </c>
      <c r="AA534" s="12">
        <v>9.2189999999999998E-3</v>
      </c>
      <c r="AB534" s="13">
        <f t="shared" si="50"/>
        <v>99304383</v>
      </c>
      <c r="AC534" s="14">
        <f t="shared" si="54"/>
        <v>0.92261555061471956</v>
      </c>
      <c r="AD534" s="15">
        <f t="shared" si="55"/>
        <v>3.7807324174200851E-2</v>
      </c>
      <c r="AE534" s="15">
        <f t="shared" si="51"/>
        <v>1.2014758750908159E-2</v>
      </c>
      <c r="AF534" s="15">
        <f t="shared" si="52"/>
        <v>4.9234578657139118E-4</v>
      </c>
      <c r="AG534" s="16">
        <f t="shared" si="53"/>
        <v>2.2241497553724274E-2</v>
      </c>
    </row>
    <row r="535" spans="1:33" x14ac:dyDescent="0.2">
      <c r="A535" s="8" t="s">
        <v>1190</v>
      </c>
      <c r="B535" s="8" t="s">
        <v>1304</v>
      </c>
      <c r="C535" s="8" t="s">
        <v>245</v>
      </c>
      <c r="D535" s="8" t="s">
        <v>1305</v>
      </c>
      <c r="E535" s="9" t="s">
        <v>37</v>
      </c>
      <c r="F535" s="8" t="s">
        <v>38</v>
      </c>
      <c r="G535" s="8" t="s">
        <v>48</v>
      </c>
      <c r="H535" s="8" t="s">
        <v>40</v>
      </c>
      <c r="I535" s="8" t="s">
        <v>41</v>
      </c>
      <c r="J535" s="8" t="s">
        <v>51</v>
      </c>
      <c r="K535" s="10">
        <v>16352200591</v>
      </c>
      <c r="L535" s="9">
        <v>1.5</v>
      </c>
      <c r="M535" s="11">
        <v>0</v>
      </c>
      <c r="N535" s="11">
        <v>0</v>
      </c>
      <c r="O535" s="9">
        <v>0.05</v>
      </c>
      <c r="P535" s="9">
        <v>2.5</v>
      </c>
      <c r="Q535" s="9"/>
      <c r="R535" s="10">
        <v>211125287</v>
      </c>
      <c r="S535" s="10">
        <v>196312471</v>
      </c>
      <c r="T535" s="10">
        <v>0</v>
      </c>
      <c r="U535" s="10">
        <v>0</v>
      </c>
      <c r="V535" s="10">
        <v>8046374</v>
      </c>
      <c r="W535" s="10">
        <v>7028590</v>
      </c>
      <c r="X535" s="10">
        <v>-262148</v>
      </c>
      <c r="Y535" s="10">
        <v>0</v>
      </c>
      <c r="Z535" s="10">
        <v>0</v>
      </c>
      <c r="AA535" s="12">
        <v>9.1909999999999995E-3</v>
      </c>
      <c r="AB535" s="13">
        <f t="shared" si="50"/>
        <v>211387435</v>
      </c>
      <c r="AC535" s="14">
        <f t="shared" si="54"/>
        <v>0.92868561936994976</v>
      </c>
      <c r="AD535" s="15">
        <f t="shared" si="55"/>
        <v>3.8064580328532771E-2</v>
      </c>
      <c r="AE535" s="15">
        <f t="shared" si="51"/>
        <v>1.2005263139203868E-2</v>
      </c>
      <c r="AF535" s="15">
        <f t="shared" si="52"/>
        <v>4.9206673775935707E-4</v>
      </c>
      <c r="AG535" s="16">
        <f t="shared" si="53"/>
        <v>2.2118155206030457E-2</v>
      </c>
    </row>
    <row r="536" spans="1:33" x14ac:dyDescent="0.2">
      <c r="A536" s="8" t="s">
        <v>1190</v>
      </c>
      <c r="B536" s="8" t="s">
        <v>1306</v>
      </c>
      <c r="C536" s="8" t="s">
        <v>245</v>
      </c>
      <c r="D536" s="8" t="s">
        <v>1307</v>
      </c>
      <c r="E536" s="9" t="s">
        <v>37</v>
      </c>
      <c r="F536" s="8" t="s">
        <v>38</v>
      </c>
      <c r="G536" s="8" t="s">
        <v>39</v>
      </c>
      <c r="H536" s="8" t="s">
        <v>40</v>
      </c>
      <c r="I536" s="8" t="s">
        <v>41</v>
      </c>
      <c r="J536" s="8" t="s">
        <v>42</v>
      </c>
      <c r="K536" s="10">
        <v>89920651374</v>
      </c>
      <c r="L536" s="9">
        <v>2</v>
      </c>
      <c r="M536" s="11">
        <v>20</v>
      </c>
      <c r="N536" s="11" t="s">
        <v>43</v>
      </c>
      <c r="O536" s="9">
        <v>0.05</v>
      </c>
      <c r="P536" s="9">
        <v>1.5</v>
      </c>
      <c r="Q536" s="9"/>
      <c r="R536" s="10">
        <v>2022061858</v>
      </c>
      <c r="S536" s="10">
        <v>1798163882</v>
      </c>
      <c r="T536" s="10">
        <v>0</v>
      </c>
      <c r="U536" s="10">
        <v>0</v>
      </c>
      <c r="V536" s="10">
        <v>43731703</v>
      </c>
      <c r="W536" s="10">
        <v>73306176</v>
      </c>
      <c r="X536" s="10">
        <v>106860097</v>
      </c>
      <c r="Y536" s="10">
        <v>0</v>
      </c>
      <c r="Z536" s="10">
        <v>0</v>
      </c>
      <c r="AA536" s="12">
        <v>0</v>
      </c>
      <c r="AB536" s="13">
        <f t="shared" si="50"/>
        <v>1915201761</v>
      </c>
      <c r="AC536" s="14">
        <f t="shared" si="54"/>
        <v>0.93889005253478353</v>
      </c>
      <c r="AD536" s="15">
        <f t="shared" si="55"/>
        <v>2.2833992684491898E-2</v>
      </c>
      <c r="AE536" s="15">
        <f t="shared" si="51"/>
        <v>1.9997229274074498E-2</v>
      </c>
      <c r="AF536" s="15">
        <f t="shared" si="52"/>
        <v>4.8633659044694988E-4</v>
      </c>
      <c r="AG536" s="16">
        <f t="shared" si="53"/>
        <v>2.1298797681460844E-2</v>
      </c>
    </row>
    <row r="537" spans="1:33" x14ac:dyDescent="0.2">
      <c r="A537" s="8" t="s">
        <v>1190</v>
      </c>
      <c r="B537" s="8" t="s">
        <v>1306</v>
      </c>
      <c r="C537" s="8" t="s">
        <v>1205</v>
      </c>
      <c r="D537" s="8" t="s">
        <v>1308</v>
      </c>
      <c r="E537" s="9" t="s">
        <v>37</v>
      </c>
      <c r="F537" s="8" t="s">
        <v>38</v>
      </c>
      <c r="G537" s="8" t="s">
        <v>39</v>
      </c>
      <c r="H537" s="8" t="s">
        <v>40</v>
      </c>
      <c r="I537" s="8" t="s">
        <v>41</v>
      </c>
      <c r="J537" s="8" t="s">
        <v>42</v>
      </c>
      <c r="K537" s="10">
        <v>36243239705</v>
      </c>
      <c r="L537" s="9">
        <v>0.8</v>
      </c>
      <c r="M537" s="11">
        <v>20</v>
      </c>
      <c r="N537" s="11" t="s">
        <v>43</v>
      </c>
      <c r="O537" s="9">
        <v>0.05</v>
      </c>
      <c r="P537" s="9">
        <v>1.5</v>
      </c>
      <c r="Q537" s="9"/>
      <c r="R537" s="10">
        <v>380274392</v>
      </c>
      <c r="S537" s="10">
        <v>290007653</v>
      </c>
      <c r="T537" s="10">
        <v>0</v>
      </c>
      <c r="U537" s="10">
        <v>0</v>
      </c>
      <c r="V537" s="10">
        <v>17631703</v>
      </c>
      <c r="W537" s="10">
        <v>29551291</v>
      </c>
      <c r="X537" s="10">
        <v>43083745</v>
      </c>
      <c r="Y537" s="10">
        <v>0</v>
      </c>
      <c r="Z537" s="10">
        <v>0</v>
      </c>
      <c r="AA537" s="12">
        <v>0</v>
      </c>
      <c r="AB537" s="13">
        <f t="shared" si="50"/>
        <v>337190647</v>
      </c>
      <c r="AC537" s="14">
        <f t="shared" si="54"/>
        <v>0.86007027650443701</v>
      </c>
      <c r="AD537" s="15">
        <f t="shared" si="55"/>
        <v>5.2290012065488875E-2</v>
      </c>
      <c r="AE537" s="15">
        <f t="shared" si="51"/>
        <v>8.0017033620753131E-3</v>
      </c>
      <c r="AF537" s="15">
        <f t="shared" si="52"/>
        <v>4.8648253146000046E-4</v>
      </c>
      <c r="AG537" s="16">
        <f t="shared" si="53"/>
        <v>9.3035459783547513E-3</v>
      </c>
    </row>
    <row r="538" spans="1:33" x14ac:dyDescent="0.2">
      <c r="A538" s="8" t="s">
        <v>1190</v>
      </c>
      <c r="B538" s="8" t="s">
        <v>1309</v>
      </c>
      <c r="C538" s="8" t="s">
        <v>245</v>
      </c>
      <c r="D538" s="8" t="s">
        <v>1310</v>
      </c>
      <c r="E538" s="9" t="s">
        <v>37</v>
      </c>
      <c r="F538" s="8" t="s">
        <v>38</v>
      </c>
      <c r="G538" s="8" t="s">
        <v>55</v>
      </c>
      <c r="H538" s="8" t="s">
        <v>141</v>
      </c>
      <c r="I538" s="8" t="s">
        <v>638</v>
      </c>
      <c r="J538" s="8" t="s">
        <v>42</v>
      </c>
      <c r="K538" s="10">
        <v>107389584878</v>
      </c>
      <c r="L538" s="9">
        <v>1.5</v>
      </c>
      <c r="M538" s="11">
        <v>0</v>
      </c>
      <c r="N538" s="11">
        <v>0</v>
      </c>
      <c r="O538" s="9">
        <v>0.05</v>
      </c>
      <c r="P538" s="9">
        <v>1</v>
      </c>
      <c r="Q538" s="9"/>
      <c r="R538" s="10">
        <v>1139186916</v>
      </c>
      <c r="S538" s="10">
        <v>996267817</v>
      </c>
      <c r="T538" s="10">
        <v>0</v>
      </c>
      <c r="U538" s="10">
        <v>0</v>
      </c>
      <c r="V538" s="10">
        <v>53003857</v>
      </c>
      <c r="W538" s="10">
        <v>91785951</v>
      </c>
      <c r="X538" s="10">
        <v>-1870709</v>
      </c>
      <c r="Y538" s="10">
        <v>0</v>
      </c>
      <c r="Z538" s="10">
        <v>0</v>
      </c>
      <c r="AA538" s="12">
        <v>0</v>
      </c>
      <c r="AB538" s="13">
        <f t="shared" si="50"/>
        <v>1141057625</v>
      </c>
      <c r="AC538" s="14">
        <f t="shared" si="54"/>
        <v>0.87310911839356053</v>
      </c>
      <c r="AD538" s="15">
        <f t="shared" si="55"/>
        <v>4.6451516416622693E-2</v>
      </c>
      <c r="AE538" s="15">
        <f t="shared" si="51"/>
        <v>9.277136308253827E-3</v>
      </c>
      <c r="AF538" s="15">
        <f t="shared" si="52"/>
        <v>4.9356608520477159E-4</v>
      </c>
      <c r="AG538" s="16">
        <f t="shared" si="53"/>
        <v>1.062540307140864E-2</v>
      </c>
    </row>
    <row r="539" spans="1:33" x14ac:dyDescent="0.2">
      <c r="A539" s="8" t="s">
        <v>1190</v>
      </c>
      <c r="B539" s="8" t="s">
        <v>1311</v>
      </c>
      <c r="C539" s="8" t="s">
        <v>1199</v>
      </c>
      <c r="D539" s="8" t="s">
        <v>1312</v>
      </c>
      <c r="E539" s="9" t="s">
        <v>37</v>
      </c>
      <c r="F539" s="8" t="s">
        <v>38</v>
      </c>
      <c r="G539" s="8" t="s">
        <v>55</v>
      </c>
      <c r="H539" s="8" t="s">
        <v>56</v>
      </c>
      <c r="I539" s="8" t="s">
        <v>41</v>
      </c>
      <c r="J539" s="8" t="s">
        <v>51</v>
      </c>
      <c r="K539" s="10">
        <v>572299902</v>
      </c>
      <c r="L539" s="9">
        <v>2.5</v>
      </c>
      <c r="M539" s="11">
        <v>20</v>
      </c>
      <c r="N539" s="11" t="s">
        <v>43</v>
      </c>
      <c r="O539" s="9">
        <v>0.12</v>
      </c>
      <c r="P539" s="9">
        <v>2.5</v>
      </c>
      <c r="Q539" s="9"/>
      <c r="R539" s="10">
        <v>10526480</v>
      </c>
      <c r="S539" s="10">
        <v>8558682</v>
      </c>
      <c r="T539" s="10">
        <v>0</v>
      </c>
      <c r="U539" s="10">
        <v>0</v>
      </c>
      <c r="V539" s="10">
        <v>684464</v>
      </c>
      <c r="W539" s="10">
        <v>542898</v>
      </c>
      <c r="X539" s="10">
        <v>740436</v>
      </c>
      <c r="Y539" s="10">
        <v>0</v>
      </c>
      <c r="Z539" s="10">
        <v>0</v>
      </c>
      <c r="AA539" s="12">
        <v>0</v>
      </c>
      <c r="AB539" s="13">
        <f t="shared" si="50"/>
        <v>9786044</v>
      </c>
      <c r="AC539" s="14">
        <f t="shared" si="54"/>
        <v>0.87458037180294712</v>
      </c>
      <c r="AD539" s="15">
        <f t="shared" si="55"/>
        <v>6.9942869662143359E-2</v>
      </c>
      <c r="AE539" s="15">
        <f t="shared" si="51"/>
        <v>1.4954889857730571E-2</v>
      </c>
      <c r="AF539" s="15">
        <f t="shared" si="52"/>
        <v>1.1959883229195451E-3</v>
      </c>
      <c r="AG539" s="16">
        <f t="shared" si="53"/>
        <v>1.7099503190199743E-2</v>
      </c>
    </row>
    <row r="540" spans="1:33" x14ac:dyDescent="0.2">
      <c r="A540" s="8" t="s">
        <v>1190</v>
      </c>
      <c r="B540" s="8" t="s">
        <v>1311</v>
      </c>
      <c r="C540" s="8" t="s">
        <v>245</v>
      </c>
      <c r="D540" s="8" t="s">
        <v>1313</v>
      </c>
      <c r="E540" s="9" t="s">
        <v>37</v>
      </c>
      <c r="F540" s="8" t="s">
        <v>38</v>
      </c>
      <c r="G540" s="8" t="s">
        <v>55</v>
      </c>
      <c r="H540" s="8" t="s">
        <v>56</v>
      </c>
      <c r="I540" s="8" t="s">
        <v>41</v>
      </c>
      <c r="J540" s="8" t="s">
        <v>42</v>
      </c>
      <c r="K540" s="10">
        <v>1906838028</v>
      </c>
      <c r="L540" s="9">
        <v>2.5</v>
      </c>
      <c r="M540" s="11">
        <v>20</v>
      </c>
      <c r="N540" s="11" t="s">
        <v>43</v>
      </c>
      <c r="O540" s="9">
        <v>0.12</v>
      </c>
      <c r="P540" s="9">
        <v>2.5</v>
      </c>
      <c r="Q540" s="9"/>
      <c r="R540" s="10">
        <v>35063960</v>
      </c>
      <c r="S540" s="10">
        <v>28502594</v>
      </c>
      <c r="T540" s="10">
        <v>0</v>
      </c>
      <c r="U540" s="10">
        <v>0</v>
      </c>
      <c r="V540" s="10">
        <v>2282053</v>
      </c>
      <c r="W540" s="10">
        <v>1810646</v>
      </c>
      <c r="X540" s="10">
        <v>2468667</v>
      </c>
      <c r="Y540" s="10">
        <v>0</v>
      </c>
      <c r="Z540" s="10">
        <v>0</v>
      </c>
      <c r="AA540" s="12">
        <v>0</v>
      </c>
      <c r="AB540" s="13">
        <f t="shared" si="50"/>
        <v>32595293</v>
      </c>
      <c r="AC540" s="14">
        <f t="shared" si="54"/>
        <v>0.87443895656958814</v>
      </c>
      <c r="AD540" s="15">
        <f t="shared" si="55"/>
        <v>7.0011734516391672E-2</v>
      </c>
      <c r="AE540" s="15">
        <f t="shared" si="51"/>
        <v>1.4947569526864922E-2</v>
      </c>
      <c r="AF540" s="15">
        <f t="shared" si="52"/>
        <v>1.1967733842572601E-3</v>
      </c>
      <c r="AG540" s="16">
        <f t="shared" si="53"/>
        <v>1.7093897080596717E-2</v>
      </c>
    </row>
    <row r="541" spans="1:33" x14ac:dyDescent="0.2">
      <c r="A541" s="8" t="s">
        <v>1190</v>
      </c>
      <c r="B541" s="8" t="s">
        <v>1311</v>
      </c>
      <c r="C541" s="8" t="s">
        <v>305</v>
      </c>
      <c r="D541" s="8" t="s">
        <v>1314</v>
      </c>
      <c r="E541" s="9" t="s">
        <v>37</v>
      </c>
      <c r="F541" s="8" t="s">
        <v>38</v>
      </c>
      <c r="G541" s="8" t="s">
        <v>55</v>
      </c>
      <c r="H541" s="8" t="s">
        <v>56</v>
      </c>
      <c r="I541" s="8" t="s">
        <v>41</v>
      </c>
      <c r="J541" s="8" t="s">
        <v>42</v>
      </c>
      <c r="K541" s="10">
        <v>6978148115</v>
      </c>
      <c r="L541" s="9">
        <v>0.8</v>
      </c>
      <c r="M541" s="11">
        <v>20</v>
      </c>
      <c r="N541" s="11" t="s">
        <v>43</v>
      </c>
      <c r="O541" s="9">
        <v>0.12</v>
      </c>
      <c r="P541" s="9">
        <v>2.5</v>
      </c>
      <c r="Q541" s="9"/>
      <c r="R541" s="10">
        <v>83662806</v>
      </c>
      <c r="S541" s="10">
        <v>55599736</v>
      </c>
      <c r="T541" s="10">
        <v>4093256</v>
      </c>
      <c r="U541" s="10">
        <v>0</v>
      </c>
      <c r="V541" s="10">
        <v>8338340</v>
      </c>
      <c r="W541" s="10">
        <v>6611274</v>
      </c>
      <c r="X541" s="10">
        <v>9020200</v>
      </c>
      <c r="Y541" s="10">
        <v>0</v>
      </c>
      <c r="Z541" s="10">
        <v>0</v>
      </c>
      <c r="AA541" s="12">
        <v>0</v>
      </c>
      <c r="AB541" s="13">
        <f t="shared" si="50"/>
        <v>70549350</v>
      </c>
      <c r="AC541" s="14">
        <f t="shared" si="54"/>
        <v>0.78809706963990456</v>
      </c>
      <c r="AD541" s="15">
        <f t="shared" si="55"/>
        <v>0.11819159212664609</v>
      </c>
      <c r="AE541" s="15">
        <f t="shared" si="51"/>
        <v>7.9676921561015052E-3</v>
      </c>
      <c r="AF541" s="15">
        <f t="shared" si="52"/>
        <v>1.19492161280959E-3</v>
      </c>
      <c r="AG541" s="16">
        <f t="shared" si="53"/>
        <v>1.0110039058693726E-2</v>
      </c>
    </row>
    <row r="542" spans="1:33" x14ac:dyDescent="0.2">
      <c r="A542" s="8" t="s">
        <v>1190</v>
      </c>
      <c r="B542" s="8" t="s">
        <v>1315</v>
      </c>
      <c r="C542" s="8" t="s">
        <v>245</v>
      </c>
      <c r="D542" s="8" t="s">
        <v>1316</v>
      </c>
      <c r="E542" s="9" t="s">
        <v>37</v>
      </c>
      <c r="F542" s="8" t="s">
        <v>38</v>
      </c>
      <c r="G542" s="8" t="s">
        <v>316</v>
      </c>
      <c r="H542" s="8" t="s">
        <v>56</v>
      </c>
      <c r="I542" s="8" t="s">
        <v>638</v>
      </c>
      <c r="J542" s="8" t="s">
        <v>42</v>
      </c>
      <c r="K542" s="10">
        <v>2263856403</v>
      </c>
      <c r="L542" s="9">
        <v>0.5</v>
      </c>
      <c r="M542" s="11">
        <v>0</v>
      </c>
      <c r="N542" s="11">
        <v>0</v>
      </c>
      <c r="O542" s="9">
        <v>0.05</v>
      </c>
      <c r="P542" s="9">
        <v>1.61</v>
      </c>
      <c r="Q542" s="9"/>
      <c r="R542" s="10">
        <v>16349993</v>
      </c>
      <c r="S542" s="10">
        <v>11316079</v>
      </c>
      <c r="T542" s="10">
        <v>0</v>
      </c>
      <c r="U542" s="10">
        <v>0</v>
      </c>
      <c r="V542" s="10">
        <v>1104645</v>
      </c>
      <c r="W542" s="10">
        <v>3266647</v>
      </c>
      <c r="X542" s="10">
        <v>662622</v>
      </c>
      <c r="Y542" s="10">
        <v>0</v>
      </c>
      <c r="Z542" s="10">
        <v>0</v>
      </c>
      <c r="AA542" s="12">
        <v>0</v>
      </c>
      <c r="AB542" s="13">
        <f t="shared" si="50"/>
        <v>15687371</v>
      </c>
      <c r="AC542" s="14">
        <f t="shared" si="54"/>
        <v>0.7213496130103636</v>
      </c>
      <c r="AD542" s="15">
        <f t="shared" si="55"/>
        <v>7.0416196569839523E-2</v>
      </c>
      <c r="AE542" s="15">
        <f t="shared" si="51"/>
        <v>4.998585150985833E-3</v>
      </c>
      <c r="AF542" s="15">
        <f t="shared" si="52"/>
        <v>4.8794835155452219E-4</v>
      </c>
      <c r="AG542" s="16">
        <f t="shared" si="53"/>
        <v>6.9294903065457375E-3</v>
      </c>
    </row>
    <row r="543" spans="1:33" x14ac:dyDescent="0.2">
      <c r="A543" s="8" t="s">
        <v>1190</v>
      </c>
      <c r="B543" s="8" t="s">
        <v>1317</v>
      </c>
      <c r="C543" s="8" t="s">
        <v>305</v>
      </c>
      <c r="D543" s="8" t="s">
        <v>1318</v>
      </c>
      <c r="E543" s="9" t="s">
        <v>37</v>
      </c>
      <c r="F543" s="8" t="s">
        <v>38</v>
      </c>
      <c r="G543" s="8" t="s">
        <v>55</v>
      </c>
      <c r="H543" s="8" t="s">
        <v>56</v>
      </c>
      <c r="I543" s="8" t="s">
        <v>41</v>
      </c>
      <c r="J543" s="8" t="s">
        <v>42</v>
      </c>
      <c r="K543" s="10">
        <v>5601764915</v>
      </c>
      <c r="L543" s="9">
        <v>0.8</v>
      </c>
      <c r="M543" s="11">
        <v>20</v>
      </c>
      <c r="N543" s="11" t="s">
        <v>43</v>
      </c>
      <c r="O543" s="9">
        <v>0.05</v>
      </c>
      <c r="P543" s="9">
        <v>1</v>
      </c>
      <c r="Q543" s="9"/>
      <c r="R543" s="10">
        <v>17935181</v>
      </c>
      <c r="S543" s="10">
        <v>0</v>
      </c>
      <c r="T543" s="10">
        <v>0</v>
      </c>
      <c r="U543" s="10">
        <v>0</v>
      </c>
      <c r="V543" s="10">
        <v>2749338</v>
      </c>
      <c r="W543" s="10">
        <v>4918026</v>
      </c>
      <c r="X543" s="10">
        <v>10267817</v>
      </c>
      <c r="Y543" s="10">
        <v>0</v>
      </c>
      <c r="Z543" s="10">
        <v>0</v>
      </c>
      <c r="AA543" s="12">
        <v>0</v>
      </c>
      <c r="AB543" s="13">
        <f t="shared" si="50"/>
        <v>7667364</v>
      </c>
      <c r="AC543" s="14">
        <f t="shared" si="54"/>
        <v>0</v>
      </c>
      <c r="AD543" s="15">
        <f t="shared" si="55"/>
        <v>0.35857668945937615</v>
      </c>
      <c r="AE543" s="15">
        <f t="shared" si="51"/>
        <v>0</v>
      </c>
      <c r="AF543" s="15">
        <f t="shared" si="52"/>
        <v>4.90798532554985E-4</v>
      </c>
      <c r="AG543" s="16">
        <f t="shared" si="53"/>
        <v>1.3687407658734283E-3</v>
      </c>
    </row>
    <row r="544" spans="1:33" x14ac:dyDescent="0.2">
      <c r="A544" s="8" t="s">
        <v>1190</v>
      </c>
      <c r="B544" s="8" t="s">
        <v>1317</v>
      </c>
      <c r="C544" s="8" t="s">
        <v>245</v>
      </c>
      <c r="D544" s="8" t="s">
        <v>1319</v>
      </c>
      <c r="E544" s="9" t="s">
        <v>37</v>
      </c>
      <c r="F544" s="8" t="s">
        <v>38</v>
      </c>
      <c r="G544" s="8" t="s">
        <v>55</v>
      </c>
      <c r="H544" s="8" t="s">
        <v>56</v>
      </c>
      <c r="I544" s="8" t="s">
        <v>41</v>
      </c>
      <c r="J544" s="8" t="s">
        <v>42</v>
      </c>
      <c r="K544" s="10">
        <v>31284530586</v>
      </c>
      <c r="L544" s="9">
        <v>1.5</v>
      </c>
      <c r="M544" s="11">
        <v>20</v>
      </c>
      <c r="N544" s="11" t="s">
        <v>43</v>
      </c>
      <c r="O544" s="9">
        <v>0.05</v>
      </c>
      <c r="P544" s="9">
        <v>1</v>
      </c>
      <c r="Q544" s="9"/>
      <c r="R544" s="10">
        <v>569479681</v>
      </c>
      <c r="S544" s="10">
        <v>469294311</v>
      </c>
      <c r="T544" s="10">
        <v>0</v>
      </c>
      <c r="U544" s="10">
        <v>0</v>
      </c>
      <c r="V544" s="10">
        <v>15356733</v>
      </c>
      <c r="W544" s="10">
        <v>27476607</v>
      </c>
      <c r="X544" s="10">
        <v>57352030</v>
      </c>
      <c r="Y544" s="10">
        <v>0</v>
      </c>
      <c r="Z544" s="10">
        <v>0</v>
      </c>
      <c r="AA544" s="12">
        <v>0</v>
      </c>
      <c r="AB544" s="13">
        <f t="shared" si="50"/>
        <v>512127651</v>
      </c>
      <c r="AC544" s="14">
        <f t="shared" si="54"/>
        <v>0.91636198530510515</v>
      </c>
      <c r="AD544" s="15">
        <f t="shared" si="55"/>
        <v>2.9986143044637127E-2</v>
      </c>
      <c r="AE544" s="15">
        <f t="shared" si="51"/>
        <v>1.5000842339952251E-2</v>
      </c>
      <c r="AF544" s="15">
        <f t="shared" si="52"/>
        <v>4.9087305170793336E-4</v>
      </c>
      <c r="AG544" s="16">
        <f t="shared" si="53"/>
        <v>1.6369996333880744E-2</v>
      </c>
    </row>
    <row r="545" spans="1:33" x14ac:dyDescent="0.2">
      <c r="A545" s="8" t="s">
        <v>1190</v>
      </c>
      <c r="B545" s="8" t="s">
        <v>1320</v>
      </c>
      <c r="C545" s="8" t="s">
        <v>245</v>
      </c>
      <c r="D545" s="8" t="s">
        <v>1321</v>
      </c>
      <c r="E545" s="9" t="s">
        <v>37</v>
      </c>
      <c r="F545" s="8" t="s">
        <v>38</v>
      </c>
      <c r="G545" s="8" t="s">
        <v>48</v>
      </c>
      <c r="H545" s="8" t="s">
        <v>40</v>
      </c>
      <c r="I545" s="8" t="s">
        <v>41</v>
      </c>
      <c r="J545" s="8" t="s">
        <v>51</v>
      </c>
      <c r="K545" s="10">
        <v>1243754733</v>
      </c>
      <c r="L545" s="9">
        <v>1.5</v>
      </c>
      <c r="M545" s="11">
        <v>0</v>
      </c>
      <c r="N545" s="11">
        <v>0</v>
      </c>
      <c r="O545" s="9">
        <v>0.05</v>
      </c>
      <c r="P545" s="9">
        <v>2.5</v>
      </c>
      <c r="Q545" s="9"/>
      <c r="R545" s="10">
        <v>16498661</v>
      </c>
      <c r="S545" s="10">
        <v>14936029</v>
      </c>
      <c r="T545" s="10">
        <v>0</v>
      </c>
      <c r="U545" s="10">
        <v>0</v>
      </c>
      <c r="V545" s="10">
        <v>612571</v>
      </c>
      <c r="W545" s="10">
        <v>894398</v>
      </c>
      <c r="X545" s="10">
        <v>55663</v>
      </c>
      <c r="Y545" s="10">
        <v>0</v>
      </c>
      <c r="Z545" s="10">
        <v>0</v>
      </c>
      <c r="AA545" s="12">
        <v>9.2899999999999996E-3</v>
      </c>
      <c r="AB545" s="13">
        <f t="shared" si="50"/>
        <v>16442998</v>
      </c>
      <c r="AC545" s="14">
        <f t="shared" si="54"/>
        <v>0.90835193192871522</v>
      </c>
      <c r="AD545" s="15">
        <f t="shared" si="55"/>
        <v>3.7254216049895525E-2</v>
      </c>
      <c r="AE545" s="15">
        <f t="shared" si="51"/>
        <v>1.2008821838991948E-2</v>
      </c>
      <c r="AF545" s="15">
        <f t="shared" si="52"/>
        <v>4.9251752274537882E-4</v>
      </c>
      <c r="AG545" s="16">
        <f t="shared" si="53"/>
        <v>2.2510450595061172E-2</v>
      </c>
    </row>
    <row r="546" spans="1:33" x14ac:dyDescent="0.2">
      <c r="A546" s="8" t="s">
        <v>1190</v>
      </c>
      <c r="B546" s="8" t="s">
        <v>1322</v>
      </c>
      <c r="C546" s="8" t="s">
        <v>1205</v>
      </c>
      <c r="D546" s="8" t="s">
        <v>1323</v>
      </c>
      <c r="E546" s="9" t="s">
        <v>37</v>
      </c>
      <c r="F546" s="8" t="s">
        <v>38</v>
      </c>
      <c r="G546" s="8" t="s">
        <v>39</v>
      </c>
      <c r="H546" s="8" t="s">
        <v>40</v>
      </c>
      <c r="I546" s="8" t="s">
        <v>41</v>
      </c>
      <c r="J546" s="8" t="s">
        <v>42</v>
      </c>
      <c r="K546" s="10">
        <v>15161534117</v>
      </c>
      <c r="L546" s="9">
        <v>0.8</v>
      </c>
      <c r="M546" s="11">
        <v>20</v>
      </c>
      <c r="N546" s="11" t="s">
        <v>43</v>
      </c>
      <c r="O546" s="9">
        <v>0.05</v>
      </c>
      <c r="P546" s="9">
        <v>1</v>
      </c>
      <c r="Q546" s="9"/>
      <c r="R546" s="10">
        <v>278571293</v>
      </c>
      <c r="S546" s="10">
        <v>121272030</v>
      </c>
      <c r="T546" s="10">
        <v>124217436</v>
      </c>
      <c r="U546" s="10">
        <v>0</v>
      </c>
      <c r="V546" s="10">
        <v>7391507</v>
      </c>
      <c r="W546" s="10">
        <v>12973698</v>
      </c>
      <c r="X546" s="10">
        <v>12716622</v>
      </c>
      <c r="Y546" s="10">
        <v>0</v>
      </c>
      <c r="Z546" s="10">
        <v>0</v>
      </c>
      <c r="AA546" s="12">
        <v>0</v>
      </c>
      <c r="AB546" s="13">
        <f t="shared" si="50"/>
        <v>141637235</v>
      </c>
      <c r="AC546" s="14">
        <f t="shared" si="54"/>
        <v>0.85621574016182966</v>
      </c>
      <c r="AD546" s="15">
        <f t="shared" si="55"/>
        <v>5.2186185362909691E-2</v>
      </c>
      <c r="AE546" s="15">
        <f t="shared" si="51"/>
        <v>7.9986648490948352E-3</v>
      </c>
      <c r="AF546" s="15">
        <f t="shared" si="52"/>
        <v>4.8751709048441274E-4</v>
      </c>
      <c r="AG546" s="16">
        <f t="shared" si="53"/>
        <v>9.341880175647136E-3</v>
      </c>
    </row>
    <row r="547" spans="1:33" x14ac:dyDescent="0.2">
      <c r="A547" s="8" t="s">
        <v>1190</v>
      </c>
      <c r="B547" s="8" t="s">
        <v>1322</v>
      </c>
      <c r="C547" s="8" t="s">
        <v>245</v>
      </c>
      <c r="D547" s="8" t="s">
        <v>1324</v>
      </c>
      <c r="E547" s="9" t="s">
        <v>37</v>
      </c>
      <c r="F547" s="8" t="s">
        <v>38</v>
      </c>
      <c r="G547" s="8" t="s">
        <v>39</v>
      </c>
      <c r="H547" s="8" t="s">
        <v>40</v>
      </c>
      <c r="I547" s="8" t="s">
        <v>41</v>
      </c>
      <c r="J547" s="8" t="s">
        <v>42</v>
      </c>
      <c r="K547" s="10">
        <v>2208189803</v>
      </c>
      <c r="L547" s="9">
        <v>2</v>
      </c>
      <c r="M547" s="11">
        <v>20</v>
      </c>
      <c r="N547" s="11" t="s">
        <v>43</v>
      </c>
      <c r="O547" s="9">
        <v>0.05</v>
      </c>
      <c r="P547" s="9">
        <v>1</v>
      </c>
      <c r="Q547" s="9"/>
      <c r="R547" s="10">
        <v>60286046</v>
      </c>
      <c r="S547" s="10">
        <v>44144134</v>
      </c>
      <c r="T547" s="10">
        <v>11317512</v>
      </c>
      <c r="U547" s="10">
        <v>0</v>
      </c>
      <c r="V547" s="10">
        <v>1077719</v>
      </c>
      <c r="W547" s="10">
        <v>1892533</v>
      </c>
      <c r="X547" s="10">
        <v>1854148</v>
      </c>
      <c r="Y547" s="10">
        <v>0</v>
      </c>
      <c r="Z547" s="10">
        <v>0</v>
      </c>
      <c r="AA547" s="12">
        <v>0</v>
      </c>
      <c r="AB547" s="13">
        <f t="shared" si="50"/>
        <v>47114386</v>
      </c>
      <c r="AC547" s="14">
        <f t="shared" si="54"/>
        <v>0.93695658052298503</v>
      </c>
      <c r="AD547" s="15">
        <f t="shared" si="55"/>
        <v>2.2874520746168695E-2</v>
      </c>
      <c r="AE547" s="15">
        <f t="shared" si="51"/>
        <v>1.9991095846936126E-2</v>
      </c>
      <c r="AF547" s="15">
        <f t="shared" si="52"/>
        <v>4.8805541921071902E-4</v>
      </c>
      <c r="AG547" s="16">
        <f t="shared" si="53"/>
        <v>2.1336203045585752E-2</v>
      </c>
    </row>
    <row r="548" spans="1:33" x14ac:dyDescent="0.2">
      <c r="A548" s="8" t="s">
        <v>1190</v>
      </c>
      <c r="B548" s="8" t="s">
        <v>1322</v>
      </c>
      <c r="C548" s="8" t="s">
        <v>305</v>
      </c>
      <c r="D548" s="8" t="s">
        <v>1325</v>
      </c>
      <c r="E548" s="9" t="s">
        <v>37</v>
      </c>
      <c r="F548" s="8" t="s">
        <v>38</v>
      </c>
      <c r="G548" s="8" t="s">
        <v>39</v>
      </c>
      <c r="H548" s="8" t="s">
        <v>40</v>
      </c>
      <c r="I548" s="8" t="s">
        <v>41</v>
      </c>
      <c r="J548" s="8" t="s">
        <v>51</v>
      </c>
      <c r="K548" s="10">
        <v>505294618</v>
      </c>
      <c r="L548" s="9">
        <v>2</v>
      </c>
      <c r="M548" s="11">
        <v>20</v>
      </c>
      <c r="N548" s="11" t="s">
        <v>43</v>
      </c>
      <c r="O548" s="9">
        <v>0.05</v>
      </c>
      <c r="P548" s="9">
        <v>1</v>
      </c>
      <c r="Q548" s="9"/>
      <c r="R548" s="10">
        <v>11214158</v>
      </c>
      <c r="S548" s="10">
        <v>10109931</v>
      </c>
      <c r="T548" s="10">
        <v>0</v>
      </c>
      <c r="U548" s="10">
        <v>0</v>
      </c>
      <c r="V548" s="10">
        <v>246625</v>
      </c>
      <c r="W548" s="10">
        <v>433299</v>
      </c>
      <c r="X548" s="10">
        <v>424303</v>
      </c>
      <c r="Y548" s="10">
        <v>0</v>
      </c>
      <c r="Z548" s="10">
        <v>0</v>
      </c>
      <c r="AA548" s="12">
        <v>0</v>
      </c>
      <c r="AB548" s="13">
        <f t="shared" si="50"/>
        <v>10789855</v>
      </c>
      <c r="AC548" s="14">
        <f t="shared" si="54"/>
        <v>0.93698488070506969</v>
      </c>
      <c r="AD548" s="15">
        <f t="shared" si="55"/>
        <v>2.2857119025232499E-2</v>
      </c>
      <c r="AE548" s="15">
        <f t="shared" si="51"/>
        <v>2.0007992644006354E-2</v>
      </c>
      <c r="AF548" s="15">
        <f t="shared" si="52"/>
        <v>4.8808158886821945E-4</v>
      </c>
      <c r="AG548" s="16">
        <f t="shared" si="53"/>
        <v>2.1353591777223322E-2</v>
      </c>
    </row>
    <row r="549" spans="1:33" x14ac:dyDescent="0.2">
      <c r="A549" s="8" t="s">
        <v>1326</v>
      </c>
      <c r="B549" s="8" t="s">
        <v>1327</v>
      </c>
      <c r="C549" s="8" t="s">
        <v>255</v>
      </c>
      <c r="D549" s="8" t="s">
        <v>1328</v>
      </c>
      <c r="E549" s="9" t="s">
        <v>151</v>
      </c>
      <c r="F549" s="8" t="s">
        <v>152</v>
      </c>
      <c r="G549" s="8" t="s">
        <v>165</v>
      </c>
      <c r="H549" s="8" t="s">
        <v>368</v>
      </c>
      <c r="I549" s="8" t="s">
        <v>638</v>
      </c>
      <c r="J549" s="8" t="s">
        <v>44</v>
      </c>
      <c r="K549" s="10">
        <v>32381893712</v>
      </c>
      <c r="L549" s="9">
        <v>0.5</v>
      </c>
      <c r="M549" s="11">
        <v>0</v>
      </c>
      <c r="N549" s="11">
        <v>0</v>
      </c>
      <c r="O549" s="9">
        <v>0.05</v>
      </c>
      <c r="P549" s="9">
        <v>8.5000000000000006E-2</v>
      </c>
      <c r="Q549" s="9">
        <v>1</v>
      </c>
      <c r="R549" s="10">
        <v>192617387</v>
      </c>
      <c r="S549" s="10">
        <v>161949998</v>
      </c>
      <c r="T549" s="10">
        <v>0</v>
      </c>
      <c r="U549" s="10">
        <v>0</v>
      </c>
      <c r="V549" s="10">
        <v>15617258</v>
      </c>
      <c r="W549" s="10">
        <v>14824911</v>
      </c>
      <c r="X549" s="10">
        <v>225220</v>
      </c>
      <c r="Y549" s="10">
        <v>0</v>
      </c>
      <c r="Z549" s="10">
        <v>0</v>
      </c>
      <c r="AA549" s="12">
        <v>2.06E-2</v>
      </c>
      <c r="AB549" s="13">
        <f t="shared" si="50"/>
        <v>192392167</v>
      </c>
      <c r="AC549" s="14">
        <f t="shared" si="54"/>
        <v>0.84177022653942035</v>
      </c>
      <c r="AD549" s="15">
        <f t="shared" si="55"/>
        <v>8.1174084389828621E-2</v>
      </c>
      <c r="AE549" s="15">
        <f t="shared" si="51"/>
        <v>5.0012516080856929E-3</v>
      </c>
      <c r="AF549" s="15">
        <f t="shared" si="52"/>
        <v>4.8228365329395779E-4</v>
      </c>
      <c r="AG549" s="16">
        <f t="shared" si="53"/>
        <v>2.6541350086289234E-2</v>
      </c>
    </row>
    <row r="550" spans="1:33" x14ac:dyDescent="0.2">
      <c r="A550" s="8" t="s">
        <v>1326</v>
      </c>
      <c r="B550" s="8" t="s">
        <v>1329</v>
      </c>
      <c r="C550" s="8" t="s">
        <v>255</v>
      </c>
      <c r="D550" s="8" t="s">
        <v>1330</v>
      </c>
      <c r="E550" s="9" t="s">
        <v>151</v>
      </c>
      <c r="F550" s="8" t="s">
        <v>152</v>
      </c>
      <c r="G550" s="8" t="s">
        <v>165</v>
      </c>
      <c r="H550" s="8" t="s">
        <v>368</v>
      </c>
      <c r="I550" s="8" t="s">
        <v>638</v>
      </c>
      <c r="J550" s="8" t="s">
        <v>51</v>
      </c>
      <c r="K550" s="10">
        <v>90852155709</v>
      </c>
      <c r="L550" s="9">
        <v>0.5</v>
      </c>
      <c r="M550" s="11">
        <v>0</v>
      </c>
      <c r="N550" s="11">
        <v>0</v>
      </c>
      <c r="O550" s="9">
        <v>0.05</v>
      </c>
      <c r="P550" s="9">
        <v>8.5000000000000006E-2</v>
      </c>
      <c r="Q550" s="9">
        <v>1</v>
      </c>
      <c r="R550" s="10">
        <v>544310385</v>
      </c>
      <c r="S550" s="10">
        <v>454271678</v>
      </c>
      <c r="T550" s="10">
        <v>0</v>
      </c>
      <c r="U550" s="10">
        <v>0</v>
      </c>
      <c r="V550" s="10">
        <v>43858727</v>
      </c>
      <c r="W550" s="10">
        <v>46043935</v>
      </c>
      <c r="X550" s="10">
        <v>136045</v>
      </c>
      <c r="Y550" s="10">
        <v>0</v>
      </c>
      <c r="Z550" s="10">
        <v>0</v>
      </c>
      <c r="AA550" s="12">
        <v>2.0799999999999999E-2</v>
      </c>
      <c r="AB550" s="13">
        <f t="shared" si="50"/>
        <v>544174340</v>
      </c>
      <c r="AC550" s="14">
        <f t="shared" si="54"/>
        <v>0.83479069961292185</v>
      </c>
      <c r="AD550" s="15">
        <f t="shared" si="55"/>
        <v>8.0596830420192181E-2</v>
      </c>
      <c r="AE550" s="15">
        <f t="shared" si="51"/>
        <v>5.000119969140137E-3</v>
      </c>
      <c r="AF550" s="15">
        <f t="shared" si="52"/>
        <v>4.8274833610420612E-4</v>
      </c>
      <c r="AG550" s="16">
        <f t="shared" si="53"/>
        <v>2.6789668993028558E-2</v>
      </c>
    </row>
    <row r="551" spans="1:33" x14ac:dyDescent="0.2">
      <c r="A551" s="8" t="s">
        <v>1326</v>
      </c>
      <c r="B551" s="8" t="s">
        <v>1331</v>
      </c>
      <c r="C551" s="8" t="s">
        <v>255</v>
      </c>
      <c r="D551" s="8" t="s">
        <v>1332</v>
      </c>
      <c r="E551" s="9" t="s">
        <v>151</v>
      </c>
      <c r="F551" s="8" t="s">
        <v>152</v>
      </c>
      <c r="G551" s="8" t="s">
        <v>251</v>
      </c>
      <c r="H551" s="8" t="s">
        <v>252</v>
      </c>
      <c r="I551" s="8" t="s">
        <v>638</v>
      </c>
      <c r="J551" s="8" t="s">
        <v>42</v>
      </c>
      <c r="K551" s="10">
        <v>401423488782</v>
      </c>
      <c r="L551" s="9">
        <v>2</v>
      </c>
      <c r="M551" s="11">
        <v>0</v>
      </c>
      <c r="N551" s="11">
        <v>0</v>
      </c>
      <c r="O551" s="9">
        <v>0.15</v>
      </c>
      <c r="P551" s="9">
        <v>9.5000000000000001E-2</v>
      </c>
      <c r="Q551" s="9">
        <v>0</v>
      </c>
      <c r="R551" s="10">
        <v>22658515694</v>
      </c>
      <c r="S551" s="10">
        <v>7794769730</v>
      </c>
      <c r="T551" s="10">
        <v>0</v>
      </c>
      <c r="U551" s="10">
        <v>0</v>
      </c>
      <c r="V551" s="10">
        <v>500349730</v>
      </c>
      <c r="W551" s="10">
        <v>913048478</v>
      </c>
      <c r="X551" s="10">
        <v>411562063</v>
      </c>
      <c r="Y551" s="10">
        <v>0</v>
      </c>
      <c r="Z551" s="10">
        <v>13038785693</v>
      </c>
      <c r="AA551" s="12">
        <v>0</v>
      </c>
      <c r="AB551" s="13">
        <f t="shared" si="50"/>
        <v>9208167938</v>
      </c>
      <c r="AC551" s="14">
        <f t="shared" si="54"/>
        <v>0.84650603491197973</v>
      </c>
      <c r="AD551" s="15">
        <f t="shared" si="55"/>
        <v>5.4337598246353792E-2</v>
      </c>
      <c r="AE551" s="15">
        <f t="shared" si="51"/>
        <v>1.9417821696609997E-2</v>
      </c>
      <c r="AF551" s="15">
        <f t="shared" si="52"/>
        <v>1.2464385966007177E-3</v>
      </c>
      <c r="AG551" s="16">
        <f t="shared" si="53"/>
        <v>2.2938787079798052E-2</v>
      </c>
    </row>
    <row r="552" spans="1:33" x14ac:dyDescent="0.2">
      <c r="A552" s="8" t="s">
        <v>1326</v>
      </c>
      <c r="B552" s="8" t="s">
        <v>1333</v>
      </c>
      <c r="C552" s="8" t="s">
        <v>255</v>
      </c>
      <c r="D552" s="8" t="s">
        <v>1334</v>
      </c>
      <c r="E552" s="9" t="s">
        <v>151</v>
      </c>
      <c r="F552" s="8" t="s">
        <v>152</v>
      </c>
      <c r="G552" s="8" t="s">
        <v>165</v>
      </c>
      <c r="H552" s="8" t="s">
        <v>368</v>
      </c>
      <c r="I552" s="8" t="s">
        <v>638</v>
      </c>
      <c r="J552" s="8" t="s">
        <v>42</v>
      </c>
      <c r="K552" s="10">
        <v>15127748042</v>
      </c>
      <c r="L552" s="9">
        <v>2</v>
      </c>
      <c r="M552" s="11">
        <v>0</v>
      </c>
      <c r="N552" s="11">
        <v>0</v>
      </c>
      <c r="O552" s="9">
        <v>0.05</v>
      </c>
      <c r="P552" s="9">
        <v>8.5000000000000006E-2</v>
      </c>
      <c r="Q552" s="9">
        <v>1</v>
      </c>
      <c r="R552" s="10">
        <v>61851626</v>
      </c>
      <c r="S552" s="10">
        <v>45394840</v>
      </c>
      <c r="T552" s="10">
        <v>0</v>
      </c>
      <c r="U552" s="10">
        <v>0</v>
      </c>
      <c r="V552" s="10">
        <v>7272799</v>
      </c>
      <c r="W552" s="10">
        <v>8427417</v>
      </c>
      <c r="X552" s="10">
        <v>756570</v>
      </c>
      <c r="Y552" s="10">
        <v>0</v>
      </c>
      <c r="Z552" s="10">
        <v>0</v>
      </c>
      <c r="AA552" s="12">
        <v>1.2199999999999999E-2</v>
      </c>
      <c r="AB552" s="13">
        <f t="shared" si="50"/>
        <v>61095056</v>
      </c>
      <c r="AC552" s="14">
        <f t="shared" si="54"/>
        <v>0.74301986072326376</v>
      </c>
      <c r="AD552" s="15">
        <f t="shared" si="55"/>
        <v>0.11904071255782138</v>
      </c>
      <c r="AE552" s="15">
        <f t="shared" si="51"/>
        <v>3.0007665300854961E-3</v>
      </c>
      <c r="AF552" s="15">
        <f t="shared" si="52"/>
        <v>4.8075886640947007E-4</v>
      </c>
      <c r="AG552" s="16">
        <f t="shared" si="53"/>
        <v>1.6238608775766123E-2</v>
      </c>
    </row>
    <row r="553" spans="1:33" x14ac:dyDescent="0.2">
      <c r="A553" s="8" t="s">
        <v>1326</v>
      </c>
      <c r="B553" s="8" t="s">
        <v>1335</v>
      </c>
      <c r="C553" s="8" t="s">
        <v>255</v>
      </c>
      <c r="D553" s="8" t="s">
        <v>1336</v>
      </c>
      <c r="E553" s="9" t="s">
        <v>151</v>
      </c>
      <c r="F553" s="8" t="s">
        <v>152</v>
      </c>
      <c r="G553" s="8" t="s">
        <v>165</v>
      </c>
      <c r="H553" s="8" t="s">
        <v>368</v>
      </c>
      <c r="I553" s="8" t="s">
        <v>638</v>
      </c>
      <c r="J553" s="8" t="s">
        <v>51</v>
      </c>
      <c r="K553" s="10">
        <v>12072087086</v>
      </c>
      <c r="L553" s="9">
        <v>0.5</v>
      </c>
      <c r="M553" s="11">
        <v>0</v>
      </c>
      <c r="N553" s="11">
        <v>0</v>
      </c>
      <c r="O553" s="9">
        <v>0.05</v>
      </c>
      <c r="P553" s="9">
        <v>8.5000000000000006E-2</v>
      </c>
      <c r="Q553" s="9">
        <v>1</v>
      </c>
      <c r="R553" s="10">
        <v>79581491</v>
      </c>
      <c r="S553" s="10">
        <v>60367874</v>
      </c>
      <c r="T553" s="10">
        <v>0</v>
      </c>
      <c r="U553" s="10">
        <v>0</v>
      </c>
      <c r="V553" s="10">
        <v>5848621</v>
      </c>
      <c r="W553" s="10">
        <v>13228951</v>
      </c>
      <c r="X553" s="10">
        <v>136045</v>
      </c>
      <c r="Y553" s="10">
        <v>0</v>
      </c>
      <c r="Z553" s="10">
        <v>0</v>
      </c>
      <c r="AA553" s="12">
        <v>1.55E-2</v>
      </c>
      <c r="AB553" s="13">
        <f t="shared" si="50"/>
        <v>79445446</v>
      </c>
      <c r="AC553" s="14">
        <f t="shared" si="54"/>
        <v>0.75986575744064677</v>
      </c>
      <c r="AD553" s="15">
        <f t="shared" si="55"/>
        <v>7.3618077491817466E-2</v>
      </c>
      <c r="AE553" s="15">
        <f t="shared" si="51"/>
        <v>5.0006161792859024E-3</v>
      </c>
      <c r="AF553" s="15">
        <f t="shared" si="52"/>
        <v>4.8447471910492148E-4</v>
      </c>
      <c r="AG553" s="16">
        <f t="shared" si="53"/>
        <v>2.2080920551188939E-2</v>
      </c>
    </row>
    <row r="554" spans="1:33" x14ac:dyDescent="0.2">
      <c r="A554" s="8" t="s">
        <v>1326</v>
      </c>
      <c r="B554" s="8" t="s">
        <v>1337</v>
      </c>
      <c r="C554" s="8" t="s">
        <v>707</v>
      </c>
      <c r="D554" s="8" t="s">
        <v>1338</v>
      </c>
      <c r="E554" s="9" t="s">
        <v>151</v>
      </c>
      <c r="F554" s="8" t="s">
        <v>152</v>
      </c>
      <c r="G554" s="8" t="s">
        <v>251</v>
      </c>
      <c r="H554" s="8" t="s">
        <v>252</v>
      </c>
      <c r="I554" s="8" t="s">
        <v>638</v>
      </c>
      <c r="J554" s="8" t="s">
        <v>42</v>
      </c>
      <c r="K554" s="10">
        <v>796927162</v>
      </c>
      <c r="L554" s="9">
        <v>0.6</v>
      </c>
      <c r="M554" s="11">
        <v>0</v>
      </c>
      <c r="N554" s="11" t="s">
        <v>257</v>
      </c>
      <c r="O554" s="9">
        <v>0.15</v>
      </c>
      <c r="P554" s="9">
        <v>9.5000000000000001E-2</v>
      </c>
      <c r="Q554" s="9">
        <v>3</v>
      </c>
      <c r="R554" s="10">
        <v>2437974</v>
      </c>
      <c r="S554" s="10">
        <v>608161</v>
      </c>
      <c r="T554" s="10">
        <v>369497</v>
      </c>
      <c r="U554" s="10">
        <v>0</v>
      </c>
      <c r="V554" s="10">
        <v>44521</v>
      </c>
      <c r="W554" s="10">
        <v>93800</v>
      </c>
      <c r="X554" s="10">
        <v>35272</v>
      </c>
      <c r="Y554" s="10">
        <v>0</v>
      </c>
      <c r="Z554" s="10">
        <v>1286723</v>
      </c>
      <c r="AA554" s="12">
        <v>0</v>
      </c>
      <c r="AB554" s="13">
        <f t="shared" si="50"/>
        <v>746482</v>
      </c>
      <c r="AC554" s="14">
        <f t="shared" si="54"/>
        <v>0.81470283275417221</v>
      </c>
      <c r="AD554" s="15">
        <f t="shared" si="55"/>
        <v>5.9641089805246475E-2</v>
      </c>
      <c r="AE554" s="15">
        <f t="shared" si="51"/>
        <v>7.6313247809716388E-4</v>
      </c>
      <c r="AF554" s="15">
        <f t="shared" si="52"/>
        <v>5.5865833319406922E-5</v>
      </c>
      <c r="AG554" s="16">
        <f t="shared" si="53"/>
        <v>9.3670041077104104E-4</v>
      </c>
    </row>
    <row r="555" spans="1:33" x14ac:dyDescent="0.2">
      <c r="A555" s="8" t="s">
        <v>1326</v>
      </c>
      <c r="B555" s="8" t="s">
        <v>1339</v>
      </c>
      <c r="C555" s="8" t="s">
        <v>255</v>
      </c>
      <c r="D555" s="8" t="s">
        <v>1340</v>
      </c>
      <c r="E555" s="9" t="s">
        <v>151</v>
      </c>
      <c r="F555" s="8" t="s">
        <v>152</v>
      </c>
      <c r="G555" s="8" t="s">
        <v>251</v>
      </c>
      <c r="H555" s="8" t="s">
        <v>252</v>
      </c>
      <c r="I555" s="8" t="s">
        <v>638</v>
      </c>
      <c r="J555" s="8" t="s">
        <v>42</v>
      </c>
      <c r="K555" s="10">
        <v>60788692685</v>
      </c>
      <c r="L555" s="9">
        <v>1.75</v>
      </c>
      <c r="M555" s="11">
        <v>10</v>
      </c>
      <c r="N555" s="11" t="s">
        <v>257</v>
      </c>
      <c r="O555" s="9">
        <v>0.15</v>
      </c>
      <c r="P555" s="9">
        <v>9.5000000000000001E-2</v>
      </c>
      <c r="Q555" s="9">
        <v>3</v>
      </c>
      <c r="R555" s="10">
        <v>4260309350</v>
      </c>
      <c r="S555" s="10">
        <v>1062748467</v>
      </c>
      <c r="T555" s="10">
        <v>645688826</v>
      </c>
      <c r="U555" s="10">
        <v>0</v>
      </c>
      <c r="V555" s="10">
        <v>77799002</v>
      </c>
      <c r="W555" s="10">
        <v>163913296</v>
      </c>
      <c r="X555" s="10">
        <v>61637914</v>
      </c>
      <c r="Y555" s="10">
        <v>0</v>
      </c>
      <c r="Z555" s="10">
        <v>2248521845</v>
      </c>
      <c r="AA555" s="12">
        <v>0</v>
      </c>
      <c r="AB555" s="13">
        <f t="shared" si="50"/>
        <v>1304460765</v>
      </c>
      <c r="AC555" s="14">
        <f t="shared" si="54"/>
        <v>0.81470328239423895</v>
      </c>
      <c r="AD555" s="15">
        <f t="shared" si="55"/>
        <v>5.9640737450620068E-2</v>
      </c>
      <c r="AE555" s="15">
        <f t="shared" si="51"/>
        <v>1.7482666924703252E-2</v>
      </c>
      <c r="AF555" s="15">
        <f t="shared" si="52"/>
        <v>1.2798268652222126E-3</v>
      </c>
      <c r="AG555" s="16">
        <f t="shared" si="53"/>
        <v>2.1458937631042098E-2</v>
      </c>
    </row>
    <row r="556" spans="1:33" x14ac:dyDescent="0.2">
      <c r="A556" s="8" t="s">
        <v>1341</v>
      </c>
      <c r="B556" s="8" t="s">
        <v>1342</v>
      </c>
      <c r="C556" s="8" t="s">
        <v>1342</v>
      </c>
      <c r="D556" s="8" t="s">
        <v>1343</v>
      </c>
      <c r="E556" s="9" t="s">
        <v>37</v>
      </c>
      <c r="F556" s="8" t="s">
        <v>38</v>
      </c>
      <c r="G556" s="8" t="s">
        <v>1344</v>
      </c>
      <c r="H556" s="8" t="s">
        <v>303</v>
      </c>
      <c r="I556" s="8" t="s">
        <v>638</v>
      </c>
      <c r="J556" s="8" t="s">
        <v>51</v>
      </c>
      <c r="K556" s="10">
        <v>2191841785</v>
      </c>
      <c r="L556" s="9">
        <v>1</v>
      </c>
      <c r="M556" s="11">
        <v>0</v>
      </c>
      <c r="N556" s="11">
        <v>0</v>
      </c>
      <c r="O556" s="9">
        <v>0.09</v>
      </c>
      <c r="P556" s="9">
        <v>8.5000000000000006E-2</v>
      </c>
      <c r="Q556" s="9">
        <v>0</v>
      </c>
      <c r="R556" s="10">
        <v>45253835</v>
      </c>
      <c r="S556" s="10">
        <v>21509041</v>
      </c>
      <c r="T556" s="10">
        <v>0</v>
      </c>
      <c r="U556" s="10">
        <v>0</v>
      </c>
      <c r="V556" s="10">
        <v>3000000</v>
      </c>
      <c r="W556" s="10">
        <v>17341790</v>
      </c>
      <c r="X556" s="10">
        <v>130737</v>
      </c>
      <c r="Y556" s="10">
        <v>0</v>
      </c>
      <c r="Z556" s="10">
        <v>3272267</v>
      </c>
      <c r="AA556" s="12">
        <v>1.95E-2</v>
      </c>
      <c r="AB556" s="13">
        <f t="shared" si="50"/>
        <v>41850831</v>
      </c>
      <c r="AC556" s="14">
        <f t="shared" si="54"/>
        <v>0.51394537422685826</v>
      </c>
      <c r="AD556" s="15">
        <f t="shared" si="55"/>
        <v>7.1683164427487706E-2</v>
      </c>
      <c r="AE556" s="15">
        <f t="shared" si="51"/>
        <v>9.8132270071673994E-3</v>
      </c>
      <c r="AF556" s="15">
        <f t="shared" si="52"/>
        <v>1.3687119300903373E-3</v>
      </c>
      <c r="AG556" s="16">
        <f t="shared" si="53"/>
        <v>3.8593910557964836E-2</v>
      </c>
    </row>
    <row r="557" spans="1:33" x14ac:dyDescent="0.2">
      <c r="A557" s="8" t="s">
        <v>1345</v>
      </c>
      <c r="B557" s="8" t="s">
        <v>1346</v>
      </c>
      <c r="C557" s="8" t="s">
        <v>1347</v>
      </c>
      <c r="D557" s="8" t="s">
        <v>1348</v>
      </c>
      <c r="E557" s="9" t="s">
        <v>151</v>
      </c>
      <c r="F557" s="8" t="s">
        <v>152</v>
      </c>
      <c r="G557" s="8" t="s">
        <v>165</v>
      </c>
      <c r="H557" s="8" t="s">
        <v>158</v>
      </c>
      <c r="I557" s="8" t="s">
        <v>166</v>
      </c>
      <c r="J557" s="8" t="s">
        <v>42</v>
      </c>
      <c r="K557" s="10">
        <v>190887814</v>
      </c>
      <c r="L557" s="9">
        <v>2</v>
      </c>
      <c r="M557" s="11">
        <v>0</v>
      </c>
      <c r="N557" s="11" t="s">
        <v>517</v>
      </c>
      <c r="O557" s="9">
        <v>0.08</v>
      </c>
      <c r="P557" s="9">
        <v>3.5000000000000003E-2</v>
      </c>
      <c r="Q557" s="9">
        <v>0</v>
      </c>
      <c r="R557" s="10">
        <v>2734966</v>
      </c>
      <c r="S557" s="10">
        <v>1881074</v>
      </c>
      <c r="T557" s="10">
        <v>0</v>
      </c>
      <c r="U557" s="10">
        <v>0</v>
      </c>
      <c r="V557" s="10">
        <v>154434</v>
      </c>
      <c r="W557" s="10">
        <v>629852</v>
      </c>
      <c r="X557" s="10">
        <v>69606</v>
      </c>
      <c r="Y557" s="10">
        <v>0</v>
      </c>
      <c r="Z557" s="10">
        <v>0</v>
      </c>
      <c r="AA557" s="12">
        <v>4.6999999999999993E-3</v>
      </c>
      <c r="AB557" s="13">
        <f t="shared" si="50"/>
        <v>2665360</v>
      </c>
      <c r="AC557" s="14">
        <f t="shared" si="54"/>
        <v>0.7057485667977309</v>
      </c>
      <c r="AD557" s="15">
        <f t="shared" si="55"/>
        <v>5.7941141159167993E-2</v>
      </c>
      <c r="AE557" s="15">
        <f t="shared" si="51"/>
        <v>9.8543430331283488E-3</v>
      </c>
      <c r="AF557" s="15">
        <f t="shared" si="52"/>
        <v>8.0903016679734208E-4</v>
      </c>
      <c r="AG557" s="16">
        <f t="shared" si="53"/>
        <v>1.8662965702986152E-2</v>
      </c>
    </row>
    <row r="558" spans="1:33" x14ac:dyDescent="0.2">
      <c r="A558" s="8" t="s">
        <v>1345</v>
      </c>
      <c r="B558" s="8" t="s">
        <v>1346</v>
      </c>
      <c r="C558" s="8" t="s">
        <v>1349</v>
      </c>
      <c r="D558" s="8" t="s">
        <v>1350</v>
      </c>
      <c r="E558" s="9" t="s">
        <v>151</v>
      </c>
      <c r="F558" s="8" t="s">
        <v>152</v>
      </c>
      <c r="G558" s="8" t="s">
        <v>165</v>
      </c>
      <c r="H558" s="8" t="s">
        <v>158</v>
      </c>
      <c r="I558" s="8" t="s">
        <v>166</v>
      </c>
      <c r="J558" s="8" t="s">
        <v>51</v>
      </c>
      <c r="K558" s="10">
        <v>2197373</v>
      </c>
      <c r="L558" s="9">
        <v>2</v>
      </c>
      <c r="M558" s="11">
        <v>0</v>
      </c>
      <c r="N558" s="11" t="s">
        <v>517</v>
      </c>
      <c r="O558" s="9">
        <v>0.08</v>
      </c>
      <c r="P558" s="9">
        <v>3.5000000000000003E-2</v>
      </c>
      <c r="Q558" s="9">
        <v>0</v>
      </c>
      <c r="R558" s="10">
        <v>32168</v>
      </c>
      <c r="S558" s="10">
        <v>22338</v>
      </c>
      <c r="T558" s="10">
        <v>0</v>
      </c>
      <c r="U558" s="10">
        <v>0</v>
      </c>
      <c r="V558" s="10">
        <v>1778</v>
      </c>
      <c r="W558" s="10">
        <v>7250</v>
      </c>
      <c r="X558" s="10">
        <v>802</v>
      </c>
      <c r="Y558" s="10">
        <v>0</v>
      </c>
      <c r="Z558" s="10">
        <v>0</v>
      </c>
      <c r="AA558" s="12">
        <v>4.6999999999999993E-3</v>
      </c>
      <c r="AB558" s="13">
        <f t="shared" si="50"/>
        <v>31366</v>
      </c>
      <c r="AC558" s="14">
        <f t="shared" si="54"/>
        <v>0.71217241599183834</v>
      </c>
      <c r="AD558" s="15">
        <f t="shared" si="55"/>
        <v>5.6685583115475356E-2</v>
      </c>
      <c r="AE558" s="15">
        <f t="shared" si="51"/>
        <v>1.0165775223414504E-2</v>
      </c>
      <c r="AF558" s="15">
        <f t="shared" si="52"/>
        <v>8.091480144700058E-4</v>
      </c>
      <c r="AG558" s="16">
        <f t="shared" si="53"/>
        <v>1.8974317560104724E-2</v>
      </c>
    </row>
    <row r="559" spans="1:33" x14ac:dyDescent="0.2">
      <c r="A559" s="8" t="s">
        <v>1345</v>
      </c>
      <c r="B559" s="8" t="s">
        <v>1346</v>
      </c>
      <c r="C559" s="8" t="s">
        <v>1351</v>
      </c>
      <c r="D559" s="8" t="s">
        <v>1352</v>
      </c>
      <c r="E559" s="9" t="s">
        <v>151</v>
      </c>
      <c r="F559" s="8" t="s">
        <v>152</v>
      </c>
      <c r="G559" s="8" t="s">
        <v>165</v>
      </c>
      <c r="H559" s="8" t="s">
        <v>158</v>
      </c>
      <c r="I559" s="8" t="s">
        <v>166</v>
      </c>
      <c r="J559" s="8" t="s">
        <v>51</v>
      </c>
      <c r="K559" s="10">
        <v>92122341</v>
      </c>
      <c r="L559" s="9">
        <v>2</v>
      </c>
      <c r="M559" s="11">
        <v>0</v>
      </c>
      <c r="N559" s="11" t="s">
        <v>517</v>
      </c>
      <c r="O559" s="9">
        <v>0.08</v>
      </c>
      <c r="P559" s="9">
        <v>3.5000000000000003E-2</v>
      </c>
      <c r="Q559" s="9">
        <v>0</v>
      </c>
      <c r="R559" s="10">
        <v>1331910</v>
      </c>
      <c r="S559" s="10">
        <v>919822</v>
      </c>
      <c r="T559" s="10">
        <v>0</v>
      </c>
      <c r="U559" s="10">
        <v>0</v>
      </c>
      <c r="V559" s="10">
        <v>74530</v>
      </c>
      <c r="W559" s="10">
        <v>303967</v>
      </c>
      <c r="X559" s="10">
        <v>33591</v>
      </c>
      <c r="Y559" s="10">
        <v>0</v>
      </c>
      <c r="Z559" s="10">
        <v>0</v>
      </c>
      <c r="AA559" s="12">
        <v>4.6999999999999993E-3</v>
      </c>
      <c r="AB559" s="13">
        <f t="shared" si="50"/>
        <v>1298319</v>
      </c>
      <c r="AC559" s="14">
        <f t="shared" si="54"/>
        <v>0.70847149275332177</v>
      </c>
      <c r="AD559" s="15">
        <f t="shared" si="55"/>
        <v>5.7404998309352327E-2</v>
      </c>
      <c r="AE559" s="15">
        <f t="shared" si="51"/>
        <v>9.9847875120759252E-3</v>
      </c>
      <c r="AF559" s="15">
        <f t="shared" si="52"/>
        <v>8.0903284904581402E-4</v>
      </c>
      <c r="AG559" s="16">
        <f t="shared" si="53"/>
        <v>1.8793421703210952E-2</v>
      </c>
    </row>
    <row r="560" spans="1:33" x14ac:dyDescent="0.2">
      <c r="A560" s="8" t="s">
        <v>1345</v>
      </c>
      <c r="B560" s="8" t="s">
        <v>1353</v>
      </c>
      <c r="C560" s="8" t="s">
        <v>1354</v>
      </c>
      <c r="D560" s="8" t="s">
        <v>1355</v>
      </c>
      <c r="E560" s="9" t="s">
        <v>151</v>
      </c>
      <c r="F560" s="8" t="s">
        <v>152</v>
      </c>
      <c r="G560" s="8" t="s">
        <v>165</v>
      </c>
      <c r="H560" s="8" t="s">
        <v>56</v>
      </c>
      <c r="I560" s="8" t="s">
        <v>166</v>
      </c>
      <c r="J560" s="8" t="s">
        <v>42</v>
      </c>
      <c r="K560" s="10">
        <v>4814150326</v>
      </c>
      <c r="L560" s="9">
        <v>1.5</v>
      </c>
      <c r="M560" s="11">
        <v>0</v>
      </c>
      <c r="N560" s="11" t="s">
        <v>517</v>
      </c>
      <c r="O560" s="9">
        <v>0.2</v>
      </c>
      <c r="P560" s="9">
        <v>3.5000000000000003E-2</v>
      </c>
      <c r="Q560" s="9">
        <v>0</v>
      </c>
      <c r="R560" s="10">
        <v>82850126.165999994</v>
      </c>
      <c r="S560" s="10">
        <v>71724489.165999994</v>
      </c>
      <c r="T560" s="10">
        <v>0</v>
      </c>
      <c r="U560" s="10">
        <v>0</v>
      </c>
      <c r="V560" s="10">
        <v>3846291</v>
      </c>
      <c r="W560" s="10">
        <v>6519625</v>
      </c>
      <c r="X560" s="10">
        <v>759721</v>
      </c>
      <c r="Y560" s="10">
        <v>0</v>
      </c>
      <c r="Z560" s="10">
        <v>0</v>
      </c>
      <c r="AA560" s="12">
        <v>8.0000000000000002E-3</v>
      </c>
      <c r="AB560" s="13">
        <f t="shared" si="50"/>
        <v>82090405.165999994</v>
      </c>
      <c r="AC560" s="14">
        <f t="shared" si="54"/>
        <v>0.87372560801669263</v>
      </c>
      <c r="AD560" s="15">
        <f t="shared" si="55"/>
        <v>4.6854330810308237E-2</v>
      </c>
      <c r="AE560" s="15">
        <f t="shared" si="51"/>
        <v>1.4898680828189825E-2</v>
      </c>
      <c r="AF560" s="15">
        <f t="shared" si="52"/>
        <v>7.9895531704258626E-4</v>
      </c>
      <c r="AG560" s="16">
        <f t="shared" si="53"/>
        <v>2.5051899007525923E-2</v>
      </c>
    </row>
    <row r="561" spans="1:33" x14ac:dyDescent="0.2">
      <c r="A561" s="8" t="s">
        <v>1345</v>
      </c>
      <c r="B561" s="8" t="s">
        <v>1353</v>
      </c>
      <c r="C561" s="8" t="s">
        <v>1356</v>
      </c>
      <c r="D561" s="8" t="s">
        <v>1357</v>
      </c>
      <c r="E561" s="9" t="s">
        <v>151</v>
      </c>
      <c r="F561" s="8" t="s">
        <v>152</v>
      </c>
      <c r="G561" s="8" t="s">
        <v>165</v>
      </c>
      <c r="H561" s="8" t="s">
        <v>56</v>
      </c>
      <c r="I561" s="8" t="s">
        <v>166</v>
      </c>
      <c r="J561" s="8" t="s">
        <v>42</v>
      </c>
      <c r="K561" s="10">
        <v>464389707</v>
      </c>
      <c r="L561" s="9">
        <v>1.5</v>
      </c>
      <c r="M561" s="11">
        <v>0</v>
      </c>
      <c r="N561" s="11" t="s">
        <v>517</v>
      </c>
      <c r="O561" s="9">
        <v>0.2</v>
      </c>
      <c r="P561" s="9">
        <v>3.5000000000000003E-2</v>
      </c>
      <c r="Q561" s="9">
        <v>0</v>
      </c>
      <c r="R561" s="10">
        <v>7814457.9390000002</v>
      </c>
      <c r="S561" s="10">
        <v>6741239.9390000002</v>
      </c>
      <c r="T561" s="10">
        <v>0</v>
      </c>
      <c r="U561" s="10">
        <v>0</v>
      </c>
      <c r="V561" s="10">
        <v>371027</v>
      </c>
      <c r="W561" s="10">
        <v>628906</v>
      </c>
      <c r="X561" s="10">
        <v>73285</v>
      </c>
      <c r="Y561" s="10">
        <v>0</v>
      </c>
      <c r="Z561" s="10">
        <v>0</v>
      </c>
      <c r="AA561" s="12">
        <v>8.0000000000000002E-3</v>
      </c>
      <c r="AB561" s="13">
        <f t="shared" si="50"/>
        <v>7741172.9390000002</v>
      </c>
      <c r="AC561" s="14">
        <f t="shared" si="54"/>
        <v>0.87082926477945721</v>
      </c>
      <c r="AD561" s="15">
        <f t="shared" si="55"/>
        <v>4.7929041622461033E-2</v>
      </c>
      <c r="AE561" s="15">
        <f t="shared" si="51"/>
        <v>1.4516342281892997E-2</v>
      </c>
      <c r="AF561" s="15">
        <f t="shared" si="52"/>
        <v>7.9895612328892548E-4</v>
      </c>
      <c r="AG561" s="16">
        <f t="shared" si="53"/>
        <v>2.4669561840654664E-2</v>
      </c>
    </row>
    <row r="562" spans="1:33" x14ac:dyDescent="0.2">
      <c r="A562" s="8" t="s">
        <v>1345</v>
      </c>
      <c r="B562" s="8" t="s">
        <v>1353</v>
      </c>
      <c r="C562" s="8" t="s">
        <v>1358</v>
      </c>
      <c r="D562" s="8" t="s">
        <v>1359</v>
      </c>
      <c r="E562" s="9" t="s">
        <v>151</v>
      </c>
      <c r="F562" s="8" t="s">
        <v>152</v>
      </c>
      <c r="G562" s="8" t="s">
        <v>165</v>
      </c>
      <c r="H562" s="8" t="s">
        <v>56</v>
      </c>
      <c r="I562" s="8" t="s">
        <v>166</v>
      </c>
      <c r="J562" s="8" t="s">
        <v>51</v>
      </c>
      <c r="K562" s="10">
        <v>1027438148</v>
      </c>
      <c r="L562" s="9">
        <v>1.5</v>
      </c>
      <c r="M562" s="11">
        <v>0</v>
      </c>
      <c r="N562" s="11" t="s">
        <v>517</v>
      </c>
      <c r="O562" s="9">
        <v>0.2</v>
      </c>
      <c r="P562" s="9">
        <v>3.5000000000000003E-2</v>
      </c>
      <c r="Q562" s="9">
        <v>0</v>
      </c>
      <c r="R562" s="10">
        <v>17953423.046</v>
      </c>
      <c r="S562" s="10">
        <v>15578984.046</v>
      </c>
      <c r="T562" s="10">
        <v>0</v>
      </c>
      <c r="U562" s="10">
        <v>0</v>
      </c>
      <c r="V562" s="10">
        <v>820877</v>
      </c>
      <c r="W562" s="10">
        <v>1391422</v>
      </c>
      <c r="X562" s="10">
        <v>162140</v>
      </c>
      <c r="Y562" s="10">
        <v>0</v>
      </c>
      <c r="Z562" s="10">
        <v>0</v>
      </c>
      <c r="AA562" s="12">
        <v>8.0000000000000002E-3</v>
      </c>
      <c r="AB562" s="13">
        <f t="shared" si="50"/>
        <v>17791283.046</v>
      </c>
      <c r="AC562" s="14">
        <f t="shared" si="54"/>
        <v>0.87565264437196455</v>
      </c>
      <c r="AD562" s="15">
        <f t="shared" si="55"/>
        <v>4.6139280561024919E-2</v>
      </c>
      <c r="AE562" s="15">
        <f t="shared" si="51"/>
        <v>1.5162941026012984E-2</v>
      </c>
      <c r="AF562" s="15">
        <f t="shared" si="52"/>
        <v>7.9895515033961929E-4</v>
      </c>
      <c r="AG562" s="16">
        <f t="shared" si="53"/>
        <v>2.5316159693537094E-2</v>
      </c>
    </row>
    <row r="563" spans="1:33" x14ac:dyDescent="0.2">
      <c r="A563" s="8" t="s">
        <v>1345</v>
      </c>
      <c r="B563" s="8" t="s">
        <v>1353</v>
      </c>
      <c r="C563" s="8" t="s">
        <v>1360</v>
      </c>
      <c r="D563" s="8" t="s">
        <v>1361</v>
      </c>
      <c r="E563" s="9" t="s">
        <v>151</v>
      </c>
      <c r="F563" s="8" t="s">
        <v>152</v>
      </c>
      <c r="G563" s="8" t="s">
        <v>165</v>
      </c>
      <c r="H563" s="8" t="s">
        <v>56</v>
      </c>
      <c r="I563" s="8" t="s">
        <v>166</v>
      </c>
      <c r="J563" s="8" t="s">
        <v>42</v>
      </c>
      <c r="K563" s="10">
        <v>13784</v>
      </c>
      <c r="L563" s="9">
        <v>1.5</v>
      </c>
      <c r="M563" s="11">
        <v>0</v>
      </c>
      <c r="N563" s="11" t="s">
        <v>517</v>
      </c>
      <c r="O563" s="9">
        <v>0.2</v>
      </c>
      <c r="P563" s="9">
        <v>3.5000000000000003E-2</v>
      </c>
      <c r="Q563" s="9">
        <v>0</v>
      </c>
      <c r="R563" s="10">
        <v>237.68700000000001</v>
      </c>
      <c r="S563" s="10">
        <v>205.68700000000001</v>
      </c>
      <c r="T563" s="10">
        <v>0</v>
      </c>
      <c r="U563" s="10">
        <v>0</v>
      </c>
      <c r="V563" s="10">
        <v>11</v>
      </c>
      <c r="W563" s="10">
        <v>19</v>
      </c>
      <c r="X563" s="10">
        <v>2</v>
      </c>
      <c r="Y563" s="10">
        <v>0</v>
      </c>
      <c r="Z563" s="10">
        <v>0</v>
      </c>
      <c r="AA563" s="12">
        <v>8.0000000000000002E-3</v>
      </c>
      <c r="AB563" s="13">
        <f t="shared" si="50"/>
        <v>235.68700000000001</v>
      </c>
      <c r="AC563" s="14">
        <f t="shared" si="54"/>
        <v>0.87271253823927497</v>
      </c>
      <c r="AD563" s="15">
        <f t="shared" si="55"/>
        <v>4.6672069312265842E-2</v>
      </c>
      <c r="AE563" s="15">
        <f t="shared" si="51"/>
        <v>1.4922156123041208E-2</v>
      </c>
      <c r="AF563" s="15">
        <f t="shared" si="52"/>
        <v>7.9802669762042949E-4</v>
      </c>
      <c r="AG563" s="16">
        <f t="shared" si="53"/>
        <v>2.5098592571096926E-2</v>
      </c>
    </row>
    <row r="564" spans="1:33" x14ac:dyDescent="0.2">
      <c r="A564" s="8" t="s">
        <v>1345</v>
      </c>
      <c r="B564" s="8" t="s">
        <v>1362</v>
      </c>
      <c r="C564" s="8" t="s">
        <v>1363</v>
      </c>
      <c r="D564" s="8" t="s">
        <v>1364</v>
      </c>
      <c r="E564" s="9" t="s">
        <v>151</v>
      </c>
      <c r="F564" s="8" t="s">
        <v>152</v>
      </c>
      <c r="G564" s="8" t="s">
        <v>165</v>
      </c>
      <c r="H564" s="8" t="s">
        <v>63</v>
      </c>
      <c r="I564" s="8" t="s">
        <v>166</v>
      </c>
      <c r="J564" s="8" t="s">
        <v>42</v>
      </c>
      <c r="K564" s="10">
        <v>11430019966</v>
      </c>
      <c r="L564" s="9">
        <v>1.5</v>
      </c>
      <c r="M564" s="11">
        <v>0</v>
      </c>
      <c r="N564" s="11" t="s">
        <v>517</v>
      </c>
      <c r="O564" s="9">
        <v>0.08</v>
      </c>
      <c r="P564" s="9">
        <v>3.5000000000000003E-2</v>
      </c>
      <c r="Q564" s="9">
        <v>0</v>
      </c>
      <c r="R564" s="10">
        <v>133576615</v>
      </c>
      <c r="S564" s="10">
        <v>113624810</v>
      </c>
      <c r="T564" s="10">
        <v>0</v>
      </c>
      <c r="U564" s="10">
        <v>0</v>
      </c>
      <c r="V564" s="10">
        <v>9241183</v>
      </c>
      <c r="W564" s="10">
        <v>9611994</v>
      </c>
      <c r="X564" s="10">
        <v>1098628</v>
      </c>
      <c r="Y564" s="10">
        <v>0</v>
      </c>
      <c r="Z564" s="10">
        <v>0</v>
      </c>
      <c r="AA564" s="12">
        <v>7.3000000000000001E-3</v>
      </c>
      <c r="AB564" s="13">
        <f t="shared" si="50"/>
        <v>132477987</v>
      </c>
      <c r="AC564" s="14">
        <f t="shared" si="54"/>
        <v>0.8576882286111428</v>
      </c>
      <c r="AD564" s="15">
        <f t="shared" si="55"/>
        <v>6.9756366391648145E-2</v>
      </c>
      <c r="AE564" s="15">
        <f t="shared" si="51"/>
        <v>9.9409108941183807E-3</v>
      </c>
      <c r="AF564" s="15">
        <f t="shared" si="52"/>
        <v>8.085010373988003E-4</v>
      </c>
      <c r="AG564" s="16">
        <f t="shared" si="53"/>
        <v>1.8890354819507932E-2</v>
      </c>
    </row>
    <row r="565" spans="1:33" x14ac:dyDescent="0.2">
      <c r="A565" s="8" t="s">
        <v>1345</v>
      </c>
      <c r="B565" s="8" t="s">
        <v>1362</v>
      </c>
      <c r="C565" s="8" t="s">
        <v>1365</v>
      </c>
      <c r="D565" s="8" t="s">
        <v>1366</v>
      </c>
      <c r="E565" s="9" t="s">
        <v>151</v>
      </c>
      <c r="F565" s="8" t="s">
        <v>152</v>
      </c>
      <c r="G565" s="8" t="s">
        <v>165</v>
      </c>
      <c r="H565" s="8" t="s">
        <v>63</v>
      </c>
      <c r="I565" s="8" t="s">
        <v>166</v>
      </c>
      <c r="J565" s="8" t="s">
        <v>44</v>
      </c>
      <c r="K565" s="10">
        <v>2604631140</v>
      </c>
      <c r="L565" s="9">
        <v>1.5</v>
      </c>
      <c r="M565" s="11">
        <v>0</v>
      </c>
      <c r="N565" s="11" t="s">
        <v>517</v>
      </c>
      <c r="O565" s="9">
        <v>0.08</v>
      </c>
      <c r="P565" s="9">
        <v>3.5000000000000003E-2</v>
      </c>
      <c r="Q565" s="9">
        <v>0</v>
      </c>
      <c r="R565" s="10">
        <v>30322288</v>
      </c>
      <c r="S565" s="10">
        <v>25775744</v>
      </c>
      <c r="T565" s="10">
        <v>0</v>
      </c>
      <c r="U565" s="10">
        <v>0</v>
      </c>
      <c r="V565" s="10">
        <v>2105847</v>
      </c>
      <c r="W565" s="10">
        <v>2190346</v>
      </c>
      <c r="X565" s="10">
        <v>250351</v>
      </c>
      <c r="Y565" s="10">
        <v>0</v>
      </c>
      <c r="Z565" s="10">
        <v>0</v>
      </c>
      <c r="AA565" s="12">
        <v>7.3000000000000001E-3</v>
      </c>
      <c r="AB565" s="13">
        <f t="shared" si="50"/>
        <v>30071937</v>
      </c>
      <c r="AC565" s="14">
        <f t="shared" si="54"/>
        <v>0.8571361399167603</v>
      </c>
      <c r="AD565" s="15">
        <f t="shared" si="55"/>
        <v>7.0026982299144877E-2</v>
      </c>
      <c r="AE565" s="15">
        <f t="shared" si="51"/>
        <v>9.8961206460888747E-3</v>
      </c>
      <c r="AF565" s="15">
        <f t="shared" si="52"/>
        <v>8.0850104556455548E-4</v>
      </c>
      <c r="AG565" s="16">
        <f t="shared" si="53"/>
        <v>1.88455645669659E-2</v>
      </c>
    </row>
    <row r="566" spans="1:33" x14ac:dyDescent="0.2">
      <c r="A566" s="8" t="s">
        <v>1345</v>
      </c>
      <c r="B566" s="8" t="s">
        <v>1362</v>
      </c>
      <c r="C566" s="8" t="s">
        <v>1367</v>
      </c>
      <c r="D566" s="8" t="s">
        <v>1368</v>
      </c>
      <c r="E566" s="9" t="s">
        <v>151</v>
      </c>
      <c r="F566" s="8" t="s">
        <v>152</v>
      </c>
      <c r="G566" s="8" t="s">
        <v>165</v>
      </c>
      <c r="H566" s="8" t="s">
        <v>63</v>
      </c>
      <c r="I566" s="8" t="s">
        <v>166</v>
      </c>
      <c r="J566" s="8" t="s">
        <v>51</v>
      </c>
      <c r="K566" s="10">
        <v>6308943427</v>
      </c>
      <c r="L566" s="9">
        <v>1.5</v>
      </c>
      <c r="M566" s="11">
        <v>0</v>
      </c>
      <c r="N566" s="11" t="s">
        <v>517</v>
      </c>
      <c r="O566" s="9">
        <v>0.08</v>
      </c>
      <c r="P566" s="9">
        <v>3.5000000000000003E-2</v>
      </c>
      <c r="Q566" s="9">
        <v>0</v>
      </c>
      <c r="R566" s="10">
        <v>73190718</v>
      </c>
      <c r="S566" s="10">
        <v>62178068</v>
      </c>
      <c r="T566" s="10">
        <v>0</v>
      </c>
      <c r="U566" s="10">
        <v>0</v>
      </c>
      <c r="V566" s="10">
        <v>5100787</v>
      </c>
      <c r="W566" s="10">
        <v>5305461</v>
      </c>
      <c r="X566" s="10">
        <v>606402</v>
      </c>
      <c r="Y566" s="10">
        <v>0</v>
      </c>
      <c r="Z566" s="10">
        <v>0</v>
      </c>
      <c r="AA566" s="12">
        <v>7.3000000000000001E-3</v>
      </c>
      <c r="AB566" s="13">
        <f t="shared" si="50"/>
        <v>72584316</v>
      </c>
      <c r="AC566" s="14">
        <f t="shared" si="54"/>
        <v>0.85663227852143708</v>
      </c>
      <c r="AD566" s="15">
        <f t="shared" si="55"/>
        <v>7.0273955602199248E-2</v>
      </c>
      <c r="AE566" s="15">
        <f t="shared" si="51"/>
        <v>9.8555437561700619E-3</v>
      </c>
      <c r="AF566" s="15">
        <f t="shared" si="52"/>
        <v>8.0850098895648254E-4</v>
      </c>
      <c r="AG566" s="16">
        <f t="shared" si="53"/>
        <v>1.8804987616367796E-2</v>
      </c>
    </row>
    <row r="567" spans="1:33" x14ac:dyDescent="0.2">
      <c r="A567" s="8" t="s">
        <v>1345</v>
      </c>
      <c r="B567" s="8" t="s">
        <v>1369</v>
      </c>
      <c r="C567" s="8" t="s">
        <v>1370</v>
      </c>
      <c r="D567" s="8" t="s">
        <v>1371</v>
      </c>
      <c r="E567" s="9" t="s">
        <v>151</v>
      </c>
      <c r="F567" s="8" t="s">
        <v>152</v>
      </c>
      <c r="G567" s="8" t="s">
        <v>247</v>
      </c>
      <c r="H567" s="8" t="s">
        <v>40</v>
      </c>
      <c r="I567" s="8" t="s">
        <v>154</v>
      </c>
      <c r="J567" s="8" t="s">
        <v>51</v>
      </c>
      <c r="K567" s="10">
        <v>1498712911</v>
      </c>
      <c r="L567" s="9">
        <v>3</v>
      </c>
      <c r="M567" s="11">
        <v>20</v>
      </c>
      <c r="N567" s="11" t="s">
        <v>43</v>
      </c>
      <c r="O567" s="9">
        <v>0.17499999999999999</v>
      </c>
      <c r="P567" s="9">
        <v>3.5000000000000003E-2</v>
      </c>
      <c r="Q567" s="9">
        <v>0</v>
      </c>
      <c r="R567" s="10">
        <v>66884104.631999999</v>
      </c>
      <c r="S567" s="10">
        <v>35101710.631999999</v>
      </c>
      <c r="T567" s="10">
        <v>27252370</v>
      </c>
      <c r="U567" s="10">
        <v>0</v>
      </c>
      <c r="V567" s="10">
        <v>1490297</v>
      </c>
      <c r="W567" s="10">
        <v>2409931</v>
      </c>
      <c r="X567" s="10">
        <v>629796</v>
      </c>
      <c r="Y567" s="10">
        <v>0</v>
      </c>
      <c r="Z567" s="10">
        <v>0</v>
      </c>
      <c r="AA567" s="12">
        <v>0</v>
      </c>
      <c r="AB567" s="13">
        <f t="shared" si="50"/>
        <v>39001938.631999999</v>
      </c>
      <c r="AC567" s="14">
        <f t="shared" si="54"/>
        <v>0.89999912474094368</v>
      </c>
      <c r="AD567" s="15">
        <f t="shared" si="55"/>
        <v>3.8210844185505514E-2</v>
      </c>
      <c r="AE567" s="15">
        <f t="shared" si="51"/>
        <v>2.3421237232538927E-2</v>
      </c>
      <c r="AF567" s="15">
        <f t="shared" si="52"/>
        <v>9.9438457429823252E-4</v>
      </c>
      <c r="AG567" s="16">
        <f t="shared" si="53"/>
        <v>2.6023622233277737E-2</v>
      </c>
    </row>
    <row r="568" spans="1:33" x14ac:dyDescent="0.2">
      <c r="A568" s="8" t="s">
        <v>1345</v>
      </c>
      <c r="B568" s="8" t="s">
        <v>1369</v>
      </c>
      <c r="C568" s="8" t="s">
        <v>1372</v>
      </c>
      <c r="D568" s="8" t="s">
        <v>1373</v>
      </c>
      <c r="E568" s="9" t="s">
        <v>151</v>
      </c>
      <c r="F568" s="8" t="s">
        <v>152</v>
      </c>
      <c r="G568" s="8" t="s">
        <v>247</v>
      </c>
      <c r="H568" s="8" t="s">
        <v>40</v>
      </c>
      <c r="I568" s="8" t="s">
        <v>154</v>
      </c>
      <c r="J568" s="8" t="s">
        <v>44</v>
      </c>
      <c r="K568" s="10">
        <v>447197826</v>
      </c>
      <c r="L568" s="9">
        <v>3</v>
      </c>
      <c r="M568" s="11">
        <v>20</v>
      </c>
      <c r="N568" s="11" t="s">
        <v>43</v>
      </c>
      <c r="O568" s="9">
        <v>0.17499999999999999</v>
      </c>
      <c r="P568" s="9">
        <v>3.5000000000000003E-2</v>
      </c>
      <c r="Q568" s="9">
        <v>0</v>
      </c>
      <c r="R568" s="10">
        <v>24096604.456</v>
      </c>
      <c r="S568" s="10">
        <v>14613122.456</v>
      </c>
      <c r="T568" s="10">
        <v>8131778</v>
      </c>
      <c r="U568" s="10">
        <v>0</v>
      </c>
      <c r="V568" s="10">
        <v>444687</v>
      </c>
      <c r="W568" s="10">
        <v>719094</v>
      </c>
      <c r="X568" s="10">
        <v>187923</v>
      </c>
      <c r="Y568" s="10">
        <v>0</v>
      </c>
      <c r="Z568" s="10">
        <v>0</v>
      </c>
      <c r="AA568" s="12">
        <v>0</v>
      </c>
      <c r="AB568" s="13">
        <f t="shared" si="50"/>
        <v>15776903.456</v>
      </c>
      <c r="AC568" s="14">
        <f t="shared" si="54"/>
        <v>0.92623514473257351</v>
      </c>
      <c r="AD568" s="15">
        <f t="shared" si="55"/>
        <v>2.8185949241572136E-2</v>
      </c>
      <c r="AE568" s="15">
        <f t="shared" si="51"/>
        <v>3.2677087423944678E-2</v>
      </c>
      <c r="AF568" s="15">
        <f t="shared" si="52"/>
        <v>9.9438542440499246E-4</v>
      </c>
      <c r="AG568" s="16">
        <f t="shared" si="53"/>
        <v>3.5279472615325283E-2</v>
      </c>
    </row>
    <row r="569" spans="1:33" x14ac:dyDescent="0.2">
      <c r="A569" s="8" t="s">
        <v>1345</v>
      </c>
      <c r="B569" s="8" t="s">
        <v>1369</v>
      </c>
      <c r="C569" s="8" t="s">
        <v>1374</v>
      </c>
      <c r="D569" s="8" t="s">
        <v>1375</v>
      </c>
      <c r="E569" s="9" t="s">
        <v>151</v>
      </c>
      <c r="F569" s="8" t="s">
        <v>152</v>
      </c>
      <c r="G569" s="8" t="s">
        <v>247</v>
      </c>
      <c r="H569" s="8" t="s">
        <v>40</v>
      </c>
      <c r="I569" s="8" t="s">
        <v>154</v>
      </c>
      <c r="J569" s="8" t="s">
        <v>42</v>
      </c>
      <c r="K569" s="10">
        <v>4281248896</v>
      </c>
      <c r="L569" s="9">
        <v>3</v>
      </c>
      <c r="M569" s="11">
        <v>20</v>
      </c>
      <c r="N569" s="11" t="s">
        <v>43</v>
      </c>
      <c r="O569" s="9">
        <v>0.17499999999999999</v>
      </c>
      <c r="P569" s="9">
        <v>3.5000000000000003E-2</v>
      </c>
      <c r="Q569" s="9">
        <v>0</v>
      </c>
      <c r="R569" s="10">
        <v>223053416.88999999</v>
      </c>
      <c r="S569" s="10">
        <v>132263287.89</v>
      </c>
      <c r="T569" s="10">
        <v>77849585</v>
      </c>
      <c r="U569" s="10">
        <v>0</v>
      </c>
      <c r="V569" s="10">
        <v>4257209</v>
      </c>
      <c r="W569" s="10">
        <v>6884249</v>
      </c>
      <c r="X569" s="10">
        <v>1799086</v>
      </c>
      <c r="Y569" s="10">
        <v>0</v>
      </c>
      <c r="Z569" s="10">
        <v>0</v>
      </c>
      <c r="AA569" s="12">
        <v>0</v>
      </c>
      <c r="AB569" s="13">
        <f t="shared" si="50"/>
        <v>143404745.88999999</v>
      </c>
      <c r="AC569" s="14">
        <f t="shared" si="54"/>
        <v>0.92230760613357843</v>
      </c>
      <c r="AD569" s="15">
        <f t="shared" si="55"/>
        <v>2.9686667436135857E-2</v>
      </c>
      <c r="AE569" s="15">
        <f t="shared" si="51"/>
        <v>3.0893622656130666E-2</v>
      </c>
      <c r="AF569" s="15">
        <f t="shared" si="52"/>
        <v>9.9438484036224557E-4</v>
      </c>
      <c r="AG569" s="16">
        <f t="shared" si="53"/>
        <v>3.3496007677569044E-2</v>
      </c>
    </row>
    <row r="570" spans="1:33" x14ac:dyDescent="0.2">
      <c r="A570" s="8" t="s">
        <v>1345</v>
      </c>
      <c r="B570" s="8" t="s">
        <v>1369</v>
      </c>
      <c r="C570" s="8" t="s">
        <v>1376</v>
      </c>
      <c r="D570" s="8" t="s">
        <v>1377</v>
      </c>
      <c r="E570" s="9" t="s">
        <v>151</v>
      </c>
      <c r="F570" s="8" t="s">
        <v>152</v>
      </c>
      <c r="G570" s="8" t="s">
        <v>247</v>
      </c>
      <c r="H570" s="8" t="s">
        <v>40</v>
      </c>
      <c r="I570" s="8" t="s">
        <v>154</v>
      </c>
      <c r="J570" s="8" t="s">
        <v>42</v>
      </c>
      <c r="K570" s="10">
        <v>1448487278</v>
      </c>
      <c r="L570" s="9">
        <v>1</v>
      </c>
      <c r="M570" s="11">
        <v>20</v>
      </c>
      <c r="N570" s="11" t="s">
        <v>43</v>
      </c>
      <c r="O570" s="9">
        <v>0.17499999999999999</v>
      </c>
      <c r="P570" s="9">
        <v>3.5000000000000003E-2</v>
      </c>
      <c r="Q570" s="9">
        <v>0</v>
      </c>
      <c r="R570" s="10">
        <v>67186124.022</v>
      </c>
      <c r="S570" s="10">
        <v>36468839.022</v>
      </c>
      <c r="T570" s="10">
        <v>26339074</v>
      </c>
      <c r="U570" s="10">
        <v>0</v>
      </c>
      <c r="V570" s="10">
        <v>1440354</v>
      </c>
      <c r="W570" s="10">
        <v>2329168</v>
      </c>
      <c r="X570" s="10">
        <v>608689</v>
      </c>
      <c r="Y570" s="10">
        <v>0</v>
      </c>
      <c r="Z570" s="10">
        <v>0</v>
      </c>
      <c r="AA570" s="12">
        <v>0</v>
      </c>
      <c r="AB570" s="13">
        <f t="shared" si="50"/>
        <v>40238361.022</v>
      </c>
      <c r="AC570" s="14">
        <f t="shared" si="54"/>
        <v>0.90632019037905043</v>
      </c>
      <c r="AD570" s="15">
        <f t="shared" si="55"/>
        <v>3.5795543442052671E-2</v>
      </c>
      <c r="AE570" s="15">
        <f t="shared" si="51"/>
        <v>2.517718973158976E-2</v>
      </c>
      <c r="AF570" s="15">
        <f t="shared" si="52"/>
        <v>9.9438498485728498E-4</v>
      </c>
      <c r="AG570" s="16">
        <f t="shared" si="53"/>
        <v>2.7779575031932038E-2</v>
      </c>
    </row>
    <row r="571" spans="1:33" x14ac:dyDescent="0.2">
      <c r="A571" s="8" t="s">
        <v>1345</v>
      </c>
      <c r="B571" s="8" t="s">
        <v>1378</v>
      </c>
      <c r="C571" s="8" t="s">
        <v>1378</v>
      </c>
      <c r="D571" s="8" t="s">
        <v>1379</v>
      </c>
      <c r="E571" s="9" t="s">
        <v>151</v>
      </c>
      <c r="F571" s="8" t="s">
        <v>152</v>
      </c>
      <c r="G571" s="8" t="s">
        <v>157</v>
      </c>
      <c r="H571" s="8" t="s">
        <v>141</v>
      </c>
      <c r="I571" s="8" t="s">
        <v>154</v>
      </c>
      <c r="J571" s="8" t="s">
        <v>51</v>
      </c>
      <c r="K571" s="10">
        <v>2904733925</v>
      </c>
      <c r="L571" s="9">
        <v>1</v>
      </c>
      <c r="M571" s="11">
        <v>0</v>
      </c>
      <c r="N571" s="11" t="s">
        <v>517</v>
      </c>
      <c r="O571" s="9">
        <v>0.1</v>
      </c>
      <c r="P571" s="9">
        <v>3.5000000000000003E-2</v>
      </c>
      <c r="Q571" s="9">
        <v>0</v>
      </c>
      <c r="R571" s="10">
        <v>13498020</v>
      </c>
      <c r="S571" s="10">
        <v>5663833</v>
      </c>
      <c r="T571" s="10">
        <v>0</v>
      </c>
      <c r="U571" s="10">
        <v>0</v>
      </c>
      <c r="V571" s="10">
        <v>1148017</v>
      </c>
      <c r="W571" s="10">
        <v>4217399</v>
      </c>
      <c r="X571" s="10">
        <v>2468771</v>
      </c>
      <c r="Y571" s="10">
        <v>0</v>
      </c>
      <c r="Z571" s="10">
        <v>0</v>
      </c>
      <c r="AA571" s="12">
        <v>0</v>
      </c>
      <c r="AB571" s="13">
        <f t="shared" si="50"/>
        <v>11029249</v>
      </c>
      <c r="AC571" s="14">
        <f t="shared" si="54"/>
        <v>0.51352843697698725</v>
      </c>
      <c r="AD571" s="15">
        <f t="shared" si="55"/>
        <v>0.10408841073404</v>
      </c>
      <c r="AE571" s="15">
        <f t="shared" si="51"/>
        <v>1.9498629293559133E-3</v>
      </c>
      <c r="AF571" s="15">
        <f t="shared" si="52"/>
        <v>3.9522277414789377E-4</v>
      </c>
      <c r="AG571" s="16">
        <f t="shared" si="53"/>
        <v>3.7969911478208801E-3</v>
      </c>
    </row>
    <row r="572" spans="1:33" x14ac:dyDescent="0.2">
      <c r="A572" s="8" t="s">
        <v>1345</v>
      </c>
      <c r="B572" s="8" t="s">
        <v>1380</v>
      </c>
      <c r="C572" s="8" t="s">
        <v>1381</v>
      </c>
      <c r="D572" s="8" t="s">
        <v>1382</v>
      </c>
      <c r="E572" s="9" t="s">
        <v>151</v>
      </c>
      <c r="F572" s="8" t="s">
        <v>152</v>
      </c>
      <c r="G572" s="8" t="s">
        <v>247</v>
      </c>
      <c r="H572" s="8" t="s">
        <v>40</v>
      </c>
      <c r="I572" s="8" t="s">
        <v>154</v>
      </c>
      <c r="J572" s="8" t="s">
        <v>51</v>
      </c>
      <c r="K572" s="10">
        <v>313203230</v>
      </c>
      <c r="L572" s="9">
        <v>1.5</v>
      </c>
      <c r="M572" s="11">
        <v>20</v>
      </c>
      <c r="N572" s="11" t="s">
        <v>517</v>
      </c>
      <c r="O572" s="9">
        <v>0.1</v>
      </c>
      <c r="P572" s="9">
        <v>3.5000000000000003E-2</v>
      </c>
      <c r="Q572" s="9">
        <v>0</v>
      </c>
      <c r="R572" s="10">
        <v>16022379</v>
      </c>
      <c r="S572" s="10">
        <v>10786402</v>
      </c>
      <c r="T572" s="10">
        <v>4031096</v>
      </c>
      <c r="U572" s="10">
        <v>0</v>
      </c>
      <c r="V572" s="10">
        <v>312266</v>
      </c>
      <c r="W572" s="10">
        <v>593698</v>
      </c>
      <c r="X572" s="10">
        <v>298917</v>
      </c>
      <c r="Y572" s="10">
        <v>0</v>
      </c>
      <c r="Z572" s="10">
        <v>0</v>
      </c>
      <c r="AA572" s="12">
        <v>0</v>
      </c>
      <c r="AB572" s="13">
        <f t="shared" si="50"/>
        <v>11692366</v>
      </c>
      <c r="AC572" s="14">
        <f t="shared" si="54"/>
        <v>0.92251662323947092</v>
      </c>
      <c r="AD572" s="15">
        <f t="shared" si="55"/>
        <v>2.6706827343584694E-2</v>
      </c>
      <c r="AE572" s="15">
        <f t="shared" si="51"/>
        <v>3.4438987107508437E-2</v>
      </c>
      <c r="AF572" s="15">
        <f t="shared" si="52"/>
        <v>9.9700759791014918E-4</v>
      </c>
      <c r="AG572" s="16">
        <f t="shared" si="53"/>
        <v>3.733156264065348E-2</v>
      </c>
    </row>
    <row r="573" spans="1:33" x14ac:dyDescent="0.2">
      <c r="A573" s="8" t="s">
        <v>1345</v>
      </c>
      <c r="B573" s="8" t="s">
        <v>1380</v>
      </c>
      <c r="C573" s="8" t="s">
        <v>1383</v>
      </c>
      <c r="D573" s="8" t="s">
        <v>1384</v>
      </c>
      <c r="E573" s="9" t="s">
        <v>151</v>
      </c>
      <c r="F573" s="8" t="s">
        <v>152</v>
      </c>
      <c r="G573" s="8" t="s">
        <v>247</v>
      </c>
      <c r="H573" s="8" t="s">
        <v>40</v>
      </c>
      <c r="I573" s="8" t="s">
        <v>154</v>
      </c>
      <c r="J573" s="8" t="s">
        <v>44</v>
      </c>
      <c r="K573" s="10">
        <v>107107495</v>
      </c>
      <c r="L573" s="9">
        <v>1.5</v>
      </c>
      <c r="M573" s="11">
        <v>20</v>
      </c>
      <c r="N573" s="11" t="s">
        <v>517</v>
      </c>
      <c r="O573" s="9">
        <v>0.1</v>
      </c>
      <c r="P573" s="9">
        <v>3.5000000000000003E-2</v>
      </c>
      <c r="Q573" s="9">
        <v>0</v>
      </c>
      <c r="R573" s="10">
        <v>6174196</v>
      </c>
      <c r="S573" s="10">
        <v>4383625</v>
      </c>
      <c r="T573" s="10">
        <v>1378532</v>
      </c>
      <c r="U573" s="10">
        <v>0</v>
      </c>
      <c r="V573" s="10">
        <v>106787</v>
      </c>
      <c r="W573" s="10">
        <v>203030</v>
      </c>
      <c r="X573" s="10">
        <v>102222</v>
      </c>
      <c r="Y573" s="10">
        <v>0</v>
      </c>
      <c r="Z573" s="10">
        <v>0</v>
      </c>
      <c r="AA573" s="12">
        <v>0</v>
      </c>
      <c r="AB573" s="13">
        <f t="shared" si="50"/>
        <v>4693442</v>
      </c>
      <c r="AC573" s="14">
        <f t="shared" si="54"/>
        <v>0.93398938348444493</v>
      </c>
      <c r="AD573" s="15">
        <f t="shared" si="55"/>
        <v>2.2752385136537323E-2</v>
      </c>
      <c r="AE573" s="15">
        <f t="shared" si="51"/>
        <v>4.0927341265893667E-2</v>
      </c>
      <c r="AF573" s="15">
        <f t="shared" si="52"/>
        <v>9.9700772574318913E-4</v>
      </c>
      <c r="AG573" s="16">
        <f t="shared" si="53"/>
        <v>4.3819921285620581E-2</v>
      </c>
    </row>
    <row r="574" spans="1:33" x14ac:dyDescent="0.2">
      <c r="A574" s="8" t="s">
        <v>1345</v>
      </c>
      <c r="B574" s="8" t="s">
        <v>1380</v>
      </c>
      <c r="C574" s="8" t="s">
        <v>1385</v>
      </c>
      <c r="D574" s="8" t="s">
        <v>1386</v>
      </c>
      <c r="E574" s="9" t="s">
        <v>151</v>
      </c>
      <c r="F574" s="8" t="s">
        <v>152</v>
      </c>
      <c r="G574" s="8" t="s">
        <v>247</v>
      </c>
      <c r="H574" s="8" t="s">
        <v>40</v>
      </c>
      <c r="I574" s="8" t="s">
        <v>154</v>
      </c>
      <c r="J574" s="8" t="s">
        <v>42</v>
      </c>
      <c r="K574" s="10">
        <v>1604163406</v>
      </c>
      <c r="L574" s="9">
        <v>1.5</v>
      </c>
      <c r="M574" s="11">
        <v>20</v>
      </c>
      <c r="N574" s="11" t="s">
        <v>517</v>
      </c>
      <c r="O574" s="9">
        <v>0.1</v>
      </c>
      <c r="P574" s="9">
        <v>3.5000000000000003E-2</v>
      </c>
      <c r="Q574" s="9">
        <v>0</v>
      </c>
      <c r="R574" s="10">
        <v>56985053</v>
      </c>
      <c r="S574" s="10">
        <v>30167442</v>
      </c>
      <c r="T574" s="10">
        <v>20646455</v>
      </c>
      <c r="U574" s="10">
        <v>0</v>
      </c>
      <c r="V574" s="10">
        <v>1599361</v>
      </c>
      <c r="W574" s="10">
        <v>3040802</v>
      </c>
      <c r="X574" s="10">
        <v>1530993</v>
      </c>
      <c r="Y574" s="10">
        <v>0</v>
      </c>
      <c r="Z574" s="10">
        <v>0</v>
      </c>
      <c r="AA574" s="12">
        <v>0</v>
      </c>
      <c r="AB574" s="13">
        <f t="shared" si="50"/>
        <v>34807605</v>
      </c>
      <c r="AC574" s="14">
        <f t="shared" si="54"/>
        <v>0.86669111534677556</v>
      </c>
      <c r="AD574" s="15">
        <f t="shared" si="55"/>
        <v>4.5948608069989301E-2</v>
      </c>
      <c r="AE574" s="15">
        <f t="shared" si="51"/>
        <v>1.8805716354808807E-2</v>
      </c>
      <c r="AF574" s="15">
        <f t="shared" si="52"/>
        <v>9.9700628627854377E-4</v>
      </c>
      <c r="AG574" s="16">
        <f t="shared" si="53"/>
        <v>2.1698291377181558E-2</v>
      </c>
    </row>
    <row r="575" spans="1:33" x14ac:dyDescent="0.2">
      <c r="A575" s="8" t="s">
        <v>1345</v>
      </c>
      <c r="B575" s="8" t="s">
        <v>1380</v>
      </c>
      <c r="C575" s="8" t="s">
        <v>1387</v>
      </c>
      <c r="D575" s="8" t="s">
        <v>1388</v>
      </c>
      <c r="E575" s="9" t="s">
        <v>151</v>
      </c>
      <c r="F575" s="8" t="s">
        <v>152</v>
      </c>
      <c r="G575" s="8" t="s">
        <v>247</v>
      </c>
      <c r="H575" s="8" t="s">
        <v>40</v>
      </c>
      <c r="I575" s="8" t="s">
        <v>154</v>
      </c>
      <c r="J575" s="8" t="s">
        <v>42</v>
      </c>
      <c r="K575" s="10">
        <v>10579</v>
      </c>
      <c r="L575" s="9">
        <v>1</v>
      </c>
      <c r="M575" s="11">
        <v>20</v>
      </c>
      <c r="N575" s="11" t="s">
        <v>517</v>
      </c>
      <c r="O575" s="9">
        <v>0.1</v>
      </c>
      <c r="P575" s="9">
        <v>3.5000000000000003E-2</v>
      </c>
      <c r="Q575" s="9">
        <v>0</v>
      </c>
      <c r="R575" s="10">
        <v>385</v>
      </c>
      <c r="S575" s="10">
        <v>208</v>
      </c>
      <c r="T575" s="10">
        <v>136</v>
      </c>
      <c r="U575" s="10">
        <v>0</v>
      </c>
      <c r="V575" s="10">
        <v>11</v>
      </c>
      <c r="W575" s="10">
        <v>20</v>
      </c>
      <c r="X575" s="10">
        <v>10</v>
      </c>
      <c r="Y575" s="10">
        <v>0</v>
      </c>
      <c r="Z575" s="10">
        <v>0</v>
      </c>
      <c r="AA575" s="12">
        <v>0</v>
      </c>
      <c r="AB575" s="13">
        <f t="shared" si="50"/>
        <v>239</v>
      </c>
      <c r="AC575" s="14">
        <f t="shared" si="54"/>
        <v>0.87029288702928875</v>
      </c>
      <c r="AD575" s="15">
        <f t="shared" si="55"/>
        <v>4.6025104602510462E-2</v>
      </c>
      <c r="AE575" s="15">
        <f t="shared" si="51"/>
        <v>1.9661593723414313E-2</v>
      </c>
      <c r="AF575" s="15">
        <f t="shared" si="52"/>
        <v>1.0397958219113337E-3</v>
      </c>
      <c r="AG575" s="16">
        <f t="shared" si="53"/>
        <v>2.2591927403346253E-2</v>
      </c>
    </row>
    <row r="576" spans="1:33" x14ac:dyDescent="0.2">
      <c r="A576" s="8" t="s">
        <v>1345</v>
      </c>
      <c r="B576" s="8" t="s">
        <v>1380</v>
      </c>
      <c r="C576" s="8" t="s">
        <v>1389</v>
      </c>
      <c r="D576" s="8" t="s">
        <v>1390</v>
      </c>
      <c r="E576" s="9" t="s">
        <v>151</v>
      </c>
      <c r="F576" s="8" t="s">
        <v>152</v>
      </c>
      <c r="G576" s="8" t="s">
        <v>247</v>
      </c>
      <c r="H576" s="8" t="s">
        <v>40</v>
      </c>
      <c r="I576" s="8" t="s">
        <v>154</v>
      </c>
      <c r="J576" s="8" t="s">
        <v>42</v>
      </c>
      <c r="K576" s="10">
        <v>1038976985</v>
      </c>
      <c r="L576" s="9">
        <v>1</v>
      </c>
      <c r="M576" s="11">
        <v>20</v>
      </c>
      <c r="N576" s="11" t="s">
        <v>517</v>
      </c>
      <c r="O576" s="9">
        <v>0.1</v>
      </c>
      <c r="P576" s="9">
        <v>3.5000000000000003E-2</v>
      </c>
      <c r="Q576" s="9">
        <v>0</v>
      </c>
      <c r="R576" s="10">
        <v>38875752</v>
      </c>
      <c r="S576" s="10">
        <v>21506650</v>
      </c>
      <c r="T576" s="10">
        <v>13372198</v>
      </c>
      <c r="U576" s="10">
        <v>0</v>
      </c>
      <c r="V576" s="10">
        <v>1035866</v>
      </c>
      <c r="W576" s="10">
        <v>1969452</v>
      </c>
      <c r="X576" s="10">
        <v>991586</v>
      </c>
      <c r="Y576" s="10">
        <v>0</v>
      </c>
      <c r="Z576" s="10">
        <v>0</v>
      </c>
      <c r="AA576" s="12">
        <v>0</v>
      </c>
      <c r="AB576" s="13">
        <f t="shared" si="50"/>
        <v>24511968</v>
      </c>
      <c r="AC576" s="14">
        <f t="shared" si="54"/>
        <v>0.87739385103635903</v>
      </c>
      <c r="AD576" s="15">
        <f t="shared" si="55"/>
        <v>4.2259601513840096E-2</v>
      </c>
      <c r="AE576" s="15">
        <f t="shared" si="51"/>
        <v>2.0699832922670563E-2</v>
      </c>
      <c r="AF576" s="15">
        <f t="shared" si="52"/>
        <v>9.9700572289385223E-4</v>
      </c>
      <c r="AG576" s="16">
        <f t="shared" si="53"/>
        <v>2.3592407102261268E-2</v>
      </c>
    </row>
    <row r="577" spans="1:33" x14ac:dyDescent="0.2">
      <c r="A577" s="8" t="s">
        <v>1345</v>
      </c>
      <c r="B577" s="8" t="s">
        <v>1391</v>
      </c>
      <c r="C577" s="8" t="s">
        <v>1392</v>
      </c>
      <c r="D577" s="8" t="s">
        <v>1393</v>
      </c>
      <c r="E577" s="9" t="s">
        <v>151</v>
      </c>
      <c r="F577" s="8" t="s">
        <v>152</v>
      </c>
      <c r="G577" s="8" t="s">
        <v>251</v>
      </c>
      <c r="H577" s="8" t="s">
        <v>252</v>
      </c>
      <c r="I577" s="8" t="s">
        <v>154</v>
      </c>
      <c r="J577" s="8" t="s">
        <v>42</v>
      </c>
      <c r="K577" s="10">
        <v>158908120</v>
      </c>
      <c r="L577" s="9">
        <v>2</v>
      </c>
      <c r="M577" s="11">
        <v>0</v>
      </c>
      <c r="N577" s="11" t="s">
        <v>517</v>
      </c>
      <c r="O577" s="9">
        <v>0.15</v>
      </c>
      <c r="P577" s="9">
        <v>0.28499999999999998</v>
      </c>
      <c r="Q577" s="9">
        <v>0</v>
      </c>
      <c r="R577" s="10">
        <v>8546084.0050000008</v>
      </c>
      <c r="S577" s="10">
        <v>2462581.0049999999</v>
      </c>
      <c r="T577" s="10">
        <v>0</v>
      </c>
      <c r="U577" s="10">
        <v>0</v>
      </c>
      <c r="V577" s="10">
        <v>188000</v>
      </c>
      <c r="W577" s="10">
        <v>236878</v>
      </c>
      <c r="X577" s="10">
        <v>103546</v>
      </c>
      <c r="Y577" s="10">
        <v>0</v>
      </c>
      <c r="Z577" s="10">
        <v>5555079</v>
      </c>
      <c r="AA577" s="12">
        <v>0</v>
      </c>
      <c r="AB577" s="13">
        <f t="shared" si="50"/>
        <v>2887459.0049999999</v>
      </c>
      <c r="AC577" s="14">
        <f t="shared" si="54"/>
        <v>0.85285401480531153</v>
      </c>
      <c r="AD577" s="15">
        <f t="shared" si="55"/>
        <v>6.510914948903318E-2</v>
      </c>
      <c r="AE577" s="15">
        <f t="shared" si="51"/>
        <v>1.5496885904886421E-2</v>
      </c>
      <c r="AF577" s="15">
        <f t="shared" si="52"/>
        <v>1.1830735899461902E-3</v>
      </c>
      <c r="AG577" s="16">
        <f t="shared" si="53"/>
        <v>1.8170619632275557E-2</v>
      </c>
    </row>
    <row r="578" spans="1:33" x14ac:dyDescent="0.2">
      <c r="A578" s="8" t="s">
        <v>1345</v>
      </c>
      <c r="B578" s="8" t="s">
        <v>1391</v>
      </c>
      <c r="C578" s="8" t="s">
        <v>1394</v>
      </c>
      <c r="D578" s="8" t="s">
        <v>1395</v>
      </c>
      <c r="E578" s="9" t="s">
        <v>151</v>
      </c>
      <c r="F578" s="8" t="s">
        <v>152</v>
      </c>
      <c r="G578" s="8" t="s">
        <v>251</v>
      </c>
      <c r="H578" s="8" t="s">
        <v>252</v>
      </c>
      <c r="I578" s="8" t="s">
        <v>154</v>
      </c>
      <c r="J578" s="8" t="s">
        <v>51</v>
      </c>
      <c r="K578" s="10">
        <v>36797552906</v>
      </c>
      <c r="L578" s="9">
        <v>2</v>
      </c>
      <c r="M578" s="11">
        <v>0</v>
      </c>
      <c r="N578" s="11" t="s">
        <v>517</v>
      </c>
      <c r="O578" s="9">
        <v>0.15</v>
      </c>
      <c r="P578" s="9">
        <v>0.28499999999999998</v>
      </c>
      <c r="Q578" s="9">
        <v>0</v>
      </c>
      <c r="R578" s="10">
        <v>1951494691.635</v>
      </c>
      <c r="S578" s="10">
        <v>542768549.63499999</v>
      </c>
      <c r="T578" s="10">
        <v>0</v>
      </c>
      <c r="U578" s="10">
        <v>0</v>
      </c>
      <c r="V578" s="10">
        <v>43534238</v>
      </c>
      <c r="W578" s="10">
        <v>54852491</v>
      </c>
      <c r="X578" s="10">
        <v>23977733</v>
      </c>
      <c r="Y578" s="10">
        <v>0</v>
      </c>
      <c r="Z578" s="10">
        <v>1286361680</v>
      </c>
      <c r="AA578" s="12">
        <v>0</v>
      </c>
      <c r="AB578" s="13">
        <f t="shared" ref="AB578:AB641" si="56">S578+U578+V578+W578</f>
        <v>641155278.63499999</v>
      </c>
      <c r="AC578" s="14">
        <f t="shared" si="54"/>
        <v>0.84654773612803702</v>
      </c>
      <c r="AD578" s="15">
        <f t="shared" si="55"/>
        <v>6.7899679610660096E-2</v>
      </c>
      <c r="AE578" s="15">
        <f t="shared" ref="AE578:AE641" si="57">S578/K578</f>
        <v>1.4750126211422587E-2</v>
      </c>
      <c r="AF578" s="15">
        <f t="shared" ref="AF578:AF641" si="58">V578/K578</f>
        <v>1.1830742688571977E-3</v>
      </c>
      <c r="AG578" s="16">
        <f t="shared" ref="AG578:AG641" si="59">AB578/K578+AA578</f>
        <v>1.7423856425258562E-2</v>
      </c>
    </row>
    <row r="579" spans="1:33" x14ac:dyDescent="0.2">
      <c r="A579" s="8" t="s">
        <v>1345</v>
      </c>
      <c r="B579" s="8" t="s">
        <v>1391</v>
      </c>
      <c r="C579" s="8" t="s">
        <v>1396</v>
      </c>
      <c r="D579" s="8" t="s">
        <v>1397</v>
      </c>
      <c r="E579" s="9" t="s">
        <v>151</v>
      </c>
      <c r="F579" s="8" t="s">
        <v>152</v>
      </c>
      <c r="G579" s="8" t="s">
        <v>251</v>
      </c>
      <c r="H579" s="8" t="s">
        <v>252</v>
      </c>
      <c r="I579" s="8" t="s">
        <v>154</v>
      </c>
      <c r="J579" s="8" t="s">
        <v>42</v>
      </c>
      <c r="K579" s="10">
        <v>21988302849</v>
      </c>
      <c r="L579" s="9">
        <v>2</v>
      </c>
      <c r="M579" s="11">
        <v>0</v>
      </c>
      <c r="N579" s="11" t="s">
        <v>517</v>
      </c>
      <c r="O579" s="9">
        <v>0.15</v>
      </c>
      <c r="P579" s="9">
        <v>0.28499999999999998</v>
      </c>
      <c r="Q579" s="9">
        <v>0</v>
      </c>
      <c r="R579" s="10">
        <v>1168070872.6259999</v>
      </c>
      <c r="S579" s="10">
        <v>326289432.62599999</v>
      </c>
      <c r="T579" s="10">
        <v>0</v>
      </c>
      <c r="U579" s="10">
        <v>0</v>
      </c>
      <c r="V579" s="10">
        <v>26013795</v>
      </c>
      <c r="W579" s="10">
        <v>32776995</v>
      </c>
      <c r="X579" s="10">
        <v>14327846</v>
      </c>
      <c r="Y579" s="10">
        <v>0</v>
      </c>
      <c r="Z579" s="10">
        <v>768662804</v>
      </c>
      <c r="AA579" s="12">
        <v>0</v>
      </c>
      <c r="AB579" s="13">
        <f t="shared" si="56"/>
        <v>385080222.62599999</v>
      </c>
      <c r="AC579" s="14">
        <f t="shared" si="54"/>
        <v>0.84732846158890074</v>
      </c>
      <c r="AD579" s="15">
        <f t="shared" si="55"/>
        <v>6.7554222397095895E-2</v>
      </c>
      <c r="AE579" s="15">
        <f t="shared" si="57"/>
        <v>1.4839227696049275E-2</v>
      </c>
      <c r="AF579" s="15">
        <f t="shared" si="58"/>
        <v>1.183074254463576E-3</v>
      </c>
      <c r="AG579" s="16">
        <f t="shared" si="59"/>
        <v>1.7512957924513621E-2</v>
      </c>
    </row>
    <row r="580" spans="1:33" x14ac:dyDescent="0.2">
      <c r="A580" s="8" t="s">
        <v>1345</v>
      </c>
      <c r="B580" s="8" t="s">
        <v>1391</v>
      </c>
      <c r="C580" s="8" t="s">
        <v>1398</v>
      </c>
      <c r="D580" s="8" t="s">
        <v>1399</v>
      </c>
      <c r="E580" s="9" t="s">
        <v>151</v>
      </c>
      <c r="F580" s="8" t="s">
        <v>152</v>
      </c>
      <c r="G580" s="8" t="s">
        <v>251</v>
      </c>
      <c r="H580" s="8" t="s">
        <v>252</v>
      </c>
      <c r="I580" s="8" t="s">
        <v>154</v>
      </c>
      <c r="J580" s="8" t="s">
        <v>42</v>
      </c>
      <c r="K580" s="10">
        <v>3396037</v>
      </c>
      <c r="L580" s="9">
        <v>2</v>
      </c>
      <c r="M580" s="11">
        <v>0</v>
      </c>
      <c r="N580" s="11" t="s">
        <v>517</v>
      </c>
      <c r="O580" s="9">
        <v>0.15</v>
      </c>
      <c r="P580" s="9">
        <v>0.28499999999999998</v>
      </c>
      <c r="Q580" s="9">
        <v>0</v>
      </c>
      <c r="R580" s="10">
        <v>174492.48699999999</v>
      </c>
      <c r="S580" s="10">
        <v>44481.487000000001</v>
      </c>
      <c r="T580" s="10">
        <v>0</v>
      </c>
      <c r="U580" s="10">
        <v>0</v>
      </c>
      <c r="V580" s="10">
        <v>4018</v>
      </c>
      <c r="W580" s="10">
        <v>5062</v>
      </c>
      <c r="X580" s="10">
        <v>2213</v>
      </c>
      <c r="Y580" s="10">
        <v>0</v>
      </c>
      <c r="Z580" s="10">
        <v>118718</v>
      </c>
      <c r="AA580" s="12">
        <v>0</v>
      </c>
      <c r="AB580" s="13">
        <f t="shared" si="56"/>
        <v>53561.487000000001</v>
      </c>
      <c r="AC580" s="14">
        <f t="shared" si="54"/>
        <v>0.83047520693366861</v>
      </c>
      <c r="AD580" s="15">
        <f t="shared" si="55"/>
        <v>7.501658794499115E-2</v>
      </c>
      <c r="AE580" s="15">
        <f t="shared" si="57"/>
        <v>1.3098057235536599E-2</v>
      </c>
      <c r="AF580" s="15">
        <f t="shared" si="58"/>
        <v>1.1831437643347231E-3</v>
      </c>
      <c r="AG580" s="16">
        <f t="shared" si="59"/>
        <v>1.5771761909543387E-2</v>
      </c>
    </row>
    <row r="581" spans="1:33" x14ac:dyDescent="0.2">
      <c r="A581" s="8" t="s">
        <v>1345</v>
      </c>
      <c r="B581" s="8" t="s">
        <v>1391</v>
      </c>
      <c r="C581" s="8" t="s">
        <v>1400</v>
      </c>
      <c r="D581" s="8" t="s">
        <v>1401</v>
      </c>
      <c r="E581" s="9" t="s">
        <v>151</v>
      </c>
      <c r="F581" s="8" t="s">
        <v>152</v>
      </c>
      <c r="G581" s="8" t="s">
        <v>251</v>
      </c>
      <c r="H581" s="8" t="s">
        <v>252</v>
      </c>
      <c r="I581" s="8" t="s">
        <v>154</v>
      </c>
      <c r="J581" s="8" t="s">
        <v>42</v>
      </c>
      <c r="K581" s="10">
        <v>9282306395</v>
      </c>
      <c r="L581" s="9">
        <v>1.5</v>
      </c>
      <c r="M581" s="11">
        <v>0</v>
      </c>
      <c r="N581" s="11" t="s">
        <v>517</v>
      </c>
      <c r="O581" s="9">
        <v>0.15</v>
      </c>
      <c r="P581" s="9">
        <v>0.28499999999999998</v>
      </c>
      <c r="Q581" s="9">
        <v>0</v>
      </c>
      <c r="R581" s="10">
        <v>492003401.264</v>
      </c>
      <c r="S581" s="10">
        <v>136647497.264</v>
      </c>
      <c r="T581" s="10">
        <v>0</v>
      </c>
      <c r="U581" s="10">
        <v>0</v>
      </c>
      <c r="V581" s="10">
        <v>10981658</v>
      </c>
      <c r="W581" s="10">
        <v>13836725</v>
      </c>
      <c r="X581" s="10">
        <v>6048464</v>
      </c>
      <c r="Y581" s="10">
        <v>0</v>
      </c>
      <c r="Z581" s="10">
        <v>324489057</v>
      </c>
      <c r="AA581" s="12">
        <v>0</v>
      </c>
      <c r="AB581" s="13">
        <f t="shared" si="56"/>
        <v>161465880.264</v>
      </c>
      <c r="AC581" s="14">
        <f t="shared" si="54"/>
        <v>0.84629332860031214</v>
      </c>
      <c r="AD581" s="15">
        <f t="shared" si="55"/>
        <v>6.8012251145844346E-2</v>
      </c>
      <c r="AE581" s="15">
        <f t="shared" si="57"/>
        <v>1.4721287086322256E-2</v>
      </c>
      <c r="AF581" s="15">
        <f t="shared" si="58"/>
        <v>1.1830742848474999E-3</v>
      </c>
      <c r="AG581" s="16">
        <f t="shared" si="59"/>
        <v>1.7395017293436368E-2</v>
      </c>
    </row>
    <row r="582" spans="1:33" x14ac:dyDescent="0.2">
      <c r="A582" s="8" t="s">
        <v>1345</v>
      </c>
      <c r="B582" s="8" t="s">
        <v>1391</v>
      </c>
      <c r="C582" s="8" t="s">
        <v>1402</v>
      </c>
      <c r="D582" s="8" t="s">
        <v>1403</v>
      </c>
      <c r="E582" s="9" t="s">
        <v>151</v>
      </c>
      <c r="F582" s="8" t="s">
        <v>152</v>
      </c>
      <c r="G582" s="8" t="s">
        <v>251</v>
      </c>
      <c r="H582" s="8" t="s">
        <v>252</v>
      </c>
      <c r="I582" s="8" t="s">
        <v>154</v>
      </c>
      <c r="J582" s="8" t="s">
        <v>51</v>
      </c>
      <c r="K582" s="10">
        <v>694197603</v>
      </c>
      <c r="L582" s="9">
        <v>2</v>
      </c>
      <c r="M582" s="11">
        <v>0</v>
      </c>
      <c r="N582" s="11" t="s">
        <v>517</v>
      </c>
      <c r="O582" s="9">
        <v>0.15</v>
      </c>
      <c r="P582" s="9">
        <v>0.28499999999999998</v>
      </c>
      <c r="Q582" s="9">
        <v>0</v>
      </c>
      <c r="R582" s="10">
        <v>37018136.546999998</v>
      </c>
      <c r="S582" s="10">
        <v>10442067.547</v>
      </c>
      <c r="T582" s="10">
        <v>0</v>
      </c>
      <c r="U582" s="10">
        <v>0</v>
      </c>
      <c r="V582" s="10">
        <v>821287</v>
      </c>
      <c r="W582" s="10">
        <v>1034810</v>
      </c>
      <c r="X582" s="10">
        <v>452348</v>
      </c>
      <c r="Y582" s="10">
        <v>0</v>
      </c>
      <c r="Z582" s="10">
        <v>24267624</v>
      </c>
      <c r="AA582" s="12">
        <v>0</v>
      </c>
      <c r="AB582" s="13">
        <f t="shared" si="56"/>
        <v>12298164.547</v>
      </c>
      <c r="AC582" s="14">
        <f t="shared" si="54"/>
        <v>0.84907528331512083</v>
      </c>
      <c r="AD582" s="15">
        <f t="shared" si="55"/>
        <v>6.6781266168726275E-2</v>
      </c>
      <c r="AE582" s="15">
        <f t="shared" si="57"/>
        <v>1.5041923944816618E-2</v>
      </c>
      <c r="AF582" s="15">
        <f t="shared" si="58"/>
        <v>1.1830738055717545E-3</v>
      </c>
      <c r="AG582" s="16">
        <f t="shared" si="59"/>
        <v>1.7715654006658966E-2</v>
      </c>
    </row>
    <row r="583" spans="1:33" x14ac:dyDescent="0.2">
      <c r="A583" s="8" t="s">
        <v>1345</v>
      </c>
      <c r="B583" s="8" t="s">
        <v>1391</v>
      </c>
      <c r="C583" s="8" t="s">
        <v>1404</v>
      </c>
      <c r="D583" s="8" t="s">
        <v>1405</v>
      </c>
      <c r="E583" s="9" t="s">
        <v>151</v>
      </c>
      <c r="F583" s="8" t="s">
        <v>152</v>
      </c>
      <c r="G583" s="8" t="s">
        <v>251</v>
      </c>
      <c r="H583" s="8" t="s">
        <v>252</v>
      </c>
      <c r="I583" s="8" t="s">
        <v>154</v>
      </c>
      <c r="J583" s="8" t="s">
        <v>44</v>
      </c>
      <c r="K583" s="10">
        <v>165036224</v>
      </c>
      <c r="L583" s="9">
        <v>2</v>
      </c>
      <c r="M583" s="11">
        <v>0</v>
      </c>
      <c r="N583" s="11" t="s">
        <v>517</v>
      </c>
      <c r="O583" s="9">
        <v>0.15</v>
      </c>
      <c r="P583" s="9">
        <v>0.28499999999999998</v>
      </c>
      <c r="Q583" s="9">
        <v>0</v>
      </c>
      <c r="R583" s="10">
        <v>8846288.9470000006</v>
      </c>
      <c r="S583" s="10">
        <v>2528184.9470000002</v>
      </c>
      <c r="T583" s="10">
        <v>0</v>
      </c>
      <c r="U583" s="10">
        <v>0</v>
      </c>
      <c r="V583" s="10">
        <v>195250</v>
      </c>
      <c r="W583" s="10">
        <v>246011</v>
      </c>
      <c r="X583" s="10">
        <v>107539</v>
      </c>
      <c r="Y583" s="10">
        <v>0</v>
      </c>
      <c r="Z583" s="10">
        <v>5769304</v>
      </c>
      <c r="AA583" s="12">
        <v>0</v>
      </c>
      <c r="AB583" s="13">
        <f t="shared" si="56"/>
        <v>2969445.9470000002</v>
      </c>
      <c r="AC583" s="14">
        <f t="shared" si="54"/>
        <v>0.85139955133859191</v>
      </c>
      <c r="AD583" s="15">
        <f t="shared" si="55"/>
        <v>6.5753006953118309E-2</v>
      </c>
      <c r="AE583" s="15">
        <f t="shared" si="57"/>
        <v>1.5318969894754743E-2</v>
      </c>
      <c r="AF583" s="15">
        <f t="shared" si="58"/>
        <v>1.1830736020717488E-3</v>
      </c>
      <c r="AG583" s="16">
        <f t="shared" si="59"/>
        <v>1.799269199833365E-2</v>
      </c>
    </row>
    <row r="584" spans="1:33" x14ac:dyDescent="0.2">
      <c r="A584" s="8" t="s">
        <v>1345</v>
      </c>
      <c r="B584" s="8" t="s">
        <v>1391</v>
      </c>
      <c r="C584" s="8" t="s">
        <v>1406</v>
      </c>
      <c r="D584" s="8" t="s">
        <v>1407</v>
      </c>
      <c r="E584" s="9" t="s">
        <v>151</v>
      </c>
      <c r="F584" s="8" t="s">
        <v>152</v>
      </c>
      <c r="G584" s="8" t="s">
        <v>251</v>
      </c>
      <c r="H584" s="8" t="s">
        <v>252</v>
      </c>
      <c r="I584" s="8" t="s">
        <v>154</v>
      </c>
      <c r="J584" s="8" t="s">
        <v>44</v>
      </c>
      <c r="K584" s="10">
        <v>12641432514</v>
      </c>
      <c r="L584" s="9">
        <v>2</v>
      </c>
      <c r="M584" s="11">
        <v>0</v>
      </c>
      <c r="N584" s="11" t="s">
        <v>517</v>
      </c>
      <c r="O584" s="9">
        <v>0.15</v>
      </c>
      <c r="P584" s="9">
        <v>0.28499999999999998</v>
      </c>
      <c r="Q584" s="9">
        <v>0</v>
      </c>
      <c r="R584" s="10">
        <v>676057327.49000001</v>
      </c>
      <c r="S584" s="10">
        <v>192103502.49000001</v>
      </c>
      <c r="T584" s="10">
        <v>0</v>
      </c>
      <c r="U584" s="10">
        <v>0</v>
      </c>
      <c r="V584" s="10">
        <v>14955754</v>
      </c>
      <c r="W584" s="10">
        <v>18844027</v>
      </c>
      <c r="X584" s="10">
        <v>8237311</v>
      </c>
      <c r="Y584" s="10">
        <v>0</v>
      </c>
      <c r="Z584" s="10">
        <v>441916733</v>
      </c>
      <c r="AA584" s="12">
        <v>0</v>
      </c>
      <c r="AB584" s="13">
        <f t="shared" si="56"/>
        <v>225903283.49000001</v>
      </c>
      <c r="AC584" s="14">
        <f t="shared" si="54"/>
        <v>0.85037941689990437</v>
      </c>
      <c r="AD584" s="15">
        <f t="shared" si="55"/>
        <v>6.6204234701449316E-2</v>
      </c>
      <c r="AE584" s="15">
        <f t="shared" si="57"/>
        <v>1.5196339677267688E-2</v>
      </c>
      <c r="AF584" s="15">
        <f t="shared" si="58"/>
        <v>1.1830743061308092E-3</v>
      </c>
      <c r="AG584" s="16">
        <f t="shared" si="59"/>
        <v>1.7870069965553275E-2</v>
      </c>
    </row>
    <row r="585" spans="1:33" x14ac:dyDescent="0.2">
      <c r="A585" s="8" t="s">
        <v>1345</v>
      </c>
      <c r="B585" s="8" t="s">
        <v>1408</v>
      </c>
      <c r="C585" s="8" t="s">
        <v>1408</v>
      </c>
      <c r="D585" s="8" t="s">
        <v>1409</v>
      </c>
      <c r="E585" s="9" t="s">
        <v>151</v>
      </c>
      <c r="F585" s="8" t="s">
        <v>152</v>
      </c>
      <c r="G585" s="8" t="s">
        <v>157</v>
      </c>
      <c r="H585" s="8" t="s">
        <v>141</v>
      </c>
      <c r="I585" s="8" t="s">
        <v>154</v>
      </c>
      <c r="J585" s="8" t="s">
        <v>42</v>
      </c>
      <c r="K585" s="10">
        <v>41662189950</v>
      </c>
      <c r="L585" s="9">
        <v>1.5</v>
      </c>
      <c r="M585" s="11">
        <v>0</v>
      </c>
      <c r="N585" s="11" t="s">
        <v>517</v>
      </c>
      <c r="O585" s="9">
        <v>0.1</v>
      </c>
      <c r="P585" s="9">
        <v>3.5000000000000003E-2</v>
      </c>
      <c r="Q585" s="9">
        <v>0</v>
      </c>
      <c r="R585" s="10">
        <v>549781526</v>
      </c>
      <c r="S585" s="10">
        <v>498360479</v>
      </c>
      <c r="T585" s="10">
        <v>0</v>
      </c>
      <c r="U585" s="10">
        <v>0</v>
      </c>
      <c r="V585" s="10">
        <v>28459768</v>
      </c>
      <c r="W585" s="10">
        <v>20938834</v>
      </c>
      <c r="X585" s="10">
        <v>2022445</v>
      </c>
      <c r="Y585" s="10">
        <v>0</v>
      </c>
      <c r="Z585" s="10">
        <v>0</v>
      </c>
      <c r="AA585" s="12">
        <v>0</v>
      </c>
      <c r="AB585" s="13">
        <f t="shared" si="56"/>
        <v>547759081</v>
      </c>
      <c r="AC585" s="14">
        <f t="shared" ref="AC585:AC648" si="60">S585/AB585</f>
        <v>0.90981691821554667</v>
      </c>
      <c r="AD585" s="15">
        <f t="shared" ref="AD585:AD648" si="61">V585/AB585</f>
        <v>5.195672511360884E-2</v>
      </c>
      <c r="AE585" s="15">
        <f t="shared" si="57"/>
        <v>1.1961936700833462E-2</v>
      </c>
      <c r="AF585" s="15">
        <f t="shared" si="58"/>
        <v>6.8310782592454671E-4</v>
      </c>
      <c r="AG585" s="16">
        <f t="shared" si="59"/>
        <v>1.3147630541202503E-2</v>
      </c>
    </row>
    <row r="586" spans="1:33" x14ac:dyDescent="0.2">
      <c r="A586" s="8" t="s">
        <v>1345</v>
      </c>
      <c r="B586" s="8" t="s">
        <v>1410</v>
      </c>
      <c r="C586" s="8" t="s">
        <v>1411</v>
      </c>
      <c r="D586" s="8" t="s">
        <v>1412</v>
      </c>
      <c r="E586" s="9" t="s">
        <v>151</v>
      </c>
      <c r="F586" s="8" t="s">
        <v>152</v>
      </c>
      <c r="G586" s="8" t="s">
        <v>157</v>
      </c>
      <c r="H586" s="8" t="s">
        <v>158</v>
      </c>
      <c r="I586" s="8" t="s">
        <v>154</v>
      </c>
      <c r="J586" s="8" t="s">
        <v>42</v>
      </c>
      <c r="K586" s="10">
        <v>9078255648</v>
      </c>
      <c r="L586" s="9">
        <v>1.5</v>
      </c>
      <c r="M586" s="11">
        <v>0</v>
      </c>
      <c r="N586" s="11" t="s">
        <v>517</v>
      </c>
      <c r="O586" s="9">
        <v>0.08</v>
      </c>
      <c r="P586" s="9">
        <v>3.5000000000000003E-2</v>
      </c>
      <c r="Q586" s="9">
        <v>0</v>
      </c>
      <c r="R586" s="10">
        <v>128755836</v>
      </c>
      <c r="S586" s="10">
        <v>117770004</v>
      </c>
      <c r="T586" s="10">
        <v>0</v>
      </c>
      <c r="U586" s="10">
        <v>0</v>
      </c>
      <c r="V586" s="10">
        <v>4525270</v>
      </c>
      <c r="W586" s="10">
        <v>5503153</v>
      </c>
      <c r="X586" s="10">
        <v>957409</v>
      </c>
      <c r="Y586" s="10">
        <v>0</v>
      </c>
      <c r="Z586" s="10">
        <v>0</v>
      </c>
      <c r="AA586" s="12">
        <v>0</v>
      </c>
      <c r="AB586" s="13">
        <f t="shared" si="56"/>
        <v>127798427</v>
      </c>
      <c r="AC586" s="14">
        <f t="shared" si="60"/>
        <v>0.92152937062363061</v>
      </c>
      <c r="AD586" s="15">
        <f t="shared" si="61"/>
        <v>3.5409434264789506E-2</v>
      </c>
      <c r="AE586" s="15">
        <f t="shared" si="57"/>
        <v>1.2972756944330546E-2</v>
      </c>
      <c r="AF586" s="15">
        <f t="shared" si="58"/>
        <v>4.984735146775633E-4</v>
      </c>
      <c r="AG586" s="16">
        <f t="shared" si="59"/>
        <v>1.4077421032767989E-2</v>
      </c>
    </row>
    <row r="587" spans="1:33" x14ac:dyDescent="0.2">
      <c r="A587" s="8" t="s">
        <v>1345</v>
      </c>
      <c r="B587" s="8" t="s">
        <v>1410</v>
      </c>
      <c r="C587" s="8" t="s">
        <v>1413</v>
      </c>
      <c r="D587" s="8" t="s">
        <v>1414</v>
      </c>
      <c r="E587" s="9" t="s">
        <v>151</v>
      </c>
      <c r="F587" s="8" t="s">
        <v>152</v>
      </c>
      <c r="G587" s="8" t="s">
        <v>157</v>
      </c>
      <c r="H587" s="8" t="s">
        <v>158</v>
      </c>
      <c r="I587" s="8" t="s">
        <v>154</v>
      </c>
      <c r="J587" s="8" t="s">
        <v>42</v>
      </c>
      <c r="K587" s="10">
        <v>4696942764</v>
      </c>
      <c r="L587" s="9">
        <v>1.5</v>
      </c>
      <c r="M587" s="11">
        <v>0</v>
      </c>
      <c r="N587" s="11" t="s">
        <v>517</v>
      </c>
      <c r="O587" s="9">
        <v>0.08</v>
      </c>
      <c r="P587" s="9">
        <v>3.5000000000000003E-2</v>
      </c>
      <c r="Q587" s="9">
        <v>0</v>
      </c>
      <c r="R587" s="10">
        <v>66216862</v>
      </c>
      <c r="S587" s="10">
        <v>60532970</v>
      </c>
      <c r="T587" s="10">
        <v>0</v>
      </c>
      <c r="U587" s="10">
        <v>0</v>
      </c>
      <c r="V587" s="10">
        <v>2341302</v>
      </c>
      <c r="W587" s="10">
        <v>2847242</v>
      </c>
      <c r="X587" s="10">
        <v>495348</v>
      </c>
      <c r="Y587" s="10">
        <v>0</v>
      </c>
      <c r="Z587" s="10">
        <v>0</v>
      </c>
      <c r="AA587" s="12">
        <v>0</v>
      </c>
      <c r="AB587" s="13">
        <f t="shared" si="56"/>
        <v>65721514</v>
      </c>
      <c r="AC587" s="14">
        <f t="shared" si="60"/>
        <v>0.9210525795251765</v>
      </c>
      <c r="AD587" s="15">
        <f t="shared" si="61"/>
        <v>3.5624590145625676E-2</v>
      </c>
      <c r="AE587" s="15">
        <f t="shared" si="57"/>
        <v>1.2887738480434249E-2</v>
      </c>
      <c r="AF587" s="15">
        <f t="shared" si="58"/>
        <v>4.9847360669264484E-4</v>
      </c>
      <c r="AG587" s="16">
        <f t="shared" si="59"/>
        <v>1.3992402569545129E-2</v>
      </c>
    </row>
    <row r="588" spans="1:33" x14ac:dyDescent="0.2">
      <c r="A588" s="8" t="s">
        <v>1345</v>
      </c>
      <c r="B588" s="8" t="s">
        <v>1410</v>
      </c>
      <c r="C588" s="8" t="s">
        <v>1415</v>
      </c>
      <c r="D588" s="8" t="s">
        <v>1416</v>
      </c>
      <c r="E588" s="9" t="s">
        <v>151</v>
      </c>
      <c r="F588" s="8" t="s">
        <v>152</v>
      </c>
      <c r="G588" s="8" t="s">
        <v>157</v>
      </c>
      <c r="H588" s="8" t="s">
        <v>158</v>
      </c>
      <c r="I588" s="8" t="s">
        <v>154</v>
      </c>
      <c r="J588" s="8" t="s">
        <v>42</v>
      </c>
      <c r="K588" s="10">
        <v>1292349295</v>
      </c>
      <c r="L588" s="9">
        <v>1.5</v>
      </c>
      <c r="M588" s="11">
        <v>0</v>
      </c>
      <c r="N588" s="11" t="s">
        <v>517</v>
      </c>
      <c r="O588" s="9">
        <v>0.08</v>
      </c>
      <c r="P588" s="9">
        <v>3.5000000000000003E-2</v>
      </c>
      <c r="Q588" s="9">
        <v>0</v>
      </c>
      <c r="R588" s="10">
        <v>18606298</v>
      </c>
      <c r="S588" s="10">
        <v>17042393</v>
      </c>
      <c r="T588" s="10">
        <v>0</v>
      </c>
      <c r="U588" s="10">
        <v>0</v>
      </c>
      <c r="V588" s="10">
        <v>644202</v>
      </c>
      <c r="W588" s="10">
        <v>783410</v>
      </c>
      <c r="X588" s="10">
        <v>136293</v>
      </c>
      <c r="Y588" s="10">
        <v>0</v>
      </c>
      <c r="Z588" s="10">
        <v>0</v>
      </c>
      <c r="AA588" s="12">
        <v>0</v>
      </c>
      <c r="AB588" s="13">
        <f t="shared" si="56"/>
        <v>18470005</v>
      </c>
      <c r="AC588" s="14">
        <f t="shared" si="60"/>
        <v>0.92270646380442234</v>
      </c>
      <c r="AD588" s="15">
        <f t="shared" si="61"/>
        <v>3.4878279675614597E-2</v>
      </c>
      <c r="AE588" s="15">
        <f t="shared" si="57"/>
        <v>1.3187141484067588E-2</v>
      </c>
      <c r="AF588" s="15">
        <f t="shared" si="58"/>
        <v>4.9847359571624167E-4</v>
      </c>
      <c r="AG588" s="16">
        <f t="shared" si="59"/>
        <v>1.4291805684004339E-2</v>
      </c>
    </row>
    <row r="589" spans="1:33" x14ac:dyDescent="0.2">
      <c r="A589" s="8" t="s">
        <v>1345</v>
      </c>
      <c r="B589" s="8" t="s">
        <v>1410</v>
      </c>
      <c r="C589" s="8" t="s">
        <v>1417</v>
      </c>
      <c r="D589" s="8" t="s">
        <v>1418</v>
      </c>
      <c r="E589" s="9" t="s">
        <v>151</v>
      </c>
      <c r="F589" s="8" t="s">
        <v>152</v>
      </c>
      <c r="G589" s="8" t="s">
        <v>157</v>
      </c>
      <c r="H589" s="8" t="s">
        <v>158</v>
      </c>
      <c r="I589" s="8" t="s">
        <v>154</v>
      </c>
      <c r="J589" s="8" t="s">
        <v>42</v>
      </c>
      <c r="K589" s="10">
        <v>12442</v>
      </c>
      <c r="L589" s="9">
        <v>1.5</v>
      </c>
      <c r="M589" s="11">
        <v>0</v>
      </c>
      <c r="N589" s="11" t="s">
        <v>517</v>
      </c>
      <c r="O589" s="9">
        <v>0.08</v>
      </c>
      <c r="P589" s="9">
        <v>3.5000000000000003E-2</v>
      </c>
      <c r="Q589" s="9">
        <v>0</v>
      </c>
      <c r="R589" s="10">
        <v>371</v>
      </c>
      <c r="S589" s="10">
        <v>357</v>
      </c>
      <c r="T589" s="10">
        <v>0</v>
      </c>
      <c r="U589" s="10">
        <v>0</v>
      </c>
      <c r="V589" s="10">
        <v>6</v>
      </c>
      <c r="W589" s="10">
        <v>7</v>
      </c>
      <c r="X589" s="10">
        <v>1</v>
      </c>
      <c r="Y589" s="10">
        <v>0</v>
      </c>
      <c r="Z589" s="10">
        <v>0</v>
      </c>
      <c r="AA589" s="12">
        <v>0</v>
      </c>
      <c r="AB589" s="13">
        <f t="shared" si="56"/>
        <v>370</v>
      </c>
      <c r="AC589" s="14">
        <f t="shared" si="60"/>
        <v>0.96486486486486489</v>
      </c>
      <c r="AD589" s="15">
        <f t="shared" si="61"/>
        <v>1.6216216216216217E-2</v>
      </c>
      <c r="AE589" s="15">
        <f t="shared" si="57"/>
        <v>2.8693136151744094E-2</v>
      </c>
      <c r="AF589" s="15">
        <f t="shared" si="58"/>
        <v>4.8223758238225364E-4</v>
      </c>
      <c r="AG589" s="16">
        <f t="shared" si="59"/>
        <v>2.9737984246905644E-2</v>
      </c>
    </row>
    <row r="590" spans="1:33" x14ac:dyDescent="0.2">
      <c r="A590" s="8" t="s">
        <v>1345</v>
      </c>
      <c r="B590" s="8" t="s">
        <v>1419</v>
      </c>
      <c r="C590" s="8" t="s">
        <v>1420</v>
      </c>
      <c r="D590" s="8" t="s">
        <v>1421</v>
      </c>
      <c r="E590" s="9" t="s">
        <v>151</v>
      </c>
      <c r="F590" s="8" t="s">
        <v>152</v>
      </c>
      <c r="G590" s="8" t="s">
        <v>165</v>
      </c>
      <c r="H590" s="8" t="s">
        <v>40</v>
      </c>
      <c r="I590" s="8" t="s">
        <v>154</v>
      </c>
      <c r="J590" s="8" t="s">
        <v>42</v>
      </c>
      <c r="K590" s="10">
        <v>10147</v>
      </c>
      <c r="L590" s="9">
        <v>1.5</v>
      </c>
      <c r="M590" s="11">
        <v>0</v>
      </c>
      <c r="N590" s="11" t="s">
        <v>517</v>
      </c>
      <c r="O590" s="9">
        <v>0.08</v>
      </c>
      <c r="P590" s="9">
        <v>3.5000000000000003E-2</v>
      </c>
      <c r="Q590" s="9">
        <v>0</v>
      </c>
      <c r="R590" s="10">
        <v>109.44199999999999</v>
      </c>
      <c r="S590" s="10">
        <v>80.441999999999993</v>
      </c>
      <c r="T590" s="10">
        <v>0</v>
      </c>
      <c r="U590" s="10">
        <v>0</v>
      </c>
      <c r="V590" s="10">
        <v>8</v>
      </c>
      <c r="W590" s="10">
        <v>21</v>
      </c>
      <c r="X590" s="10">
        <v>0</v>
      </c>
      <c r="Y590" s="10">
        <v>0</v>
      </c>
      <c r="Z590" s="10">
        <v>0</v>
      </c>
      <c r="AA590" s="12">
        <v>7.3000000000000001E-3</v>
      </c>
      <c r="AB590" s="13">
        <f t="shared" si="56"/>
        <v>109.44199999999999</v>
      </c>
      <c r="AC590" s="14">
        <f t="shared" si="60"/>
        <v>0.73501946236362636</v>
      </c>
      <c r="AD590" s="15">
        <f t="shared" si="61"/>
        <v>7.3098079347965139E-2</v>
      </c>
      <c r="AE590" s="15">
        <f t="shared" si="57"/>
        <v>7.9276633487730362E-3</v>
      </c>
      <c r="AF590" s="15">
        <f t="shared" si="58"/>
        <v>7.8841036759633393E-4</v>
      </c>
      <c r="AG590" s="16">
        <f t="shared" si="59"/>
        <v>1.8085650931309746E-2</v>
      </c>
    </row>
    <row r="591" spans="1:33" x14ac:dyDescent="0.2">
      <c r="A591" s="8" t="s">
        <v>1345</v>
      </c>
      <c r="B591" s="8" t="s">
        <v>1419</v>
      </c>
      <c r="C591" s="8" t="s">
        <v>1422</v>
      </c>
      <c r="D591" s="8" t="s">
        <v>1423</v>
      </c>
      <c r="E591" s="9" t="s">
        <v>151</v>
      </c>
      <c r="F591" s="8" t="s">
        <v>152</v>
      </c>
      <c r="G591" s="8" t="s">
        <v>165</v>
      </c>
      <c r="H591" s="8" t="s">
        <v>40</v>
      </c>
      <c r="I591" s="8" t="s">
        <v>154</v>
      </c>
      <c r="J591" s="8" t="s">
        <v>42</v>
      </c>
      <c r="K591" s="10">
        <v>2154255348</v>
      </c>
      <c r="L591" s="9">
        <v>1.5</v>
      </c>
      <c r="M591" s="11">
        <v>0</v>
      </c>
      <c r="N591" s="11" t="s">
        <v>517</v>
      </c>
      <c r="O591" s="9">
        <v>0.08</v>
      </c>
      <c r="P591" s="9">
        <v>3.5000000000000003E-2</v>
      </c>
      <c r="Q591" s="9">
        <v>0</v>
      </c>
      <c r="R591" s="10">
        <v>22942208.434999999</v>
      </c>
      <c r="S591" s="10">
        <v>17022591.434999999</v>
      </c>
      <c r="T591" s="10">
        <v>0</v>
      </c>
      <c r="U591" s="10">
        <v>0</v>
      </c>
      <c r="V591" s="10">
        <v>1713961</v>
      </c>
      <c r="W591" s="10">
        <v>4191685</v>
      </c>
      <c r="X591" s="10">
        <v>13971</v>
      </c>
      <c r="Y591" s="10">
        <v>0</v>
      </c>
      <c r="Z591" s="10">
        <v>0</v>
      </c>
      <c r="AA591" s="12">
        <v>7.3000000000000001E-3</v>
      </c>
      <c r="AB591" s="13">
        <f t="shared" si="56"/>
        <v>22928237.434999999</v>
      </c>
      <c r="AC591" s="14">
        <f t="shared" si="60"/>
        <v>0.74242913277821265</v>
      </c>
      <c r="AD591" s="15">
        <f t="shared" si="61"/>
        <v>7.475328205488814E-2</v>
      </c>
      <c r="AE591" s="15">
        <f t="shared" si="57"/>
        <v>7.9018448072108484E-3</v>
      </c>
      <c r="AF591" s="15">
        <f t="shared" si="58"/>
        <v>7.9561645354216386E-4</v>
      </c>
      <c r="AG591" s="16">
        <f t="shared" si="59"/>
        <v>1.7943231061854605E-2</v>
      </c>
    </row>
    <row r="592" spans="1:33" x14ac:dyDescent="0.2">
      <c r="A592" s="8" t="s">
        <v>1345</v>
      </c>
      <c r="B592" s="8" t="s">
        <v>1419</v>
      </c>
      <c r="C592" s="8" t="s">
        <v>1424</v>
      </c>
      <c r="D592" s="8" t="s">
        <v>1425</v>
      </c>
      <c r="E592" s="9" t="s">
        <v>151</v>
      </c>
      <c r="F592" s="8" t="s">
        <v>152</v>
      </c>
      <c r="G592" s="8" t="s">
        <v>165</v>
      </c>
      <c r="H592" s="8" t="s">
        <v>40</v>
      </c>
      <c r="I592" s="8" t="s">
        <v>154</v>
      </c>
      <c r="J592" s="8" t="s">
        <v>44</v>
      </c>
      <c r="K592" s="10">
        <v>103824428</v>
      </c>
      <c r="L592" s="9">
        <v>1.5</v>
      </c>
      <c r="M592" s="11">
        <v>0</v>
      </c>
      <c r="N592" s="11" t="s">
        <v>517</v>
      </c>
      <c r="O592" s="9">
        <v>0.08</v>
      </c>
      <c r="P592" s="9">
        <v>3.5000000000000003E-2</v>
      </c>
      <c r="Q592" s="9">
        <v>0</v>
      </c>
      <c r="R592" s="10">
        <v>1153250.4739999999</v>
      </c>
      <c r="S592" s="10">
        <v>867954.47400000005</v>
      </c>
      <c r="T592" s="10">
        <v>0</v>
      </c>
      <c r="U592" s="10">
        <v>0</v>
      </c>
      <c r="V592" s="10">
        <v>82604</v>
      </c>
      <c r="W592" s="10">
        <v>202019</v>
      </c>
      <c r="X592" s="10">
        <v>673</v>
      </c>
      <c r="Y592" s="10">
        <v>0</v>
      </c>
      <c r="Z592" s="10">
        <v>0</v>
      </c>
      <c r="AA592" s="12">
        <v>7.3000000000000001E-3</v>
      </c>
      <c r="AB592" s="13">
        <f t="shared" si="56"/>
        <v>1152577.4739999999</v>
      </c>
      <c r="AC592" s="14">
        <f t="shared" si="60"/>
        <v>0.75305521197441005</v>
      </c>
      <c r="AD592" s="15">
        <f t="shared" si="61"/>
        <v>7.1668934942242329E-2</v>
      </c>
      <c r="AE592" s="15">
        <f t="shared" si="57"/>
        <v>8.3598290953261992E-3</v>
      </c>
      <c r="AF592" s="15">
        <f t="shared" si="58"/>
        <v>7.9561237746477158E-4</v>
      </c>
      <c r="AG592" s="16">
        <f t="shared" si="59"/>
        <v>1.8401216700177726E-2</v>
      </c>
    </row>
    <row r="593" spans="1:33" x14ac:dyDescent="0.2">
      <c r="A593" s="8" t="s">
        <v>1345</v>
      </c>
      <c r="B593" s="8" t="s">
        <v>1419</v>
      </c>
      <c r="C593" s="8" t="s">
        <v>1426</v>
      </c>
      <c r="D593" s="8" t="s">
        <v>1427</v>
      </c>
      <c r="E593" s="9" t="s">
        <v>151</v>
      </c>
      <c r="F593" s="8" t="s">
        <v>152</v>
      </c>
      <c r="G593" s="8" t="s">
        <v>165</v>
      </c>
      <c r="H593" s="8" t="s">
        <v>40</v>
      </c>
      <c r="I593" s="8" t="s">
        <v>154</v>
      </c>
      <c r="J593" s="8" t="s">
        <v>51</v>
      </c>
      <c r="K593" s="10">
        <v>517763000</v>
      </c>
      <c r="L593" s="9">
        <v>1.5</v>
      </c>
      <c r="M593" s="11">
        <v>0</v>
      </c>
      <c r="N593" s="11" t="s">
        <v>517</v>
      </c>
      <c r="O593" s="9">
        <v>0.08</v>
      </c>
      <c r="P593" s="9">
        <v>3.5000000000000003E-2</v>
      </c>
      <c r="Q593" s="9">
        <v>0</v>
      </c>
      <c r="R593" s="10">
        <v>5672251.6339999996</v>
      </c>
      <c r="S593" s="10">
        <v>4249504.6339999996</v>
      </c>
      <c r="T593" s="10">
        <v>0</v>
      </c>
      <c r="U593" s="10">
        <v>0</v>
      </c>
      <c r="V593" s="10">
        <v>411941</v>
      </c>
      <c r="W593" s="10">
        <v>1007448</v>
      </c>
      <c r="X593" s="10">
        <v>3358</v>
      </c>
      <c r="Y593" s="10">
        <v>0</v>
      </c>
      <c r="Z593" s="10">
        <v>0</v>
      </c>
      <c r="AA593" s="12">
        <v>7.3000000000000001E-3</v>
      </c>
      <c r="AB593" s="13">
        <f t="shared" si="56"/>
        <v>5668893.6339999996</v>
      </c>
      <c r="AC593" s="14">
        <f t="shared" si="60"/>
        <v>0.7496179869230547</v>
      </c>
      <c r="AD593" s="15">
        <f t="shared" si="61"/>
        <v>7.2666912910364909E-2</v>
      </c>
      <c r="AE593" s="15">
        <f t="shared" si="57"/>
        <v>8.2074320374379769E-3</v>
      </c>
      <c r="AF593" s="15">
        <f t="shared" si="58"/>
        <v>7.9561691352993548E-4</v>
      </c>
      <c r="AG593" s="16">
        <f t="shared" si="59"/>
        <v>1.824881950622196E-2</v>
      </c>
    </row>
    <row r="594" spans="1:33" x14ac:dyDescent="0.2">
      <c r="A594" s="8" t="s">
        <v>1345</v>
      </c>
      <c r="B594" s="8" t="s">
        <v>1419</v>
      </c>
      <c r="C594" s="8" t="s">
        <v>1428</v>
      </c>
      <c r="D594" s="8" t="s">
        <v>1429</v>
      </c>
      <c r="E594" s="9" t="s">
        <v>151</v>
      </c>
      <c r="F594" s="8" t="s">
        <v>152</v>
      </c>
      <c r="G594" s="8" t="s">
        <v>165</v>
      </c>
      <c r="H594" s="8" t="s">
        <v>40</v>
      </c>
      <c r="I594" s="8" t="s">
        <v>154</v>
      </c>
      <c r="J594" s="8" t="s">
        <v>42</v>
      </c>
      <c r="K594" s="10">
        <v>45558684</v>
      </c>
      <c r="L594" s="9">
        <v>1.5</v>
      </c>
      <c r="M594" s="11">
        <v>0</v>
      </c>
      <c r="N594" s="11" t="s">
        <v>517</v>
      </c>
      <c r="O594" s="9">
        <v>0.08</v>
      </c>
      <c r="P594" s="9">
        <v>3.5000000000000003E-2</v>
      </c>
      <c r="Q594" s="9">
        <v>0</v>
      </c>
      <c r="R594" s="10">
        <v>469661.016</v>
      </c>
      <c r="S594" s="10">
        <v>344472.016</v>
      </c>
      <c r="T594" s="10">
        <v>0</v>
      </c>
      <c r="U594" s="10">
        <v>0</v>
      </c>
      <c r="V594" s="10">
        <v>36247</v>
      </c>
      <c r="W594" s="10">
        <v>88647</v>
      </c>
      <c r="X594" s="10">
        <v>295</v>
      </c>
      <c r="Y594" s="10">
        <v>0</v>
      </c>
      <c r="Z594" s="10">
        <v>0</v>
      </c>
      <c r="AA594" s="12">
        <v>7.3000000000000001E-3</v>
      </c>
      <c r="AB594" s="13">
        <f t="shared" si="56"/>
        <v>469366.016</v>
      </c>
      <c r="AC594" s="14">
        <f t="shared" si="60"/>
        <v>0.73390915459887063</v>
      </c>
      <c r="AD594" s="15">
        <f t="shared" si="61"/>
        <v>7.7225446164385286E-2</v>
      </c>
      <c r="AE594" s="15">
        <f t="shared" si="57"/>
        <v>7.5610615969504301E-3</v>
      </c>
      <c r="AF594" s="15">
        <f t="shared" si="58"/>
        <v>7.9561121651362885E-4</v>
      </c>
      <c r="AG594" s="16">
        <f t="shared" si="59"/>
        <v>1.7602448946945001E-2</v>
      </c>
    </row>
    <row r="595" spans="1:33" x14ac:dyDescent="0.2">
      <c r="A595" s="8" t="s">
        <v>1345</v>
      </c>
      <c r="B595" s="8" t="s">
        <v>1430</v>
      </c>
      <c r="C595" s="8" t="s">
        <v>1431</v>
      </c>
      <c r="D595" s="8" t="s">
        <v>1432</v>
      </c>
      <c r="E595" s="9" t="s">
        <v>151</v>
      </c>
      <c r="F595" s="8" t="s">
        <v>152</v>
      </c>
      <c r="G595" s="8" t="s">
        <v>165</v>
      </c>
      <c r="H595" s="8" t="s">
        <v>63</v>
      </c>
      <c r="I595" s="8" t="s">
        <v>166</v>
      </c>
      <c r="J595" s="8" t="s">
        <v>51</v>
      </c>
      <c r="K595" s="10">
        <v>13036371043</v>
      </c>
      <c r="L595" s="9">
        <v>2</v>
      </c>
      <c r="M595" s="11">
        <v>0</v>
      </c>
      <c r="N595" s="11" t="s">
        <v>517</v>
      </c>
      <c r="O595" s="9">
        <v>0.08</v>
      </c>
      <c r="P595" s="9">
        <v>3.5000000000000003E-2</v>
      </c>
      <c r="Q595" s="9">
        <v>0</v>
      </c>
      <c r="R595" s="10">
        <v>185046152</v>
      </c>
      <c r="S595" s="10">
        <v>155323130</v>
      </c>
      <c r="T595" s="10">
        <v>0</v>
      </c>
      <c r="U595" s="10">
        <v>0</v>
      </c>
      <c r="V595" s="10">
        <v>10796309</v>
      </c>
      <c r="W595" s="10">
        <v>11917272</v>
      </c>
      <c r="X595" s="10">
        <v>7009441</v>
      </c>
      <c r="Y595" s="10">
        <v>0</v>
      </c>
      <c r="Z595" s="10">
        <v>0</v>
      </c>
      <c r="AA595" s="12">
        <v>2.2000000000000001E-3</v>
      </c>
      <c r="AB595" s="13">
        <f t="shared" si="56"/>
        <v>178036711</v>
      </c>
      <c r="AC595" s="14">
        <f t="shared" si="60"/>
        <v>0.87242192426257525</v>
      </c>
      <c r="AD595" s="15">
        <f t="shared" si="61"/>
        <v>6.0640914670682722E-2</v>
      </c>
      <c r="AE595" s="15">
        <f t="shared" si="57"/>
        <v>1.1914598739762182E-2</v>
      </c>
      <c r="AF595" s="15">
        <f t="shared" si="58"/>
        <v>8.2816828121789142E-4</v>
      </c>
      <c r="AG595" s="16">
        <f t="shared" si="59"/>
        <v>1.5856922652228319E-2</v>
      </c>
    </row>
    <row r="596" spans="1:33" x14ac:dyDescent="0.2">
      <c r="A596" s="8" t="s">
        <v>1345</v>
      </c>
      <c r="B596" s="8" t="s">
        <v>1430</v>
      </c>
      <c r="C596" s="8" t="s">
        <v>1433</v>
      </c>
      <c r="D596" s="8" t="s">
        <v>1434</v>
      </c>
      <c r="E596" s="9" t="s">
        <v>151</v>
      </c>
      <c r="F596" s="8" t="s">
        <v>152</v>
      </c>
      <c r="G596" s="8" t="s">
        <v>165</v>
      </c>
      <c r="H596" s="8" t="s">
        <v>63</v>
      </c>
      <c r="I596" s="8" t="s">
        <v>166</v>
      </c>
      <c r="J596" s="8" t="s">
        <v>42</v>
      </c>
      <c r="K596" s="10">
        <v>19303850</v>
      </c>
      <c r="L596" s="9">
        <v>2</v>
      </c>
      <c r="M596" s="11">
        <v>0</v>
      </c>
      <c r="N596" s="11" t="s">
        <v>517</v>
      </c>
      <c r="O596" s="9">
        <v>0.08</v>
      </c>
      <c r="P596" s="9">
        <v>3.5000000000000003E-2</v>
      </c>
      <c r="Q596" s="9">
        <v>0</v>
      </c>
      <c r="R596" s="10">
        <v>282955</v>
      </c>
      <c r="S596" s="10">
        <v>238942</v>
      </c>
      <c r="T596" s="10">
        <v>0</v>
      </c>
      <c r="U596" s="10">
        <v>0</v>
      </c>
      <c r="V596" s="10">
        <v>15987</v>
      </c>
      <c r="W596" s="10">
        <v>17647</v>
      </c>
      <c r="X596" s="10">
        <v>10379</v>
      </c>
      <c r="Y596" s="10">
        <v>0</v>
      </c>
      <c r="Z596" s="10">
        <v>0</v>
      </c>
      <c r="AA596" s="12">
        <v>2.2000000000000001E-3</v>
      </c>
      <c r="AB596" s="13">
        <f t="shared" si="56"/>
        <v>272576</v>
      </c>
      <c r="AC596" s="14">
        <f t="shared" si="60"/>
        <v>0.87660689128903502</v>
      </c>
      <c r="AD596" s="15">
        <f t="shared" si="61"/>
        <v>5.8651532049776946E-2</v>
      </c>
      <c r="AE596" s="15">
        <f t="shared" si="57"/>
        <v>1.2377945332148768E-2</v>
      </c>
      <c r="AF596" s="15">
        <f t="shared" si="58"/>
        <v>8.2817676266651471E-4</v>
      </c>
      <c r="AG596" s="16">
        <f t="shared" si="59"/>
        <v>1.6320292066090442E-2</v>
      </c>
    </row>
    <row r="597" spans="1:33" x14ac:dyDescent="0.2">
      <c r="A597" s="8" t="s">
        <v>1345</v>
      </c>
      <c r="B597" s="8" t="s">
        <v>1430</v>
      </c>
      <c r="C597" s="8" t="s">
        <v>1435</v>
      </c>
      <c r="D597" s="8" t="s">
        <v>1436</v>
      </c>
      <c r="E597" s="9" t="s">
        <v>151</v>
      </c>
      <c r="F597" s="8" t="s">
        <v>152</v>
      </c>
      <c r="G597" s="8" t="s">
        <v>165</v>
      </c>
      <c r="H597" s="8" t="s">
        <v>63</v>
      </c>
      <c r="I597" s="8" t="s">
        <v>166</v>
      </c>
      <c r="J597" s="8" t="s">
        <v>42</v>
      </c>
      <c r="K597" s="10">
        <v>370126781</v>
      </c>
      <c r="L597" s="9">
        <v>2</v>
      </c>
      <c r="M597" s="11">
        <v>0</v>
      </c>
      <c r="N597" s="11" t="s">
        <v>517</v>
      </c>
      <c r="O597" s="9">
        <v>0.08</v>
      </c>
      <c r="P597" s="9">
        <v>3.5000000000000003E-2</v>
      </c>
      <c r="Q597" s="9">
        <v>0</v>
      </c>
      <c r="R597" s="10">
        <v>4917719</v>
      </c>
      <c r="S597" s="10">
        <v>4073827</v>
      </c>
      <c r="T597" s="10">
        <v>0</v>
      </c>
      <c r="U597" s="10">
        <v>0</v>
      </c>
      <c r="V597" s="10">
        <v>306527</v>
      </c>
      <c r="W597" s="10">
        <v>338354</v>
      </c>
      <c r="X597" s="10">
        <v>199011</v>
      </c>
      <c r="Y597" s="10">
        <v>0</v>
      </c>
      <c r="Z597" s="10">
        <v>0</v>
      </c>
      <c r="AA597" s="12">
        <v>2.2000000000000001E-3</v>
      </c>
      <c r="AB597" s="13">
        <f t="shared" si="56"/>
        <v>4718708</v>
      </c>
      <c r="AC597" s="14">
        <f t="shared" si="60"/>
        <v>0.86333526041450326</v>
      </c>
      <c r="AD597" s="15">
        <f t="shared" si="61"/>
        <v>6.495994242491801E-2</v>
      </c>
      <c r="AE597" s="15">
        <f t="shared" si="57"/>
        <v>1.1006571826533137E-2</v>
      </c>
      <c r="AF597" s="15">
        <f t="shared" si="58"/>
        <v>8.2816757861139479E-4</v>
      </c>
      <c r="AG597" s="16">
        <f t="shared" si="59"/>
        <v>1.4948896438272054E-2</v>
      </c>
    </row>
    <row r="598" spans="1:33" x14ac:dyDescent="0.2">
      <c r="A598" s="8" t="s">
        <v>1345</v>
      </c>
      <c r="B598" s="8" t="s">
        <v>1430</v>
      </c>
      <c r="C598" s="8" t="s">
        <v>1437</v>
      </c>
      <c r="D598" s="8" t="s">
        <v>1438</v>
      </c>
      <c r="E598" s="9" t="s">
        <v>151</v>
      </c>
      <c r="F598" s="8" t="s">
        <v>152</v>
      </c>
      <c r="G598" s="8" t="s">
        <v>165</v>
      </c>
      <c r="H598" s="8" t="s">
        <v>63</v>
      </c>
      <c r="I598" s="8" t="s">
        <v>166</v>
      </c>
      <c r="J598" s="8" t="s">
        <v>42</v>
      </c>
      <c r="K598" s="10">
        <v>18836911849</v>
      </c>
      <c r="L598" s="9">
        <v>2</v>
      </c>
      <c r="M598" s="11">
        <v>0</v>
      </c>
      <c r="N598" s="11" t="s">
        <v>517</v>
      </c>
      <c r="O598" s="9">
        <v>0.08</v>
      </c>
      <c r="P598" s="9">
        <v>3.5000000000000003E-2</v>
      </c>
      <c r="Q598" s="9">
        <v>0</v>
      </c>
      <c r="R598" s="10">
        <v>265928244</v>
      </c>
      <c r="S598" s="10">
        <v>222979946</v>
      </c>
      <c r="T598" s="10">
        <v>0</v>
      </c>
      <c r="U598" s="10">
        <v>0</v>
      </c>
      <c r="V598" s="10">
        <v>15600133</v>
      </c>
      <c r="W598" s="10">
        <v>17219869</v>
      </c>
      <c r="X598" s="10">
        <v>10128296</v>
      </c>
      <c r="Y598" s="10">
        <v>0</v>
      </c>
      <c r="Z598" s="10">
        <v>0</v>
      </c>
      <c r="AA598" s="12">
        <v>2.2000000000000001E-3</v>
      </c>
      <c r="AB598" s="13">
        <f t="shared" si="56"/>
        <v>255799948</v>
      </c>
      <c r="AC598" s="14">
        <f t="shared" si="60"/>
        <v>0.87169660409782412</v>
      </c>
      <c r="AD598" s="15">
        <f t="shared" si="61"/>
        <v>6.0985676979105563E-2</v>
      </c>
      <c r="AE598" s="15">
        <f t="shared" si="57"/>
        <v>1.1837393930992856E-2</v>
      </c>
      <c r="AF598" s="15">
        <f t="shared" si="58"/>
        <v>8.2816828602551263E-4</v>
      </c>
      <c r="AG598" s="16">
        <f t="shared" si="59"/>
        <v>1.5779717846032163E-2</v>
      </c>
    </row>
    <row r="599" spans="1:33" x14ac:dyDescent="0.2">
      <c r="A599" s="8" t="s">
        <v>1345</v>
      </c>
      <c r="B599" s="8" t="s">
        <v>1430</v>
      </c>
      <c r="C599" s="8" t="s">
        <v>1439</v>
      </c>
      <c r="D599" s="8" t="s">
        <v>1440</v>
      </c>
      <c r="E599" s="9" t="s">
        <v>151</v>
      </c>
      <c r="F599" s="8" t="s">
        <v>152</v>
      </c>
      <c r="G599" s="8" t="s">
        <v>165</v>
      </c>
      <c r="H599" s="8" t="s">
        <v>63</v>
      </c>
      <c r="I599" s="8" t="s">
        <v>166</v>
      </c>
      <c r="J599" s="8" t="s">
        <v>44</v>
      </c>
      <c r="K599" s="10">
        <v>3304810376</v>
      </c>
      <c r="L599" s="9">
        <v>2</v>
      </c>
      <c r="M599" s="11">
        <v>0</v>
      </c>
      <c r="N599" s="11" t="s">
        <v>517</v>
      </c>
      <c r="O599" s="9">
        <v>0.08</v>
      </c>
      <c r="P599" s="9">
        <v>3.5000000000000003E-2</v>
      </c>
      <c r="Q599" s="9">
        <v>0</v>
      </c>
      <c r="R599" s="10">
        <v>48183545</v>
      </c>
      <c r="S599" s="10">
        <v>40648553</v>
      </c>
      <c r="T599" s="10">
        <v>0</v>
      </c>
      <c r="U599" s="10">
        <v>0</v>
      </c>
      <c r="V599" s="10">
        <v>2736939</v>
      </c>
      <c r="W599" s="10">
        <v>3021111</v>
      </c>
      <c r="X599" s="10">
        <v>1776942</v>
      </c>
      <c r="Y599" s="10">
        <v>0</v>
      </c>
      <c r="Z599" s="10">
        <v>0</v>
      </c>
      <c r="AA599" s="12">
        <v>2.2000000000000001E-3</v>
      </c>
      <c r="AB599" s="13">
        <f t="shared" si="56"/>
        <v>46406603</v>
      </c>
      <c r="AC599" s="14">
        <f t="shared" si="60"/>
        <v>0.87592175191103727</v>
      </c>
      <c r="AD599" s="15">
        <f t="shared" si="61"/>
        <v>5.8977361475908936E-2</v>
      </c>
      <c r="AE599" s="15">
        <f t="shared" si="57"/>
        <v>1.2299814021160045E-2</v>
      </c>
      <c r="AF599" s="15">
        <f t="shared" si="58"/>
        <v>8.2816824223139629E-4</v>
      </c>
      <c r="AG599" s="16">
        <f t="shared" si="59"/>
        <v>1.624213788997133E-2</v>
      </c>
    </row>
    <row r="600" spans="1:33" x14ac:dyDescent="0.2">
      <c r="A600" s="8" t="s">
        <v>1345</v>
      </c>
      <c r="B600" s="8" t="s">
        <v>1441</v>
      </c>
      <c r="C600" s="8" t="s">
        <v>1442</v>
      </c>
      <c r="D600" s="8" t="s">
        <v>1443</v>
      </c>
      <c r="E600" s="9" t="s">
        <v>151</v>
      </c>
      <c r="F600" s="8" t="s">
        <v>152</v>
      </c>
      <c r="G600" s="8" t="s">
        <v>165</v>
      </c>
      <c r="H600" s="8" t="s">
        <v>175</v>
      </c>
      <c r="I600" s="8" t="s">
        <v>166</v>
      </c>
      <c r="J600" s="8" t="s">
        <v>42</v>
      </c>
      <c r="K600" s="10">
        <v>458832054</v>
      </c>
      <c r="L600" s="9">
        <v>2</v>
      </c>
      <c r="M600" s="11">
        <v>0</v>
      </c>
      <c r="N600" s="11" t="s">
        <v>517</v>
      </c>
      <c r="O600" s="9">
        <v>0.08</v>
      </c>
      <c r="P600" s="9">
        <v>3.5000000000000003E-2</v>
      </c>
      <c r="Q600" s="9">
        <v>0</v>
      </c>
      <c r="R600" s="10">
        <v>5964671.3779999996</v>
      </c>
      <c r="S600" s="10">
        <v>5010422.3779999996</v>
      </c>
      <c r="T600" s="10">
        <v>0</v>
      </c>
      <c r="U600" s="10">
        <v>0</v>
      </c>
      <c r="V600" s="10">
        <v>378794</v>
      </c>
      <c r="W600" s="10">
        <v>467953</v>
      </c>
      <c r="X600" s="10">
        <v>107502</v>
      </c>
      <c r="Y600" s="10">
        <v>0</v>
      </c>
      <c r="Z600" s="10">
        <v>0</v>
      </c>
      <c r="AA600" s="12">
        <v>2E-3</v>
      </c>
      <c r="AB600" s="13">
        <f t="shared" si="56"/>
        <v>5857169.3779999996</v>
      </c>
      <c r="AC600" s="14">
        <f t="shared" si="60"/>
        <v>0.85543409361176237</v>
      </c>
      <c r="AD600" s="15">
        <f t="shared" si="61"/>
        <v>6.4671853510465449E-2</v>
      </c>
      <c r="AE600" s="15">
        <f t="shared" si="57"/>
        <v>1.091994845242438E-2</v>
      </c>
      <c r="AF600" s="15">
        <f t="shared" si="58"/>
        <v>8.2556132837223266E-4</v>
      </c>
      <c r="AG600" s="16">
        <f t="shared" si="59"/>
        <v>1.4765388396339021E-2</v>
      </c>
    </row>
    <row r="601" spans="1:33" x14ac:dyDescent="0.2">
      <c r="A601" s="8" t="s">
        <v>1345</v>
      </c>
      <c r="B601" s="8" t="s">
        <v>1441</v>
      </c>
      <c r="C601" s="8" t="s">
        <v>1444</v>
      </c>
      <c r="D601" s="8" t="s">
        <v>1445</v>
      </c>
      <c r="E601" s="9" t="s">
        <v>151</v>
      </c>
      <c r="F601" s="8" t="s">
        <v>152</v>
      </c>
      <c r="G601" s="8" t="s">
        <v>165</v>
      </c>
      <c r="H601" s="8" t="s">
        <v>175</v>
      </c>
      <c r="I601" s="8" t="s">
        <v>166</v>
      </c>
      <c r="J601" s="8" t="s">
        <v>51</v>
      </c>
      <c r="K601" s="10">
        <v>6535296809</v>
      </c>
      <c r="L601" s="9">
        <v>2</v>
      </c>
      <c r="M601" s="11">
        <v>0</v>
      </c>
      <c r="N601" s="11" t="s">
        <v>517</v>
      </c>
      <c r="O601" s="9">
        <v>0.08</v>
      </c>
      <c r="P601" s="9">
        <v>3.5000000000000003E-2</v>
      </c>
      <c r="Q601" s="9">
        <v>0</v>
      </c>
      <c r="R601" s="10">
        <v>90417816.758000001</v>
      </c>
      <c r="S601" s="10">
        <v>76826131.758000001</v>
      </c>
      <c r="T601" s="10">
        <v>0</v>
      </c>
      <c r="U601" s="10">
        <v>0</v>
      </c>
      <c r="V601" s="10">
        <v>5395283</v>
      </c>
      <c r="W601" s="10">
        <v>6665212</v>
      </c>
      <c r="X601" s="10">
        <v>1531190</v>
      </c>
      <c r="Y601" s="10">
        <v>0</v>
      </c>
      <c r="Z601" s="10">
        <v>0</v>
      </c>
      <c r="AA601" s="12">
        <v>2E-3</v>
      </c>
      <c r="AB601" s="13">
        <f t="shared" si="56"/>
        <v>88886626.758000001</v>
      </c>
      <c r="AC601" s="14">
        <f t="shared" si="60"/>
        <v>0.86431597823106132</v>
      </c>
      <c r="AD601" s="15">
        <f t="shared" si="61"/>
        <v>6.0698478463909217E-2</v>
      </c>
      <c r="AE601" s="15">
        <f t="shared" si="57"/>
        <v>1.1755568875188634E-2</v>
      </c>
      <c r="AF601" s="15">
        <f t="shared" si="58"/>
        <v>8.2556051510467823E-4</v>
      </c>
      <c r="AG601" s="16">
        <f t="shared" si="59"/>
        <v>1.5601008394230989E-2</v>
      </c>
    </row>
    <row r="602" spans="1:33" x14ac:dyDescent="0.2">
      <c r="A602" s="8" t="s">
        <v>1345</v>
      </c>
      <c r="B602" s="8" t="s">
        <v>1441</v>
      </c>
      <c r="C602" s="8" t="s">
        <v>1446</v>
      </c>
      <c r="D602" s="8" t="s">
        <v>1447</v>
      </c>
      <c r="E602" s="9" t="s">
        <v>151</v>
      </c>
      <c r="F602" s="8" t="s">
        <v>152</v>
      </c>
      <c r="G602" s="8" t="s">
        <v>165</v>
      </c>
      <c r="H602" s="8" t="s">
        <v>175</v>
      </c>
      <c r="I602" s="8" t="s">
        <v>166</v>
      </c>
      <c r="J602" s="8" t="s">
        <v>44</v>
      </c>
      <c r="K602" s="10">
        <v>2286472257</v>
      </c>
      <c r="L602" s="9">
        <v>2</v>
      </c>
      <c r="M602" s="11">
        <v>0</v>
      </c>
      <c r="N602" s="11" t="s">
        <v>517</v>
      </c>
      <c r="O602" s="9">
        <v>0.08</v>
      </c>
      <c r="P602" s="9">
        <v>3.5000000000000003E-2</v>
      </c>
      <c r="Q602" s="9">
        <v>0</v>
      </c>
      <c r="R602" s="10">
        <v>32306211.945999999</v>
      </c>
      <c r="S602" s="10">
        <v>27550954.945999999</v>
      </c>
      <c r="T602" s="10">
        <v>0</v>
      </c>
      <c r="U602" s="10">
        <v>0</v>
      </c>
      <c r="V602" s="10">
        <v>1887621</v>
      </c>
      <c r="W602" s="10">
        <v>2331926</v>
      </c>
      <c r="X602" s="10">
        <v>535710</v>
      </c>
      <c r="Y602" s="10">
        <v>0</v>
      </c>
      <c r="Z602" s="10">
        <v>0</v>
      </c>
      <c r="AA602" s="12">
        <v>2E-3</v>
      </c>
      <c r="AB602" s="13">
        <f t="shared" si="56"/>
        <v>31770501.945999999</v>
      </c>
      <c r="AC602" s="14">
        <f t="shared" si="60"/>
        <v>0.86718664353582064</v>
      </c>
      <c r="AD602" s="15">
        <f t="shared" si="61"/>
        <v>5.9414264313745198E-2</v>
      </c>
      <c r="AE602" s="15">
        <f t="shared" si="57"/>
        <v>1.20495470092205E-2</v>
      </c>
      <c r="AF602" s="15">
        <f t="shared" si="58"/>
        <v>8.2556042139635718E-4</v>
      </c>
      <c r="AG602" s="16">
        <f t="shared" si="59"/>
        <v>1.5894986850916337E-2</v>
      </c>
    </row>
    <row r="603" spans="1:33" x14ac:dyDescent="0.2">
      <c r="A603" s="8" t="s">
        <v>1345</v>
      </c>
      <c r="B603" s="8" t="s">
        <v>1441</v>
      </c>
      <c r="C603" s="8" t="s">
        <v>1448</v>
      </c>
      <c r="D603" s="8" t="s">
        <v>1449</v>
      </c>
      <c r="E603" s="9" t="s">
        <v>151</v>
      </c>
      <c r="F603" s="8" t="s">
        <v>152</v>
      </c>
      <c r="G603" s="8" t="s">
        <v>165</v>
      </c>
      <c r="H603" s="8" t="s">
        <v>175</v>
      </c>
      <c r="I603" s="8" t="s">
        <v>166</v>
      </c>
      <c r="J603" s="8" t="s">
        <v>42</v>
      </c>
      <c r="K603" s="10">
        <v>37205686</v>
      </c>
      <c r="L603" s="9">
        <v>2</v>
      </c>
      <c r="M603" s="11">
        <v>0</v>
      </c>
      <c r="N603" s="11" t="s">
        <v>517</v>
      </c>
      <c r="O603" s="9">
        <v>0.08</v>
      </c>
      <c r="P603" s="9">
        <v>3.5000000000000003E-2</v>
      </c>
      <c r="Q603" s="9">
        <v>0</v>
      </c>
      <c r="R603" s="10">
        <v>500956.59299999999</v>
      </c>
      <c r="S603" s="10">
        <v>423577.59299999999</v>
      </c>
      <c r="T603" s="10">
        <v>0</v>
      </c>
      <c r="U603" s="10">
        <v>0</v>
      </c>
      <c r="V603" s="10">
        <v>30716</v>
      </c>
      <c r="W603" s="10">
        <v>37945</v>
      </c>
      <c r="X603" s="10">
        <v>8718</v>
      </c>
      <c r="Y603" s="10">
        <v>0</v>
      </c>
      <c r="Z603" s="10">
        <v>0</v>
      </c>
      <c r="AA603" s="12">
        <v>2E-3</v>
      </c>
      <c r="AB603" s="13">
        <f t="shared" si="56"/>
        <v>492238.59299999999</v>
      </c>
      <c r="AC603" s="14">
        <f t="shared" si="60"/>
        <v>0.86051276560511381</v>
      </c>
      <c r="AD603" s="15">
        <f t="shared" si="61"/>
        <v>6.2400633426156413E-2</v>
      </c>
      <c r="AE603" s="15">
        <f t="shared" si="57"/>
        <v>1.1384754281912716E-2</v>
      </c>
      <c r="AF603" s="15">
        <f t="shared" si="58"/>
        <v>8.2557273638228306E-4</v>
      </c>
      <c r="AG603" s="16">
        <f t="shared" si="59"/>
        <v>1.5230198013282164E-2</v>
      </c>
    </row>
    <row r="604" spans="1:33" x14ac:dyDescent="0.2">
      <c r="A604" s="8" t="s">
        <v>1345</v>
      </c>
      <c r="B604" s="8" t="s">
        <v>1441</v>
      </c>
      <c r="C604" s="8" t="s">
        <v>1450</v>
      </c>
      <c r="D604" s="8" t="s">
        <v>1451</v>
      </c>
      <c r="E604" s="9" t="s">
        <v>151</v>
      </c>
      <c r="F604" s="8" t="s">
        <v>152</v>
      </c>
      <c r="G604" s="8" t="s">
        <v>165</v>
      </c>
      <c r="H604" s="8" t="s">
        <v>175</v>
      </c>
      <c r="I604" s="8" t="s">
        <v>166</v>
      </c>
      <c r="J604" s="8" t="s">
        <v>42</v>
      </c>
      <c r="K604" s="10">
        <v>10750234376</v>
      </c>
      <c r="L604" s="9">
        <v>2</v>
      </c>
      <c r="M604" s="11">
        <v>0</v>
      </c>
      <c r="N604" s="11" t="s">
        <v>517</v>
      </c>
      <c r="O604" s="9">
        <v>0.08</v>
      </c>
      <c r="P604" s="9">
        <v>3.5000000000000003E-2</v>
      </c>
      <c r="Q604" s="9">
        <v>0</v>
      </c>
      <c r="R604" s="10">
        <v>149781759.37100002</v>
      </c>
      <c r="S604" s="10">
        <v>127424122.37100001</v>
      </c>
      <c r="T604" s="10">
        <v>0</v>
      </c>
      <c r="U604" s="10">
        <v>0</v>
      </c>
      <c r="V604" s="10">
        <v>8874969</v>
      </c>
      <c r="W604" s="10">
        <v>10963939</v>
      </c>
      <c r="X604" s="10">
        <v>2518729</v>
      </c>
      <c r="Y604" s="10">
        <v>0</v>
      </c>
      <c r="Z604" s="10">
        <v>0</v>
      </c>
      <c r="AA604" s="12">
        <v>2E-3</v>
      </c>
      <c r="AB604" s="13">
        <f t="shared" si="56"/>
        <v>147263030.37099999</v>
      </c>
      <c r="AC604" s="14">
        <f t="shared" si="60"/>
        <v>0.86528249520589251</v>
      </c>
      <c r="AD604" s="15">
        <f t="shared" si="61"/>
        <v>6.0266103295859637E-2</v>
      </c>
      <c r="AE604" s="15">
        <f t="shared" si="57"/>
        <v>1.185314830488492E-2</v>
      </c>
      <c r="AF604" s="15">
        <f t="shared" si="58"/>
        <v>8.2556051241203189E-4</v>
      </c>
      <c r="AG604" s="16">
        <f t="shared" si="59"/>
        <v>1.5698587883792199E-2</v>
      </c>
    </row>
    <row r="605" spans="1:33" x14ac:dyDescent="0.2">
      <c r="A605" s="8" t="s">
        <v>1345</v>
      </c>
      <c r="B605" s="8" t="s">
        <v>1441</v>
      </c>
      <c r="C605" s="8" t="s">
        <v>1452</v>
      </c>
      <c r="D605" s="8" t="s">
        <v>1453</v>
      </c>
      <c r="E605" s="9" t="s">
        <v>151</v>
      </c>
      <c r="F605" s="8" t="s">
        <v>152</v>
      </c>
      <c r="G605" s="8" t="s">
        <v>165</v>
      </c>
      <c r="H605" s="8" t="s">
        <v>175</v>
      </c>
      <c r="I605" s="8" t="s">
        <v>166</v>
      </c>
      <c r="J605" s="8" t="s">
        <v>42</v>
      </c>
      <c r="K605" s="10">
        <v>19827955</v>
      </c>
      <c r="L605" s="9">
        <v>2</v>
      </c>
      <c r="M605" s="11">
        <v>0</v>
      </c>
      <c r="N605" s="11" t="s">
        <v>517</v>
      </c>
      <c r="O605" s="9">
        <v>0.08</v>
      </c>
      <c r="P605" s="9">
        <v>3.5000000000000003E-2</v>
      </c>
      <c r="Q605" s="9">
        <v>0</v>
      </c>
      <c r="R605" s="10">
        <v>282617.95500000002</v>
      </c>
      <c r="S605" s="10">
        <v>241381.95499999999</v>
      </c>
      <c r="T605" s="10">
        <v>0</v>
      </c>
      <c r="U605" s="10">
        <v>0</v>
      </c>
      <c r="V605" s="10">
        <v>16369</v>
      </c>
      <c r="W605" s="10">
        <v>20222</v>
      </c>
      <c r="X605" s="10">
        <v>4645</v>
      </c>
      <c r="Y605" s="10">
        <v>0</v>
      </c>
      <c r="Z605" s="10">
        <v>0</v>
      </c>
      <c r="AA605" s="12">
        <v>2E-3</v>
      </c>
      <c r="AB605" s="13">
        <f t="shared" si="56"/>
        <v>277972.95499999996</v>
      </c>
      <c r="AC605" s="14">
        <f t="shared" si="60"/>
        <v>0.86836489182913501</v>
      </c>
      <c r="AD605" s="15">
        <f t="shared" si="61"/>
        <v>5.8887023739413798E-2</v>
      </c>
      <c r="AE605" s="15">
        <f t="shared" si="57"/>
        <v>1.2173819993035085E-2</v>
      </c>
      <c r="AF605" s="15">
        <f t="shared" si="58"/>
        <v>8.2555160126195569E-4</v>
      </c>
      <c r="AG605" s="16">
        <f t="shared" si="59"/>
        <v>1.6019244798568484E-2</v>
      </c>
    </row>
    <row r="606" spans="1:33" x14ac:dyDescent="0.2">
      <c r="A606" s="8" t="s">
        <v>1345</v>
      </c>
      <c r="B606" s="8" t="s">
        <v>1454</v>
      </c>
      <c r="C606" s="8" t="s">
        <v>1455</v>
      </c>
      <c r="D606" s="8" t="s">
        <v>1456</v>
      </c>
      <c r="E606" s="9" t="s">
        <v>151</v>
      </c>
      <c r="F606" s="8" t="s">
        <v>152</v>
      </c>
      <c r="G606" s="8" t="s">
        <v>165</v>
      </c>
      <c r="H606" s="8" t="s">
        <v>264</v>
      </c>
      <c r="I606" s="8" t="s">
        <v>154</v>
      </c>
      <c r="J606" s="8" t="s">
        <v>51</v>
      </c>
      <c r="K606" s="10">
        <v>12195912885</v>
      </c>
      <c r="L606" s="9">
        <v>2</v>
      </c>
      <c r="M606" s="11">
        <v>0</v>
      </c>
      <c r="N606" s="11" t="s">
        <v>517</v>
      </c>
      <c r="O606" s="9">
        <v>0.08</v>
      </c>
      <c r="P606" s="9">
        <v>3.5000000000000003E-2</v>
      </c>
      <c r="Q606" s="9">
        <v>0</v>
      </c>
      <c r="R606" s="10">
        <v>167480008</v>
      </c>
      <c r="S606" s="10">
        <v>144495668</v>
      </c>
      <c r="T606" s="10">
        <v>0</v>
      </c>
      <c r="U606" s="10">
        <v>0</v>
      </c>
      <c r="V606" s="10">
        <v>9826710</v>
      </c>
      <c r="W606" s="10">
        <v>8878187</v>
      </c>
      <c r="X606" s="10">
        <v>4279443</v>
      </c>
      <c r="Y606" s="10">
        <v>0</v>
      </c>
      <c r="Z606" s="10">
        <v>0</v>
      </c>
      <c r="AA606" s="12">
        <v>2.0999999999999999E-3</v>
      </c>
      <c r="AB606" s="13">
        <f t="shared" si="56"/>
        <v>163200565</v>
      </c>
      <c r="AC606" s="14">
        <f t="shared" si="60"/>
        <v>0.88538705733034684</v>
      </c>
      <c r="AD606" s="15">
        <f t="shared" si="61"/>
        <v>6.0212475367349375E-2</v>
      </c>
      <c r="AE606" s="15">
        <f t="shared" si="57"/>
        <v>1.1847876363377287E-2</v>
      </c>
      <c r="AF606" s="15">
        <f t="shared" si="58"/>
        <v>8.0573796259942698E-4</v>
      </c>
      <c r="AG606" s="16">
        <f t="shared" si="59"/>
        <v>1.5481578446720759E-2</v>
      </c>
    </row>
    <row r="607" spans="1:33" x14ac:dyDescent="0.2">
      <c r="A607" s="8" t="s">
        <v>1345</v>
      </c>
      <c r="B607" s="8" t="s">
        <v>1454</v>
      </c>
      <c r="C607" s="8" t="s">
        <v>1457</v>
      </c>
      <c r="D607" s="8" t="s">
        <v>1458</v>
      </c>
      <c r="E607" s="9" t="s">
        <v>151</v>
      </c>
      <c r="F607" s="8" t="s">
        <v>152</v>
      </c>
      <c r="G607" s="8" t="s">
        <v>165</v>
      </c>
      <c r="H607" s="8" t="s">
        <v>264</v>
      </c>
      <c r="I607" s="8" t="s">
        <v>154</v>
      </c>
      <c r="J607" s="8" t="s">
        <v>44</v>
      </c>
      <c r="K607" s="10">
        <v>4584746876</v>
      </c>
      <c r="L607" s="9">
        <v>2</v>
      </c>
      <c r="M607" s="11">
        <v>0</v>
      </c>
      <c r="N607" s="11" t="s">
        <v>517</v>
      </c>
      <c r="O607" s="9">
        <v>0.08</v>
      </c>
      <c r="P607" s="9">
        <v>3.5000000000000003E-2</v>
      </c>
      <c r="Q607" s="9">
        <v>0</v>
      </c>
      <c r="R607" s="10">
        <v>65545358</v>
      </c>
      <c r="S607" s="10">
        <v>56904974</v>
      </c>
      <c r="T607" s="10">
        <v>0</v>
      </c>
      <c r="U607" s="10">
        <v>0</v>
      </c>
      <c r="V607" s="10">
        <v>3694105</v>
      </c>
      <c r="W607" s="10">
        <v>3337530</v>
      </c>
      <c r="X607" s="10">
        <v>1608749</v>
      </c>
      <c r="Y607" s="10">
        <v>0</v>
      </c>
      <c r="Z607" s="10">
        <v>0</v>
      </c>
      <c r="AA607" s="12">
        <v>2.0999999999999999E-3</v>
      </c>
      <c r="AB607" s="13">
        <f t="shared" si="56"/>
        <v>63936609</v>
      </c>
      <c r="AC607" s="14">
        <f t="shared" si="60"/>
        <v>0.89002177140798944</v>
      </c>
      <c r="AD607" s="15">
        <f t="shared" si="61"/>
        <v>5.7777618453302711E-2</v>
      </c>
      <c r="AE607" s="15">
        <f t="shared" si="57"/>
        <v>1.241180277539056E-2</v>
      </c>
      <c r="AF607" s="15">
        <f t="shared" si="58"/>
        <v>8.0573804833974872E-4</v>
      </c>
      <c r="AG607" s="16">
        <f t="shared" si="59"/>
        <v>1.6045504676537786E-2</v>
      </c>
    </row>
    <row r="608" spans="1:33" x14ac:dyDescent="0.2">
      <c r="A608" s="8" t="s">
        <v>1345</v>
      </c>
      <c r="B608" s="8" t="s">
        <v>1454</v>
      </c>
      <c r="C608" s="8" t="s">
        <v>1459</v>
      </c>
      <c r="D608" s="8" t="s">
        <v>1460</v>
      </c>
      <c r="E608" s="9" t="s">
        <v>151</v>
      </c>
      <c r="F608" s="8" t="s">
        <v>152</v>
      </c>
      <c r="G608" s="8" t="s">
        <v>165</v>
      </c>
      <c r="H608" s="8" t="s">
        <v>264</v>
      </c>
      <c r="I608" s="8" t="s">
        <v>154</v>
      </c>
      <c r="J608" s="8" t="s">
        <v>42</v>
      </c>
      <c r="K608" s="10">
        <v>9365481108</v>
      </c>
      <c r="L608" s="9">
        <v>2</v>
      </c>
      <c r="M608" s="11">
        <v>0</v>
      </c>
      <c r="N608" s="11" t="s">
        <v>517</v>
      </c>
      <c r="O608" s="9">
        <v>0.08</v>
      </c>
      <c r="P608" s="9">
        <v>3.5000000000000003E-2</v>
      </c>
      <c r="Q608" s="9">
        <v>0</v>
      </c>
      <c r="R608" s="10">
        <v>128264747</v>
      </c>
      <c r="S608" s="10">
        <v>110614621</v>
      </c>
      <c r="T608" s="10">
        <v>0</v>
      </c>
      <c r="U608" s="10">
        <v>0</v>
      </c>
      <c r="V608" s="10">
        <v>7546124</v>
      </c>
      <c r="W608" s="10">
        <v>6817734</v>
      </c>
      <c r="X608" s="10">
        <v>3286268</v>
      </c>
      <c r="Y608" s="10">
        <v>0</v>
      </c>
      <c r="Z608" s="10">
        <v>0</v>
      </c>
      <c r="AA608" s="12">
        <v>2.0999999999999999E-3</v>
      </c>
      <c r="AB608" s="13">
        <f t="shared" si="56"/>
        <v>124978479</v>
      </c>
      <c r="AC608" s="14">
        <f t="shared" si="60"/>
        <v>0.88506934861961317</v>
      </c>
      <c r="AD608" s="15">
        <f t="shared" si="61"/>
        <v>6.0379387398369601E-2</v>
      </c>
      <c r="AE608" s="15">
        <f t="shared" si="57"/>
        <v>1.181088507087083E-2</v>
      </c>
      <c r="AF608" s="15">
        <f t="shared" si="58"/>
        <v>8.0573799818506884E-4</v>
      </c>
      <c r="AG608" s="16">
        <f t="shared" si="59"/>
        <v>1.5444587166295525E-2</v>
      </c>
    </row>
    <row r="609" spans="1:33" x14ac:dyDescent="0.2">
      <c r="A609" s="8" t="s">
        <v>1345</v>
      </c>
      <c r="B609" s="8" t="s">
        <v>1454</v>
      </c>
      <c r="C609" s="8" t="s">
        <v>1461</v>
      </c>
      <c r="D609" s="8" t="s">
        <v>1462</v>
      </c>
      <c r="E609" s="9" t="s">
        <v>151</v>
      </c>
      <c r="F609" s="8" t="s">
        <v>152</v>
      </c>
      <c r="G609" s="8" t="s">
        <v>165</v>
      </c>
      <c r="H609" s="8" t="s">
        <v>264</v>
      </c>
      <c r="I609" s="8" t="s">
        <v>154</v>
      </c>
      <c r="J609" s="8" t="s">
        <v>42</v>
      </c>
      <c r="K609" s="10">
        <v>94600735</v>
      </c>
      <c r="L609" s="9">
        <v>2</v>
      </c>
      <c r="M609" s="11">
        <v>0</v>
      </c>
      <c r="N609" s="11" t="s">
        <v>517</v>
      </c>
      <c r="O609" s="9">
        <v>0.08</v>
      </c>
      <c r="P609" s="9">
        <v>3.5000000000000003E-2</v>
      </c>
      <c r="Q609" s="9">
        <v>0</v>
      </c>
      <c r="R609" s="10">
        <v>1333231</v>
      </c>
      <c r="S609" s="10">
        <v>1154947</v>
      </c>
      <c r="T609" s="10">
        <v>0</v>
      </c>
      <c r="U609" s="10">
        <v>0</v>
      </c>
      <c r="V609" s="10">
        <v>76223</v>
      </c>
      <c r="W609" s="10">
        <v>68867</v>
      </c>
      <c r="X609" s="10">
        <v>33194</v>
      </c>
      <c r="Y609" s="10">
        <v>0</v>
      </c>
      <c r="Z609" s="10">
        <v>0</v>
      </c>
      <c r="AA609" s="12">
        <v>2.0999999999999999E-3</v>
      </c>
      <c r="AB609" s="13">
        <f t="shared" si="56"/>
        <v>1300037</v>
      </c>
      <c r="AC609" s="14">
        <f t="shared" si="60"/>
        <v>0.88839548412852865</v>
      </c>
      <c r="AD609" s="15">
        <f t="shared" si="61"/>
        <v>5.863140818299787E-2</v>
      </c>
      <c r="AE609" s="15">
        <f t="shared" si="57"/>
        <v>1.2208647216113068E-2</v>
      </c>
      <c r="AF609" s="15">
        <f t="shared" si="58"/>
        <v>8.0573369752359747E-4</v>
      </c>
      <c r="AG609" s="16">
        <f t="shared" si="59"/>
        <v>1.5842356230107515E-2</v>
      </c>
    </row>
    <row r="610" spans="1:33" x14ac:dyDescent="0.2">
      <c r="A610" s="8" t="s">
        <v>1345</v>
      </c>
      <c r="B610" s="8" t="s">
        <v>1454</v>
      </c>
      <c r="C610" s="8" t="s">
        <v>1463</v>
      </c>
      <c r="D610" s="8" t="s">
        <v>1464</v>
      </c>
      <c r="E610" s="9" t="s">
        <v>151</v>
      </c>
      <c r="F610" s="8" t="s">
        <v>152</v>
      </c>
      <c r="G610" s="8" t="s">
        <v>165</v>
      </c>
      <c r="H610" s="8" t="s">
        <v>264</v>
      </c>
      <c r="I610" s="8" t="s">
        <v>154</v>
      </c>
      <c r="J610" s="8" t="s">
        <v>42</v>
      </c>
      <c r="K610" s="10">
        <v>11232</v>
      </c>
      <c r="L610" s="9">
        <v>2</v>
      </c>
      <c r="M610" s="11">
        <v>0</v>
      </c>
      <c r="N610" s="11" t="s">
        <v>517</v>
      </c>
      <c r="O610" s="9">
        <v>0.08</v>
      </c>
      <c r="P610" s="9">
        <v>3.5000000000000003E-2</v>
      </c>
      <c r="Q610" s="9">
        <v>0</v>
      </c>
      <c r="R610" s="10">
        <v>163</v>
      </c>
      <c r="S610" s="10">
        <v>142</v>
      </c>
      <c r="T610" s="10">
        <v>0</v>
      </c>
      <c r="U610" s="10">
        <v>0</v>
      </c>
      <c r="V610" s="10">
        <v>9</v>
      </c>
      <c r="W610" s="10">
        <v>8</v>
      </c>
      <c r="X610" s="10">
        <v>4</v>
      </c>
      <c r="Y610" s="10">
        <v>0</v>
      </c>
      <c r="Z610" s="10">
        <v>0</v>
      </c>
      <c r="AA610" s="12">
        <v>2.0999999999999999E-3</v>
      </c>
      <c r="AB610" s="13">
        <f t="shared" si="56"/>
        <v>159</v>
      </c>
      <c r="AC610" s="14">
        <f t="shared" si="60"/>
        <v>0.89308176100628933</v>
      </c>
      <c r="AD610" s="15">
        <f t="shared" si="61"/>
        <v>5.6603773584905662E-2</v>
      </c>
      <c r="AE610" s="15">
        <f t="shared" si="57"/>
        <v>1.2642450142450143E-2</v>
      </c>
      <c r="AF610" s="15">
        <f t="shared" si="58"/>
        <v>8.0128205128205125E-4</v>
      </c>
      <c r="AG610" s="16">
        <f t="shared" si="59"/>
        <v>1.6255982905982905E-2</v>
      </c>
    </row>
    <row r="611" spans="1:33" x14ac:dyDescent="0.2">
      <c r="A611" s="8" t="s">
        <v>1345</v>
      </c>
      <c r="B611" s="8" t="s">
        <v>1454</v>
      </c>
      <c r="C611" s="8" t="s">
        <v>1465</v>
      </c>
      <c r="D611" s="8" t="s">
        <v>1466</v>
      </c>
      <c r="E611" s="9" t="s">
        <v>151</v>
      </c>
      <c r="F611" s="8" t="s">
        <v>152</v>
      </c>
      <c r="G611" s="8" t="s">
        <v>165</v>
      </c>
      <c r="H611" s="8" t="s">
        <v>264</v>
      </c>
      <c r="I611" s="8" t="s">
        <v>154</v>
      </c>
      <c r="J611" s="8" t="s">
        <v>42</v>
      </c>
      <c r="K611" s="10">
        <v>23159687</v>
      </c>
      <c r="L611" s="9">
        <v>2</v>
      </c>
      <c r="M611" s="11">
        <v>0</v>
      </c>
      <c r="N611" s="11" t="s">
        <v>517</v>
      </c>
      <c r="O611" s="9">
        <v>0.08</v>
      </c>
      <c r="P611" s="9">
        <v>3.5000000000000003E-2</v>
      </c>
      <c r="Q611" s="9">
        <v>0</v>
      </c>
      <c r="R611" s="10">
        <v>335402</v>
      </c>
      <c r="S611" s="10">
        <v>291755</v>
      </c>
      <c r="T611" s="10">
        <v>0</v>
      </c>
      <c r="U611" s="10">
        <v>0</v>
      </c>
      <c r="V611" s="10">
        <v>18661</v>
      </c>
      <c r="W611" s="10">
        <v>16859</v>
      </c>
      <c r="X611" s="10">
        <v>8127</v>
      </c>
      <c r="Y611" s="10">
        <v>0</v>
      </c>
      <c r="Z611" s="10">
        <v>0</v>
      </c>
      <c r="AA611" s="12">
        <v>2.0999999999999999E-3</v>
      </c>
      <c r="AB611" s="13">
        <f t="shared" si="56"/>
        <v>327275</v>
      </c>
      <c r="AC611" s="14">
        <f t="shared" si="60"/>
        <v>0.89146742036513638</v>
      </c>
      <c r="AD611" s="15">
        <f t="shared" si="61"/>
        <v>5.7019326254678787E-2</v>
      </c>
      <c r="AE611" s="15">
        <f t="shared" si="57"/>
        <v>1.259753640021128E-2</v>
      </c>
      <c r="AF611" s="15">
        <f t="shared" si="58"/>
        <v>8.057535492599706E-4</v>
      </c>
      <c r="AG611" s="16">
        <f t="shared" si="59"/>
        <v>1.6231235884146447E-2</v>
      </c>
    </row>
    <row r="612" spans="1:33" x14ac:dyDescent="0.2">
      <c r="A612" s="8" t="s">
        <v>1345</v>
      </c>
      <c r="B612" s="8" t="s">
        <v>1467</v>
      </c>
      <c r="C612" s="8" t="s">
        <v>1468</v>
      </c>
      <c r="D612" s="8" t="s">
        <v>1469</v>
      </c>
      <c r="E612" s="9" t="s">
        <v>151</v>
      </c>
      <c r="F612" s="8" t="s">
        <v>152</v>
      </c>
      <c r="G612" s="8" t="s">
        <v>165</v>
      </c>
      <c r="H612" s="8" t="s">
        <v>375</v>
      </c>
      <c r="I612" s="8" t="s">
        <v>166</v>
      </c>
      <c r="J612" s="8" t="s">
        <v>42</v>
      </c>
      <c r="K612" s="10">
        <v>2319545826</v>
      </c>
      <c r="L612" s="9">
        <v>1.5</v>
      </c>
      <c r="M612" s="11">
        <v>0</v>
      </c>
      <c r="N612" s="11" t="s">
        <v>517</v>
      </c>
      <c r="O612" s="9">
        <v>0.2</v>
      </c>
      <c r="P612" s="9">
        <v>3.5000000000000003E-2</v>
      </c>
      <c r="Q612" s="9">
        <v>0</v>
      </c>
      <c r="R612" s="10">
        <v>33546716.381000001</v>
      </c>
      <c r="S612" s="10">
        <v>22377097.381000001</v>
      </c>
      <c r="T612" s="10">
        <v>0</v>
      </c>
      <c r="U612" s="10">
        <v>0</v>
      </c>
      <c r="V612" s="10">
        <v>1848093</v>
      </c>
      <c r="W612" s="10">
        <v>4097321</v>
      </c>
      <c r="X612" s="10">
        <v>5224205</v>
      </c>
      <c r="Y612" s="10">
        <v>0</v>
      </c>
      <c r="Z612" s="10">
        <v>0</v>
      </c>
      <c r="AA612" s="12">
        <v>7.7000000000000002E-3</v>
      </c>
      <c r="AB612" s="13">
        <f t="shared" si="56"/>
        <v>28322511.381000001</v>
      </c>
      <c r="AC612" s="14">
        <f t="shared" si="60"/>
        <v>0.7900816802570535</v>
      </c>
      <c r="AD612" s="15">
        <f t="shared" si="61"/>
        <v>6.5251734746932896E-2</v>
      </c>
      <c r="AE612" s="15">
        <f t="shared" si="57"/>
        <v>9.647189173920637E-3</v>
      </c>
      <c r="AF612" s="15">
        <f t="shared" si="58"/>
        <v>7.967477854002959E-4</v>
      </c>
      <c r="AG612" s="16">
        <f t="shared" si="59"/>
        <v>1.9910369402290053E-2</v>
      </c>
    </row>
    <row r="613" spans="1:33" x14ac:dyDescent="0.2">
      <c r="A613" s="8" t="s">
        <v>1345</v>
      </c>
      <c r="B613" s="8" t="s">
        <v>1467</v>
      </c>
      <c r="C613" s="8" t="s">
        <v>1470</v>
      </c>
      <c r="D613" s="8" t="s">
        <v>1471</v>
      </c>
      <c r="E613" s="9" t="s">
        <v>151</v>
      </c>
      <c r="F613" s="8" t="s">
        <v>152</v>
      </c>
      <c r="G613" s="8" t="s">
        <v>165</v>
      </c>
      <c r="H613" s="8" t="s">
        <v>375</v>
      </c>
      <c r="I613" s="8" t="s">
        <v>166</v>
      </c>
      <c r="J613" s="8" t="s">
        <v>42</v>
      </c>
      <c r="K613" s="10">
        <v>111647808</v>
      </c>
      <c r="L613" s="9">
        <v>1.5</v>
      </c>
      <c r="M613" s="11">
        <v>0</v>
      </c>
      <c r="N613" s="11" t="s">
        <v>517</v>
      </c>
      <c r="O613" s="9">
        <v>0.2</v>
      </c>
      <c r="P613" s="9">
        <v>3.5000000000000003E-2</v>
      </c>
      <c r="Q613" s="9">
        <v>0</v>
      </c>
      <c r="R613" s="10">
        <v>1458679.6189999999</v>
      </c>
      <c r="S613" s="10">
        <v>921046.61899999995</v>
      </c>
      <c r="T613" s="10">
        <v>0</v>
      </c>
      <c r="U613" s="10">
        <v>0</v>
      </c>
      <c r="V613" s="10">
        <v>88955</v>
      </c>
      <c r="W613" s="10">
        <v>197219</v>
      </c>
      <c r="X613" s="10">
        <v>251459</v>
      </c>
      <c r="Y613" s="10">
        <v>0</v>
      </c>
      <c r="Z613" s="10">
        <v>0</v>
      </c>
      <c r="AA613" s="12">
        <v>7.7000000000000002E-3</v>
      </c>
      <c r="AB613" s="13">
        <f t="shared" si="56"/>
        <v>1207220.6189999999</v>
      </c>
      <c r="AC613" s="14">
        <f t="shared" si="60"/>
        <v>0.76294805150275513</v>
      </c>
      <c r="AD613" s="15">
        <f t="shared" si="61"/>
        <v>7.3685785845577917E-2</v>
      </c>
      <c r="AE613" s="15">
        <f t="shared" si="57"/>
        <v>8.2495718948642494E-3</v>
      </c>
      <c r="AF613" s="15">
        <f t="shared" si="58"/>
        <v>7.9674649770105656E-4</v>
      </c>
      <c r="AG613" s="16">
        <f t="shared" si="59"/>
        <v>1.8512757013554624E-2</v>
      </c>
    </row>
    <row r="614" spans="1:33" x14ac:dyDescent="0.2">
      <c r="A614" s="8" t="s">
        <v>1345</v>
      </c>
      <c r="B614" s="8" t="s">
        <v>1472</v>
      </c>
      <c r="C614" s="8" t="s">
        <v>1473</v>
      </c>
      <c r="D614" s="8" t="s">
        <v>1474</v>
      </c>
      <c r="E614" s="9" t="s">
        <v>151</v>
      </c>
      <c r="F614" s="8" t="s">
        <v>152</v>
      </c>
      <c r="G614" s="8" t="s">
        <v>157</v>
      </c>
      <c r="H614" s="8" t="s">
        <v>56</v>
      </c>
      <c r="I614" s="8" t="s">
        <v>166</v>
      </c>
      <c r="J614" s="8" t="s">
        <v>42</v>
      </c>
      <c r="K614" s="10">
        <v>3696676767</v>
      </c>
      <c r="L614" s="9">
        <v>1</v>
      </c>
      <c r="M614" s="11">
        <v>0</v>
      </c>
      <c r="N614" s="11" t="s">
        <v>517</v>
      </c>
      <c r="O614" s="9">
        <v>0.25</v>
      </c>
      <c r="P614" s="9">
        <v>3.5000000000000003E-2</v>
      </c>
      <c r="Q614" s="9">
        <v>0</v>
      </c>
      <c r="R614" s="10">
        <v>47703897.792999998</v>
      </c>
      <c r="S614" s="10">
        <v>38977339.792999998</v>
      </c>
      <c r="T614" s="10">
        <v>0</v>
      </c>
      <c r="U614" s="10">
        <v>0</v>
      </c>
      <c r="V614" s="10">
        <v>2950800</v>
      </c>
      <c r="W614" s="10">
        <v>3527206</v>
      </c>
      <c r="X614" s="10">
        <v>2248552</v>
      </c>
      <c r="Y614" s="10">
        <v>0</v>
      </c>
      <c r="Z614" s="10">
        <v>0</v>
      </c>
      <c r="AA614" s="12">
        <v>0</v>
      </c>
      <c r="AB614" s="13">
        <f t="shared" si="56"/>
        <v>45455345.792999998</v>
      </c>
      <c r="AC614" s="14">
        <f t="shared" si="60"/>
        <v>0.85748637730091593</v>
      </c>
      <c r="AD614" s="15">
        <f t="shared" si="61"/>
        <v>6.4916456986989099E-2</v>
      </c>
      <c r="AE614" s="15">
        <f t="shared" si="57"/>
        <v>1.0543886374093685E-2</v>
      </c>
      <c r="AF614" s="15">
        <f t="shared" si="58"/>
        <v>7.9823046102964841E-4</v>
      </c>
      <c r="AG614" s="16">
        <f t="shared" si="59"/>
        <v>1.2296272749291201E-2</v>
      </c>
    </row>
    <row r="615" spans="1:33" x14ac:dyDescent="0.2">
      <c r="A615" s="8" t="s">
        <v>1345</v>
      </c>
      <c r="B615" s="8" t="s">
        <v>1472</v>
      </c>
      <c r="C615" s="8" t="s">
        <v>1475</v>
      </c>
      <c r="D615" s="8" t="s">
        <v>1476</v>
      </c>
      <c r="E615" s="9" t="s">
        <v>151</v>
      </c>
      <c r="F615" s="8" t="s">
        <v>152</v>
      </c>
      <c r="G615" s="8" t="s">
        <v>157</v>
      </c>
      <c r="H615" s="8" t="s">
        <v>56</v>
      </c>
      <c r="I615" s="8" t="s">
        <v>166</v>
      </c>
      <c r="J615" s="8" t="s">
        <v>42</v>
      </c>
      <c r="K615" s="10">
        <v>2145219517</v>
      </c>
      <c r="L615" s="9">
        <v>2</v>
      </c>
      <c r="M615" s="11">
        <v>0</v>
      </c>
      <c r="N615" s="11" t="s">
        <v>517</v>
      </c>
      <c r="O615" s="9">
        <v>0.25</v>
      </c>
      <c r="P615" s="9">
        <v>3.5000000000000003E-2</v>
      </c>
      <c r="Q615" s="9">
        <v>0</v>
      </c>
      <c r="R615" s="10">
        <v>27785941.824999999</v>
      </c>
      <c r="S615" s="10">
        <v>22721829.824999999</v>
      </c>
      <c r="T615" s="10">
        <v>0</v>
      </c>
      <c r="U615" s="10">
        <v>0</v>
      </c>
      <c r="V615" s="10">
        <v>1712380</v>
      </c>
      <c r="W615" s="10">
        <v>2046874</v>
      </c>
      <c r="X615" s="10">
        <v>1304858</v>
      </c>
      <c r="Y615" s="10">
        <v>0</v>
      </c>
      <c r="Z615" s="10">
        <v>0</v>
      </c>
      <c r="AA615" s="12">
        <v>0</v>
      </c>
      <c r="AB615" s="13">
        <f t="shared" si="56"/>
        <v>26481083.824999999</v>
      </c>
      <c r="AC615" s="14">
        <f t="shared" si="60"/>
        <v>0.85804002491578535</v>
      </c>
      <c r="AD615" s="15">
        <f t="shared" si="61"/>
        <v>6.466427172378017E-2</v>
      </c>
      <c r="AE615" s="15">
        <f t="shared" si="57"/>
        <v>1.059184369941568E-2</v>
      </c>
      <c r="AF615" s="15">
        <f t="shared" si="58"/>
        <v>7.9823066424208747E-4</v>
      </c>
      <c r="AG615" s="16">
        <f t="shared" si="59"/>
        <v>1.2344230329412949E-2</v>
      </c>
    </row>
    <row r="616" spans="1:33" x14ac:dyDescent="0.2">
      <c r="A616" s="8" t="s">
        <v>1345</v>
      </c>
      <c r="B616" s="8" t="s">
        <v>1472</v>
      </c>
      <c r="C616" s="8" t="s">
        <v>1477</v>
      </c>
      <c r="D616" s="8" t="s">
        <v>1478</v>
      </c>
      <c r="E616" s="9" t="s">
        <v>151</v>
      </c>
      <c r="F616" s="8" t="s">
        <v>152</v>
      </c>
      <c r="G616" s="8" t="s">
        <v>157</v>
      </c>
      <c r="H616" s="8" t="s">
        <v>56</v>
      </c>
      <c r="I616" s="8" t="s">
        <v>166</v>
      </c>
      <c r="J616" s="8" t="s">
        <v>42</v>
      </c>
      <c r="K616" s="10">
        <v>12510</v>
      </c>
      <c r="L616" s="9">
        <v>1</v>
      </c>
      <c r="M616" s="11">
        <v>0</v>
      </c>
      <c r="N616" s="11" t="s">
        <v>517</v>
      </c>
      <c r="O616" s="9">
        <v>0.25</v>
      </c>
      <c r="P616" s="9">
        <v>3.5000000000000003E-2</v>
      </c>
      <c r="Q616" s="9">
        <v>0</v>
      </c>
      <c r="R616" s="10">
        <v>166.62700000000001</v>
      </c>
      <c r="S616" s="10">
        <v>137.62700000000001</v>
      </c>
      <c r="T616" s="10">
        <v>0</v>
      </c>
      <c r="U616" s="10">
        <v>0</v>
      </c>
      <c r="V616" s="10">
        <v>10</v>
      </c>
      <c r="W616" s="10">
        <v>11</v>
      </c>
      <c r="X616" s="10">
        <v>8</v>
      </c>
      <c r="Y616" s="10">
        <v>0</v>
      </c>
      <c r="Z616" s="10">
        <v>0</v>
      </c>
      <c r="AA616" s="12">
        <v>0</v>
      </c>
      <c r="AB616" s="13">
        <f t="shared" si="56"/>
        <v>158.62700000000001</v>
      </c>
      <c r="AC616" s="14">
        <f t="shared" si="60"/>
        <v>0.86761396231410792</v>
      </c>
      <c r="AD616" s="15">
        <f t="shared" si="61"/>
        <v>6.3040970326615264E-2</v>
      </c>
      <c r="AE616" s="15">
        <f t="shared" si="57"/>
        <v>1.1001358912869704E-2</v>
      </c>
      <c r="AF616" s="15">
        <f t="shared" si="58"/>
        <v>7.993605115907274E-4</v>
      </c>
      <c r="AG616" s="16">
        <f t="shared" si="59"/>
        <v>1.2680015987210233E-2</v>
      </c>
    </row>
    <row r="617" spans="1:33" x14ac:dyDescent="0.2">
      <c r="A617" s="8" t="s">
        <v>1345</v>
      </c>
      <c r="B617" s="8" t="s">
        <v>1472</v>
      </c>
      <c r="C617" s="8" t="s">
        <v>1479</v>
      </c>
      <c r="D617" s="8" t="s">
        <v>1480</v>
      </c>
      <c r="E617" s="9" t="s">
        <v>151</v>
      </c>
      <c r="F617" s="8" t="s">
        <v>152</v>
      </c>
      <c r="G617" s="8" t="s">
        <v>157</v>
      </c>
      <c r="H617" s="8" t="s">
        <v>56</v>
      </c>
      <c r="I617" s="8" t="s">
        <v>166</v>
      </c>
      <c r="J617" s="8" t="s">
        <v>42</v>
      </c>
      <c r="K617" s="10">
        <v>172290300</v>
      </c>
      <c r="L617" s="9">
        <v>2</v>
      </c>
      <c r="M617" s="11">
        <v>0</v>
      </c>
      <c r="N617" s="11" t="s">
        <v>517</v>
      </c>
      <c r="O617" s="9">
        <v>0.25</v>
      </c>
      <c r="P617" s="9">
        <v>3.5000000000000003E-2</v>
      </c>
      <c r="Q617" s="9">
        <v>0</v>
      </c>
      <c r="R617" s="10">
        <v>2235769.7549999999</v>
      </c>
      <c r="S617" s="10">
        <v>1829052.7549999999</v>
      </c>
      <c r="T617" s="10">
        <v>0</v>
      </c>
      <c r="U617" s="10">
        <v>0</v>
      </c>
      <c r="V617" s="10">
        <v>137527</v>
      </c>
      <c r="W617" s="10">
        <v>164392</v>
      </c>
      <c r="X617" s="10">
        <v>104798</v>
      </c>
      <c r="Y617" s="10">
        <v>0</v>
      </c>
      <c r="Z617" s="10">
        <v>0</v>
      </c>
      <c r="AA617" s="12">
        <v>0</v>
      </c>
      <c r="AB617" s="13">
        <f t="shared" si="56"/>
        <v>2130971.7549999999</v>
      </c>
      <c r="AC617" s="14">
        <f t="shared" si="60"/>
        <v>0.85831862891115607</v>
      </c>
      <c r="AD617" s="15">
        <f t="shared" si="61"/>
        <v>6.4537223300737745E-2</v>
      </c>
      <c r="AE617" s="15">
        <f t="shared" si="57"/>
        <v>1.0616109873858248E-2</v>
      </c>
      <c r="AF617" s="15">
        <f t="shared" si="58"/>
        <v>7.9822833903011366E-4</v>
      </c>
      <c r="AG617" s="16">
        <f t="shared" si="59"/>
        <v>1.2368495237398738E-2</v>
      </c>
    </row>
    <row r="618" spans="1:33" x14ac:dyDescent="0.2">
      <c r="A618" s="8" t="s">
        <v>1481</v>
      </c>
      <c r="B618" s="8" t="s">
        <v>1482</v>
      </c>
      <c r="C618" s="8" t="s">
        <v>1483</v>
      </c>
      <c r="D618" s="8" t="s">
        <v>1484</v>
      </c>
      <c r="E618" s="9" t="s">
        <v>37</v>
      </c>
      <c r="F618" s="8" t="s">
        <v>152</v>
      </c>
      <c r="G618" s="8" t="s">
        <v>157</v>
      </c>
      <c r="H618" s="8" t="s">
        <v>40</v>
      </c>
      <c r="I618" s="8" t="s">
        <v>154</v>
      </c>
      <c r="J618" s="8" t="s">
        <v>42</v>
      </c>
      <c r="K618" s="10">
        <v>97513826</v>
      </c>
      <c r="L618" s="9">
        <v>1.4</v>
      </c>
      <c r="M618" s="11">
        <v>20</v>
      </c>
      <c r="N618" s="11" t="s">
        <v>1485</v>
      </c>
      <c r="O618" s="9">
        <v>0.2</v>
      </c>
      <c r="P618" s="9">
        <v>1</v>
      </c>
      <c r="Q618" s="9">
        <v>1</v>
      </c>
      <c r="R618" s="10">
        <v>2636525</v>
      </c>
      <c r="S618" s="10">
        <v>1365584</v>
      </c>
      <c r="T618" s="10">
        <v>0</v>
      </c>
      <c r="U618" s="10">
        <v>0</v>
      </c>
      <c r="V618" s="10">
        <v>91150</v>
      </c>
      <c r="W618" s="10">
        <v>456396</v>
      </c>
      <c r="X618" s="10">
        <v>723395</v>
      </c>
      <c r="Y618" s="10">
        <v>0</v>
      </c>
      <c r="Z618" s="10">
        <v>0</v>
      </c>
      <c r="AA618" s="12">
        <v>6.5187999999999997E-4</v>
      </c>
      <c r="AB618" s="13">
        <f t="shared" si="56"/>
        <v>1913130</v>
      </c>
      <c r="AC618" s="14">
        <f t="shared" si="60"/>
        <v>0.71379571696643718</v>
      </c>
      <c r="AD618" s="15">
        <f t="shared" si="61"/>
        <v>4.7644436081186327E-2</v>
      </c>
      <c r="AE618" s="15">
        <f t="shared" si="57"/>
        <v>1.4004003904020748E-2</v>
      </c>
      <c r="AF618" s="15">
        <f t="shared" si="58"/>
        <v>9.3473924405345352E-4</v>
      </c>
      <c r="AG618" s="16">
        <f t="shared" si="59"/>
        <v>2.0270944069950451E-2</v>
      </c>
    </row>
    <row r="619" spans="1:33" x14ac:dyDescent="0.2">
      <c r="A619" s="8" t="s">
        <v>1481</v>
      </c>
      <c r="B619" s="8" t="s">
        <v>1482</v>
      </c>
      <c r="C619" s="8" t="s">
        <v>255</v>
      </c>
      <c r="D619" s="8" t="s">
        <v>1486</v>
      </c>
      <c r="E619" s="9" t="s">
        <v>37</v>
      </c>
      <c r="F619" s="8" t="s">
        <v>152</v>
      </c>
      <c r="G619" s="8" t="s">
        <v>157</v>
      </c>
      <c r="H619" s="8" t="s">
        <v>40</v>
      </c>
      <c r="I619" s="8" t="s">
        <v>154</v>
      </c>
      <c r="J619" s="8" t="s">
        <v>42</v>
      </c>
      <c r="K619" s="10">
        <v>286018760</v>
      </c>
      <c r="L619" s="9">
        <v>1.75</v>
      </c>
      <c r="M619" s="11">
        <v>20</v>
      </c>
      <c r="N619" s="11" t="s">
        <v>1485</v>
      </c>
      <c r="O619" s="9">
        <v>0.2</v>
      </c>
      <c r="P619" s="9">
        <v>1</v>
      </c>
      <c r="Q619" s="9">
        <v>1</v>
      </c>
      <c r="R619" s="10">
        <v>8812019</v>
      </c>
      <c r="S619" s="10">
        <v>5007783</v>
      </c>
      <c r="T619" s="10">
        <v>0</v>
      </c>
      <c r="U619" s="10">
        <v>0</v>
      </c>
      <c r="V619" s="10">
        <v>269800</v>
      </c>
      <c r="W619" s="10">
        <v>1324544</v>
      </c>
      <c r="X619" s="10">
        <v>2209892</v>
      </c>
      <c r="Y619" s="10">
        <v>0</v>
      </c>
      <c r="Z619" s="10">
        <v>0</v>
      </c>
      <c r="AA619" s="12">
        <v>2.6432999999999999E-3</v>
      </c>
      <c r="AB619" s="13">
        <f t="shared" si="56"/>
        <v>6602127</v>
      </c>
      <c r="AC619" s="14">
        <f t="shared" si="60"/>
        <v>0.75851055273550483</v>
      </c>
      <c r="AD619" s="15">
        <f t="shared" si="61"/>
        <v>4.0865618004621844E-2</v>
      </c>
      <c r="AE619" s="15">
        <f t="shared" si="57"/>
        <v>1.7508582304181727E-2</v>
      </c>
      <c r="AF619" s="15">
        <f t="shared" si="58"/>
        <v>9.4329476849700346E-4</v>
      </c>
      <c r="AG619" s="16">
        <f t="shared" si="59"/>
        <v>2.5726146034295093E-2</v>
      </c>
    </row>
    <row r="620" spans="1:33" x14ac:dyDescent="0.2">
      <c r="A620" s="8" t="s">
        <v>1481</v>
      </c>
      <c r="B620" s="8" t="s">
        <v>1487</v>
      </c>
      <c r="C620" s="8" t="s">
        <v>1483</v>
      </c>
      <c r="D620" s="8" t="s">
        <v>1488</v>
      </c>
      <c r="E620" s="9" t="s">
        <v>37</v>
      </c>
      <c r="F620" s="8" t="s">
        <v>152</v>
      </c>
      <c r="G620" s="8" t="s">
        <v>157</v>
      </c>
      <c r="H620" s="8" t="s">
        <v>40</v>
      </c>
      <c r="I620" s="8" t="s">
        <v>154</v>
      </c>
      <c r="J620" s="8" t="s">
        <v>42</v>
      </c>
      <c r="K620" s="10">
        <v>660960720</v>
      </c>
      <c r="L620" s="9">
        <v>1.4</v>
      </c>
      <c r="M620" s="11">
        <v>20</v>
      </c>
      <c r="N620" s="11" t="s">
        <v>1485</v>
      </c>
      <c r="O620" s="9">
        <v>0.2</v>
      </c>
      <c r="P620" s="9">
        <v>1</v>
      </c>
      <c r="Q620" s="9">
        <v>1</v>
      </c>
      <c r="R620" s="10">
        <v>15570270</v>
      </c>
      <c r="S620" s="10">
        <v>9253437</v>
      </c>
      <c r="T620" s="10">
        <v>0</v>
      </c>
      <c r="U620" s="10">
        <v>0</v>
      </c>
      <c r="V620" s="10">
        <v>595000</v>
      </c>
      <c r="W620" s="10">
        <v>1271457</v>
      </c>
      <c r="X620" s="10">
        <v>4450376</v>
      </c>
      <c r="Y620" s="10">
        <v>0</v>
      </c>
      <c r="Z620" s="10">
        <v>0</v>
      </c>
      <c r="AA620" s="12">
        <v>0</v>
      </c>
      <c r="AB620" s="13">
        <f t="shared" si="56"/>
        <v>11119894</v>
      </c>
      <c r="AC620" s="14">
        <f t="shared" si="60"/>
        <v>0.83215154748777287</v>
      </c>
      <c r="AD620" s="15">
        <f t="shared" si="61"/>
        <v>5.3507704300058974E-2</v>
      </c>
      <c r="AE620" s="15">
        <f t="shared" si="57"/>
        <v>1.3999980210624317E-2</v>
      </c>
      <c r="AF620" s="15">
        <f t="shared" si="58"/>
        <v>9.0020478070164292E-4</v>
      </c>
      <c r="AG620" s="16">
        <f t="shared" si="59"/>
        <v>1.6823834856631116E-2</v>
      </c>
    </row>
    <row r="621" spans="1:33" x14ac:dyDescent="0.2">
      <c r="A621" s="8" t="s">
        <v>1481</v>
      </c>
      <c r="B621" s="8" t="s">
        <v>1487</v>
      </c>
      <c r="C621" s="8" t="s">
        <v>255</v>
      </c>
      <c r="D621" s="8" t="s">
        <v>1489</v>
      </c>
      <c r="E621" s="9" t="s">
        <v>37</v>
      </c>
      <c r="F621" s="8" t="s">
        <v>152</v>
      </c>
      <c r="G621" s="8" t="s">
        <v>157</v>
      </c>
      <c r="H621" s="8" t="s">
        <v>40</v>
      </c>
      <c r="I621" s="8" t="s">
        <v>154</v>
      </c>
      <c r="J621" s="8" t="s">
        <v>42</v>
      </c>
      <c r="K621" s="10">
        <v>990741938</v>
      </c>
      <c r="L621" s="9">
        <v>1.75</v>
      </c>
      <c r="M621" s="11">
        <v>20</v>
      </c>
      <c r="N621" s="11" t="s">
        <v>1485</v>
      </c>
      <c r="O621" s="9">
        <v>0.2</v>
      </c>
      <c r="P621" s="9">
        <v>1</v>
      </c>
      <c r="Q621" s="9">
        <v>1</v>
      </c>
      <c r="R621" s="10">
        <v>26565832</v>
      </c>
      <c r="S621" s="10">
        <v>17346871</v>
      </c>
      <c r="T621" s="10">
        <v>0</v>
      </c>
      <c r="U621" s="10">
        <v>0</v>
      </c>
      <c r="V621" s="10">
        <v>891282</v>
      </c>
      <c r="W621" s="10">
        <v>1882741</v>
      </c>
      <c r="X621" s="10">
        <v>6444938</v>
      </c>
      <c r="Y621" s="10">
        <v>0</v>
      </c>
      <c r="Z621" s="10">
        <v>0</v>
      </c>
      <c r="AA621" s="12">
        <v>0</v>
      </c>
      <c r="AB621" s="13">
        <f t="shared" si="56"/>
        <v>20120894</v>
      </c>
      <c r="AC621" s="14">
        <f t="shared" si="60"/>
        <v>0.86213221937355267</v>
      </c>
      <c r="AD621" s="15">
        <f t="shared" si="61"/>
        <v>4.4296341902104353E-2</v>
      </c>
      <c r="AE621" s="15">
        <f t="shared" si="57"/>
        <v>1.7508970131029217E-2</v>
      </c>
      <c r="AF621" s="15">
        <f t="shared" si="58"/>
        <v>8.9961065118452667E-4</v>
      </c>
      <c r="AG621" s="16">
        <f t="shared" si="59"/>
        <v>2.0308915196037659E-2</v>
      </c>
    </row>
    <row r="622" spans="1:33" x14ac:dyDescent="0.2">
      <c r="A622" s="8" t="s">
        <v>1490</v>
      </c>
      <c r="B622" s="8" t="s">
        <v>1491</v>
      </c>
      <c r="C622" s="8" t="s">
        <v>687</v>
      </c>
      <c r="D622" s="8" t="s">
        <v>1493</v>
      </c>
      <c r="E622" s="9" t="s">
        <v>151</v>
      </c>
      <c r="F622" s="8" t="s">
        <v>152</v>
      </c>
      <c r="G622" s="8" t="s">
        <v>157</v>
      </c>
      <c r="H622" s="8" t="s">
        <v>40</v>
      </c>
      <c r="I622" s="8" t="s">
        <v>166</v>
      </c>
      <c r="J622" s="8" t="s">
        <v>1494</v>
      </c>
      <c r="K622" s="10">
        <v>4667310531.7600002</v>
      </c>
      <c r="L622" s="9">
        <v>2.25</v>
      </c>
      <c r="M622" s="11">
        <v>20</v>
      </c>
      <c r="N622" s="11" t="s">
        <v>43</v>
      </c>
      <c r="O622" s="9">
        <v>0.06</v>
      </c>
      <c r="P622" s="9">
        <v>0.5</v>
      </c>
      <c r="Q622" s="9">
        <v>2</v>
      </c>
      <c r="R622" s="10">
        <v>100762338.34</v>
      </c>
      <c r="S622" s="10">
        <v>90622727.790000007</v>
      </c>
      <c r="T622" s="10">
        <v>0</v>
      </c>
      <c r="U622" s="10">
        <v>2274920.77</v>
      </c>
      <c r="V622" s="10">
        <v>1350875.7</v>
      </c>
      <c r="W622" s="10">
        <v>2457491.29</v>
      </c>
      <c r="X622" s="10">
        <v>4056322.79</v>
      </c>
      <c r="Y622" s="10">
        <v>0</v>
      </c>
      <c r="Z622" s="10">
        <v>0</v>
      </c>
      <c r="AA622" s="12">
        <v>0</v>
      </c>
      <c r="AB622" s="13">
        <f t="shared" si="56"/>
        <v>96706015.550000012</v>
      </c>
      <c r="AC622" s="14">
        <f t="shared" si="60"/>
        <v>0.93709504289467127</v>
      </c>
      <c r="AD622" s="15">
        <f t="shared" si="61"/>
        <v>1.3968890066632466E-2</v>
      </c>
      <c r="AE622" s="15">
        <f t="shared" si="57"/>
        <v>1.9416477042470754E-2</v>
      </c>
      <c r="AF622" s="15">
        <f t="shared" si="58"/>
        <v>2.8943343083936545E-4</v>
      </c>
      <c r="AG622" s="16">
        <f t="shared" si="59"/>
        <v>2.0719858876313734E-2</v>
      </c>
    </row>
    <row r="623" spans="1:33" x14ac:dyDescent="0.2">
      <c r="A623" s="8" t="s">
        <v>1490</v>
      </c>
      <c r="B623" s="8" t="s">
        <v>1491</v>
      </c>
      <c r="C623" s="8" t="s">
        <v>255</v>
      </c>
      <c r="D623" s="8" t="s">
        <v>1495</v>
      </c>
      <c r="E623" s="9" t="s">
        <v>151</v>
      </c>
      <c r="F623" s="8" t="s">
        <v>152</v>
      </c>
      <c r="G623" s="8" t="s">
        <v>157</v>
      </c>
      <c r="H623" s="8" t="s">
        <v>40</v>
      </c>
      <c r="I623" s="8" t="s">
        <v>166</v>
      </c>
      <c r="J623" s="8" t="s">
        <v>42</v>
      </c>
      <c r="K623" s="10">
        <v>16600648596.549999</v>
      </c>
      <c r="L623" s="9">
        <v>2.25</v>
      </c>
      <c r="M623" s="11">
        <v>20</v>
      </c>
      <c r="N623" s="11" t="s">
        <v>43</v>
      </c>
      <c r="O623" s="9">
        <v>0.06</v>
      </c>
      <c r="P623" s="9">
        <v>0.5</v>
      </c>
      <c r="Q623" s="9">
        <v>2</v>
      </c>
      <c r="R623" s="10">
        <v>359357176.19</v>
      </c>
      <c r="S623" s="10">
        <v>322255627.92999995</v>
      </c>
      <c r="T623" s="10">
        <v>0</v>
      </c>
      <c r="U623" s="10">
        <v>8324095.1200000001</v>
      </c>
      <c r="V623" s="10">
        <v>4942949.2</v>
      </c>
      <c r="W623" s="10">
        <v>8992133.5299999993</v>
      </c>
      <c r="X623" s="10">
        <v>14842370.41</v>
      </c>
      <c r="Y623" s="10">
        <v>0</v>
      </c>
      <c r="Z623" s="10">
        <v>0</v>
      </c>
      <c r="AA623" s="12">
        <v>0</v>
      </c>
      <c r="AB623" s="13">
        <f t="shared" si="56"/>
        <v>344514805.77999991</v>
      </c>
      <c r="AC623" s="14">
        <f t="shared" si="60"/>
        <v>0.93538977867844031</v>
      </c>
      <c r="AD623" s="15">
        <f t="shared" si="61"/>
        <v>1.4347566830426633E-2</v>
      </c>
      <c r="AE623" s="15">
        <f t="shared" si="57"/>
        <v>1.9412231158062832E-2</v>
      </c>
      <c r="AF623" s="15">
        <f t="shared" si="58"/>
        <v>2.9775639013449512E-4</v>
      </c>
      <c r="AG623" s="16">
        <f t="shared" si="59"/>
        <v>2.0753093096109395E-2</v>
      </c>
    </row>
    <row r="624" spans="1:33" x14ac:dyDescent="0.2">
      <c r="A624" s="8" t="s">
        <v>1490</v>
      </c>
      <c r="B624" s="8" t="s">
        <v>1491</v>
      </c>
      <c r="C624" s="8" t="s">
        <v>690</v>
      </c>
      <c r="D624" s="8" t="s">
        <v>1496</v>
      </c>
      <c r="E624" s="9" t="s">
        <v>151</v>
      </c>
      <c r="F624" s="8" t="s">
        <v>152</v>
      </c>
      <c r="G624" s="8" t="s">
        <v>157</v>
      </c>
      <c r="H624" s="8" t="s">
        <v>40</v>
      </c>
      <c r="I624" s="8" t="s">
        <v>166</v>
      </c>
      <c r="J624" s="8" t="s">
        <v>992</v>
      </c>
      <c r="K624" s="10">
        <v>5080154.5</v>
      </c>
      <c r="L624" s="9">
        <v>2.25</v>
      </c>
      <c r="M624" s="11">
        <v>20</v>
      </c>
      <c r="N624" s="11" t="s">
        <v>43</v>
      </c>
      <c r="O624" s="9">
        <v>0.06</v>
      </c>
      <c r="P624" s="9">
        <v>0.5</v>
      </c>
      <c r="Q624" s="9">
        <v>2</v>
      </c>
      <c r="R624" s="10">
        <v>109307</v>
      </c>
      <c r="S624" s="10">
        <v>98426.22</v>
      </c>
      <c r="T624" s="10">
        <v>0</v>
      </c>
      <c r="U624" s="10">
        <v>2441.21</v>
      </c>
      <c r="V624" s="10">
        <v>1449.62</v>
      </c>
      <c r="W624" s="10">
        <v>2637.12</v>
      </c>
      <c r="X624" s="10">
        <v>4352.83</v>
      </c>
      <c r="Y624" s="10">
        <v>0</v>
      </c>
      <c r="Z624" s="10">
        <v>0</v>
      </c>
      <c r="AA624" s="12">
        <v>0</v>
      </c>
      <c r="AB624" s="13">
        <f t="shared" si="56"/>
        <v>104954.17</v>
      </c>
      <c r="AC624" s="14">
        <f t="shared" si="60"/>
        <v>0.93780189962914295</v>
      </c>
      <c r="AD624" s="15">
        <f t="shared" si="61"/>
        <v>1.3811933341952968E-2</v>
      </c>
      <c r="AE624" s="15">
        <f t="shared" si="57"/>
        <v>1.9374650908746967E-2</v>
      </c>
      <c r="AF624" s="15">
        <f t="shared" si="58"/>
        <v>2.8534958926938145E-4</v>
      </c>
      <c r="AG624" s="16">
        <f t="shared" si="59"/>
        <v>2.0659641355395785E-2</v>
      </c>
    </row>
    <row r="625" spans="1:33" x14ac:dyDescent="0.2">
      <c r="A625" s="8" t="s">
        <v>1490</v>
      </c>
      <c r="B625" s="8" t="s">
        <v>1491</v>
      </c>
      <c r="C625" s="8" t="s">
        <v>1497</v>
      </c>
      <c r="D625" s="8" t="s">
        <v>1498</v>
      </c>
      <c r="E625" s="9" t="s">
        <v>151</v>
      </c>
      <c r="F625" s="8" t="s">
        <v>152</v>
      </c>
      <c r="G625" s="8" t="s">
        <v>157</v>
      </c>
      <c r="H625" s="8" t="s">
        <v>40</v>
      </c>
      <c r="I625" s="8" t="s">
        <v>166</v>
      </c>
      <c r="J625" s="8" t="s">
        <v>42</v>
      </c>
      <c r="K625" s="10">
        <v>1745646731.0999999</v>
      </c>
      <c r="L625" s="9">
        <v>1</v>
      </c>
      <c r="M625" s="11">
        <v>20</v>
      </c>
      <c r="N625" s="11" t="s">
        <v>43</v>
      </c>
      <c r="O625" s="9">
        <v>0.06</v>
      </c>
      <c r="P625" s="9">
        <v>0.5</v>
      </c>
      <c r="Q625" s="9">
        <v>2</v>
      </c>
      <c r="R625" s="10">
        <v>12580565.67</v>
      </c>
      <c r="S625" s="10">
        <v>8679140.0099999998</v>
      </c>
      <c r="T625" s="10">
        <v>0</v>
      </c>
      <c r="U625" s="10">
        <v>875322.99</v>
      </c>
      <c r="V625" s="10">
        <v>519777.47</v>
      </c>
      <c r="W625" s="10">
        <v>945570.8</v>
      </c>
      <c r="X625" s="10">
        <v>1560754.4</v>
      </c>
      <c r="Y625" s="10">
        <v>0</v>
      </c>
      <c r="Z625" s="10">
        <v>0</v>
      </c>
      <c r="AA625" s="12">
        <v>0</v>
      </c>
      <c r="AB625" s="13">
        <f t="shared" si="56"/>
        <v>11019811.270000001</v>
      </c>
      <c r="AC625" s="14">
        <f t="shared" si="60"/>
        <v>0.78759425160282248</v>
      </c>
      <c r="AD625" s="15">
        <f t="shared" si="61"/>
        <v>4.7167547362179089E-2</v>
      </c>
      <c r="AE625" s="15">
        <f t="shared" si="57"/>
        <v>4.9718765288386474E-3</v>
      </c>
      <c r="AF625" s="15">
        <f t="shared" si="58"/>
        <v>2.9775639064867838E-4</v>
      </c>
      <c r="AG625" s="16">
        <f t="shared" si="59"/>
        <v>6.31273846745383E-3</v>
      </c>
    </row>
    <row r="626" spans="1:33" x14ac:dyDescent="0.2">
      <c r="A626" s="8" t="s">
        <v>1490</v>
      </c>
      <c r="B626" s="8" t="s">
        <v>1491</v>
      </c>
      <c r="C626" s="8" t="s">
        <v>1499</v>
      </c>
      <c r="D626" s="8" t="s">
        <v>1500</v>
      </c>
      <c r="E626" s="9" t="s">
        <v>151</v>
      </c>
      <c r="F626" s="8" t="s">
        <v>152</v>
      </c>
      <c r="G626" s="8" t="s">
        <v>157</v>
      </c>
      <c r="H626" s="8" t="s">
        <v>40</v>
      </c>
      <c r="I626" s="8" t="s">
        <v>166</v>
      </c>
      <c r="J626" s="8" t="s">
        <v>1494</v>
      </c>
      <c r="K626" s="10">
        <v>47067612.539999999</v>
      </c>
      <c r="L626" s="9">
        <v>0.8</v>
      </c>
      <c r="M626" s="11">
        <v>20</v>
      </c>
      <c r="N626" s="11" t="s">
        <v>43</v>
      </c>
      <c r="O626" s="9">
        <v>0.06</v>
      </c>
      <c r="P626" s="9">
        <v>0.5</v>
      </c>
      <c r="Q626" s="9">
        <v>2</v>
      </c>
      <c r="R626" s="10">
        <v>452523.98</v>
      </c>
      <c r="S626" s="10">
        <v>348836.11</v>
      </c>
      <c r="T626" s="10">
        <v>0</v>
      </c>
      <c r="U626" s="10">
        <v>23263.39</v>
      </c>
      <c r="V626" s="10">
        <v>13814.08</v>
      </c>
      <c r="W626" s="10">
        <v>25130.36</v>
      </c>
      <c r="X626" s="10">
        <v>41480.04</v>
      </c>
      <c r="Y626" s="10">
        <v>0</v>
      </c>
      <c r="Z626" s="10">
        <v>0</v>
      </c>
      <c r="AA626" s="12">
        <v>0</v>
      </c>
      <c r="AB626" s="13">
        <f t="shared" si="56"/>
        <v>411043.94</v>
      </c>
      <c r="AC626" s="14">
        <f t="shared" si="60"/>
        <v>0.84865892926191777</v>
      </c>
      <c r="AD626" s="15">
        <f t="shared" si="61"/>
        <v>3.3607307286904656E-2</v>
      </c>
      <c r="AE626" s="15">
        <f t="shared" si="57"/>
        <v>7.4113831395961434E-3</v>
      </c>
      <c r="AF626" s="15">
        <f t="shared" si="58"/>
        <v>2.9349438508826476E-4</v>
      </c>
      <c r="AG626" s="16">
        <f t="shared" si="59"/>
        <v>8.7330526835343071E-3</v>
      </c>
    </row>
    <row r="627" spans="1:33" x14ac:dyDescent="0.2">
      <c r="A627" s="8" t="s">
        <v>1490</v>
      </c>
      <c r="B627" s="8" t="s">
        <v>1491</v>
      </c>
      <c r="C627" s="8" t="s">
        <v>1501</v>
      </c>
      <c r="D627" s="8" t="s">
        <v>1502</v>
      </c>
      <c r="E627" s="9" t="s">
        <v>151</v>
      </c>
      <c r="F627" s="8" t="s">
        <v>152</v>
      </c>
      <c r="G627" s="8" t="s">
        <v>157</v>
      </c>
      <c r="H627" s="8" t="s">
        <v>40</v>
      </c>
      <c r="I627" s="8" t="s">
        <v>166</v>
      </c>
      <c r="J627" s="8" t="s">
        <v>51</v>
      </c>
      <c r="K627" s="10">
        <v>2906669406.0700002</v>
      </c>
      <c r="L627" s="9">
        <v>2.25</v>
      </c>
      <c r="M627" s="11">
        <v>20</v>
      </c>
      <c r="N627" s="11" t="s">
        <v>43</v>
      </c>
      <c r="O627" s="9">
        <v>0.06</v>
      </c>
      <c r="P627" s="9">
        <v>0.5</v>
      </c>
      <c r="Q627" s="9">
        <v>2</v>
      </c>
      <c r="R627" s="10">
        <v>62673628.359999999</v>
      </c>
      <c r="S627" s="10">
        <v>56349605.710000001</v>
      </c>
      <c r="T627" s="10">
        <v>0</v>
      </c>
      <c r="U627" s="10">
        <v>1418856.32</v>
      </c>
      <c r="V627" s="10">
        <v>842534.18</v>
      </c>
      <c r="W627" s="10">
        <v>1532724.61</v>
      </c>
      <c r="X627" s="10">
        <v>2529907.54</v>
      </c>
      <c r="Y627" s="10">
        <v>0</v>
      </c>
      <c r="Z627" s="10">
        <v>0</v>
      </c>
      <c r="AA627" s="12">
        <v>0</v>
      </c>
      <c r="AB627" s="13">
        <f t="shared" si="56"/>
        <v>60143720.82</v>
      </c>
      <c r="AC627" s="14">
        <f t="shared" si="60"/>
        <v>0.93691585658035448</v>
      </c>
      <c r="AD627" s="15">
        <f t="shared" si="61"/>
        <v>1.4008680682087538E-2</v>
      </c>
      <c r="AE627" s="15">
        <f t="shared" si="57"/>
        <v>1.9386313968945031E-2</v>
      </c>
      <c r="AF627" s="15">
        <f t="shared" si="58"/>
        <v>2.8986240342315339E-4</v>
      </c>
      <c r="AG627" s="16">
        <f t="shared" si="59"/>
        <v>2.0691627570167358E-2</v>
      </c>
    </row>
    <row r="628" spans="1:33" x14ac:dyDescent="0.2">
      <c r="A628" s="8" t="s">
        <v>1490</v>
      </c>
      <c r="B628" s="8" t="s">
        <v>1491</v>
      </c>
      <c r="C628" s="8" t="s">
        <v>707</v>
      </c>
      <c r="D628" s="8" t="s">
        <v>1503</v>
      </c>
      <c r="E628" s="9" t="s">
        <v>151</v>
      </c>
      <c r="F628" s="8" t="s">
        <v>152</v>
      </c>
      <c r="G628" s="8" t="s">
        <v>157</v>
      </c>
      <c r="H628" s="8" t="s">
        <v>40</v>
      </c>
      <c r="I628" s="8" t="s">
        <v>166</v>
      </c>
      <c r="J628" s="8" t="s">
        <v>42</v>
      </c>
      <c r="K628" s="10">
        <v>7586187052.4700003</v>
      </c>
      <c r="L628" s="9">
        <v>0.75</v>
      </c>
      <c r="M628" s="11">
        <v>20</v>
      </c>
      <c r="N628" s="11" t="s">
        <v>43</v>
      </c>
      <c r="O628" s="9">
        <v>0.06</v>
      </c>
      <c r="P628" s="9">
        <v>0.5</v>
      </c>
      <c r="Q628" s="9">
        <v>2</v>
      </c>
      <c r="R628" s="10">
        <v>73415870.930000007</v>
      </c>
      <c r="S628" s="10">
        <v>56461154.770000003</v>
      </c>
      <c r="T628" s="10">
        <v>0</v>
      </c>
      <c r="U628" s="10">
        <v>3803956.35</v>
      </c>
      <c r="V628" s="10">
        <v>2258835.67</v>
      </c>
      <c r="W628" s="10">
        <v>4109237.45</v>
      </c>
      <c r="X628" s="10">
        <v>6782686.6900000004</v>
      </c>
      <c r="Y628" s="10">
        <v>0</v>
      </c>
      <c r="Z628" s="10">
        <v>0</v>
      </c>
      <c r="AA628" s="12">
        <v>0</v>
      </c>
      <c r="AB628" s="13">
        <f t="shared" si="56"/>
        <v>66633184.24000001</v>
      </c>
      <c r="AC628" s="14">
        <f t="shared" si="60"/>
        <v>0.84734288799163049</v>
      </c>
      <c r="AD628" s="15">
        <f t="shared" si="61"/>
        <v>3.3899560643299069E-2</v>
      </c>
      <c r="AE628" s="15">
        <f t="shared" si="57"/>
        <v>7.4426262336382432E-3</v>
      </c>
      <c r="AF628" s="15">
        <f t="shared" si="58"/>
        <v>2.9775638991982694E-4</v>
      </c>
      <c r="AG628" s="16">
        <f t="shared" si="59"/>
        <v>8.783488171215709E-3</v>
      </c>
    </row>
    <row r="629" spans="1:33" x14ac:dyDescent="0.2">
      <c r="A629" s="8" t="s">
        <v>1490</v>
      </c>
      <c r="B629" s="8" t="s">
        <v>1491</v>
      </c>
      <c r="C629" s="8" t="s">
        <v>1504</v>
      </c>
      <c r="D629" s="8" t="s">
        <v>1505</v>
      </c>
      <c r="E629" s="9" t="s">
        <v>151</v>
      </c>
      <c r="F629" s="8" t="s">
        <v>152</v>
      </c>
      <c r="G629" s="8" t="s">
        <v>157</v>
      </c>
      <c r="H629" s="8" t="s">
        <v>40</v>
      </c>
      <c r="I629" s="8" t="s">
        <v>166</v>
      </c>
      <c r="J629" s="8" t="s">
        <v>44</v>
      </c>
      <c r="K629" s="10">
        <v>1385918789.45</v>
      </c>
      <c r="L629" s="9">
        <v>2.25</v>
      </c>
      <c r="M629" s="11">
        <v>20</v>
      </c>
      <c r="N629" s="11" t="s">
        <v>43</v>
      </c>
      <c r="O629" s="9">
        <v>0.06</v>
      </c>
      <c r="P629" s="9">
        <v>0.5</v>
      </c>
      <c r="Q629" s="9">
        <v>2</v>
      </c>
      <c r="R629" s="10">
        <v>29936989.609999999</v>
      </c>
      <c r="S629" s="10">
        <v>26898085.059999999</v>
      </c>
      <c r="T629" s="10">
        <v>0</v>
      </c>
      <c r="U629" s="10">
        <v>681807.95</v>
      </c>
      <c r="V629" s="10">
        <v>404865.88</v>
      </c>
      <c r="W629" s="10">
        <v>736525.47</v>
      </c>
      <c r="X629" s="10">
        <v>1215705.25</v>
      </c>
      <c r="Y629" s="10">
        <v>0</v>
      </c>
      <c r="Z629" s="10">
        <v>0</v>
      </c>
      <c r="AA629" s="12">
        <v>0</v>
      </c>
      <c r="AB629" s="13">
        <f t="shared" si="56"/>
        <v>28721284.359999996</v>
      </c>
      <c r="AC629" s="14">
        <f t="shared" si="60"/>
        <v>0.93652096900864368</v>
      </c>
      <c r="AD629" s="15">
        <f t="shared" si="61"/>
        <v>1.4096371002261129E-2</v>
      </c>
      <c r="AE629" s="15">
        <f t="shared" si="57"/>
        <v>1.940812496717392E-2</v>
      </c>
      <c r="AF629" s="15">
        <f t="shared" si="58"/>
        <v>2.9212814133263213E-4</v>
      </c>
      <c r="AG629" s="16">
        <f t="shared" si="59"/>
        <v>2.072364165825185E-2</v>
      </c>
    </row>
    <row r="630" spans="1:33" x14ac:dyDescent="0.2">
      <c r="A630" s="8" t="s">
        <v>1490</v>
      </c>
      <c r="B630" s="8" t="s">
        <v>1506</v>
      </c>
      <c r="C630" s="8" t="s">
        <v>1504</v>
      </c>
      <c r="D630" s="8" t="s">
        <v>1507</v>
      </c>
      <c r="E630" s="9" t="s">
        <v>151</v>
      </c>
      <c r="F630" s="8" t="s">
        <v>152</v>
      </c>
      <c r="G630" s="8" t="s">
        <v>157</v>
      </c>
      <c r="H630" s="8" t="s">
        <v>40</v>
      </c>
      <c r="I630" s="8" t="s">
        <v>166</v>
      </c>
      <c r="J630" s="8" t="s">
        <v>44</v>
      </c>
      <c r="K630" s="10">
        <v>18833102.850000001</v>
      </c>
      <c r="L630" s="9">
        <v>1.75</v>
      </c>
      <c r="M630" s="11">
        <v>20</v>
      </c>
      <c r="N630" s="11" t="s">
        <v>43</v>
      </c>
      <c r="O630" s="9">
        <v>0.03</v>
      </c>
      <c r="P630" s="9">
        <v>0.5</v>
      </c>
      <c r="Q630" s="9">
        <v>2</v>
      </c>
      <c r="R630" s="10">
        <v>255259.75</v>
      </c>
      <c r="S630" s="10">
        <v>230758.52</v>
      </c>
      <c r="T630" s="10">
        <v>0</v>
      </c>
      <c r="U630" s="10">
        <v>9542.25</v>
      </c>
      <c r="V630" s="10">
        <v>3625.09</v>
      </c>
      <c r="W630" s="10">
        <v>10398.58</v>
      </c>
      <c r="X630" s="10">
        <v>935.31</v>
      </c>
      <c r="Y630" s="10">
        <v>0</v>
      </c>
      <c r="Z630" s="10">
        <v>0</v>
      </c>
      <c r="AA630" s="12">
        <v>0</v>
      </c>
      <c r="AB630" s="13">
        <f t="shared" si="56"/>
        <v>254324.43999999997</v>
      </c>
      <c r="AC630" s="14">
        <f t="shared" si="60"/>
        <v>0.9073391452272539</v>
      </c>
      <c r="AD630" s="15">
        <f t="shared" si="61"/>
        <v>1.4253801168302977E-2</v>
      </c>
      <c r="AE630" s="15">
        <f t="shared" si="57"/>
        <v>1.2252814729358311E-2</v>
      </c>
      <c r="AF630" s="15">
        <f t="shared" si="58"/>
        <v>1.9248501050903567E-4</v>
      </c>
      <c r="AG630" s="16">
        <f t="shared" si="59"/>
        <v>1.3504117830482722E-2</v>
      </c>
    </row>
    <row r="631" spans="1:33" x14ac:dyDescent="0.2">
      <c r="A631" s="8" t="s">
        <v>1490</v>
      </c>
      <c r="B631" s="8" t="s">
        <v>1506</v>
      </c>
      <c r="C631" s="8" t="s">
        <v>690</v>
      </c>
      <c r="D631" s="8" t="s">
        <v>1508</v>
      </c>
      <c r="E631" s="9" t="s">
        <v>151</v>
      </c>
      <c r="F631" s="8" t="s">
        <v>152</v>
      </c>
      <c r="G631" s="8" t="s">
        <v>157</v>
      </c>
      <c r="H631" s="8" t="s">
        <v>40</v>
      </c>
      <c r="I631" s="8" t="s">
        <v>166</v>
      </c>
      <c r="J631" s="8" t="s">
        <v>992</v>
      </c>
      <c r="K631" s="10">
        <v>1472547.63</v>
      </c>
      <c r="L631" s="9">
        <v>1.75</v>
      </c>
      <c r="M631" s="11">
        <v>20</v>
      </c>
      <c r="N631" s="11" t="s">
        <v>43</v>
      </c>
      <c r="O631" s="9">
        <v>0.03</v>
      </c>
      <c r="P631" s="9">
        <v>0.5</v>
      </c>
      <c r="Q631" s="9">
        <v>2</v>
      </c>
      <c r="R631" s="10">
        <v>21588.38</v>
      </c>
      <c r="S631" s="10">
        <v>19769.03</v>
      </c>
      <c r="T631" s="10">
        <v>0</v>
      </c>
      <c r="U631" s="10">
        <v>708.57</v>
      </c>
      <c r="V631" s="10">
        <v>269.18</v>
      </c>
      <c r="W631" s="10">
        <v>772.15</v>
      </c>
      <c r="X631" s="10">
        <v>69.45</v>
      </c>
      <c r="Y631" s="10">
        <v>0</v>
      </c>
      <c r="Z631" s="10">
        <v>0</v>
      </c>
      <c r="AA631" s="12">
        <v>0</v>
      </c>
      <c r="AB631" s="13">
        <f t="shared" si="56"/>
        <v>21518.93</v>
      </c>
      <c r="AC631" s="14">
        <f t="shared" si="60"/>
        <v>0.9186809009555772</v>
      </c>
      <c r="AD631" s="15">
        <f t="shared" si="61"/>
        <v>1.2508986273945777E-2</v>
      </c>
      <c r="AE631" s="15">
        <f t="shared" si="57"/>
        <v>1.3425053015093304E-2</v>
      </c>
      <c r="AF631" s="15">
        <f t="shared" si="58"/>
        <v>1.8279884094479174E-4</v>
      </c>
      <c r="AG631" s="16">
        <f t="shared" si="59"/>
        <v>1.4613401673126187E-2</v>
      </c>
    </row>
    <row r="632" spans="1:33" x14ac:dyDescent="0.2">
      <c r="A632" s="8" t="s">
        <v>1490</v>
      </c>
      <c r="B632" s="8" t="s">
        <v>1506</v>
      </c>
      <c r="C632" s="8" t="s">
        <v>1499</v>
      </c>
      <c r="D632" s="8" t="s">
        <v>1509</v>
      </c>
      <c r="E632" s="9" t="s">
        <v>151</v>
      </c>
      <c r="F632" s="8" t="s">
        <v>152</v>
      </c>
      <c r="G632" s="8" t="s">
        <v>157</v>
      </c>
      <c r="H632" s="8" t="s">
        <v>40</v>
      </c>
      <c r="I632" s="8" t="s">
        <v>166</v>
      </c>
      <c r="J632" s="8" t="s">
        <v>1494</v>
      </c>
      <c r="K632" s="10">
        <v>1523436.13</v>
      </c>
      <c r="L632" s="9">
        <v>0.8</v>
      </c>
      <c r="M632" s="11">
        <v>20</v>
      </c>
      <c r="N632" s="11" t="s">
        <v>43</v>
      </c>
      <c r="O632" s="9">
        <v>0.03</v>
      </c>
      <c r="P632" s="9">
        <v>0.5</v>
      </c>
      <c r="Q632" s="9">
        <v>2</v>
      </c>
      <c r="R632" s="10">
        <v>13333.66</v>
      </c>
      <c r="S632" s="10">
        <v>11420.87</v>
      </c>
      <c r="T632" s="10">
        <v>0</v>
      </c>
      <c r="U632" s="10">
        <v>744.96</v>
      </c>
      <c r="V632" s="10">
        <v>283.01</v>
      </c>
      <c r="W632" s="10">
        <v>811.8</v>
      </c>
      <c r="X632" s="10">
        <v>73.02</v>
      </c>
      <c r="Y632" s="10">
        <v>0</v>
      </c>
      <c r="Z632" s="10">
        <v>0</v>
      </c>
      <c r="AA632" s="12">
        <v>0</v>
      </c>
      <c r="AB632" s="13">
        <f t="shared" si="56"/>
        <v>13260.640000000001</v>
      </c>
      <c r="AC632" s="14">
        <f t="shared" si="60"/>
        <v>0.86126084412215398</v>
      </c>
      <c r="AD632" s="15">
        <f t="shared" si="61"/>
        <v>2.1342107168281468E-2</v>
      </c>
      <c r="AE632" s="15">
        <f t="shared" si="57"/>
        <v>7.4967829468505524E-3</v>
      </c>
      <c r="AF632" s="15">
        <f t="shared" si="58"/>
        <v>1.8577083372704308E-4</v>
      </c>
      <c r="AG632" s="16">
        <f t="shared" si="59"/>
        <v>8.704427930299909E-3</v>
      </c>
    </row>
    <row r="633" spans="1:33" x14ac:dyDescent="0.2">
      <c r="A633" s="8" t="s">
        <v>1490</v>
      </c>
      <c r="B633" s="8" t="s">
        <v>1506</v>
      </c>
      <c r="C633" s="8" t="s">
        <v>1501</v>
      </c>
      <c r="D633" s="8" t="s">
        <v>1510</v>
      </c>
      <c r="E633" s="9" t="s">
        <v>151</v>
      </c>
      <c r="F633" s="8" t="s">
        <v>152</v>
      </c>
      <c r="G633" s="8" t="s">
        <v>157</v>
      </c>
      <c r="H633" s="8" t="s">
        <v>40</v>
      </c>
      <c r="I633" s="8" t="s">
        <v>166</v>
      </c>
      <c r="J633" s="8" t="s">
        <v>51</v>
      </c>
      <c r="K633" s="10">
        <v>29983865.07</v>
      </c>
      <c r="L633" s="9">
        <v>1.75</v>
      </c>
      <c r="M633" s="11">
        <v>20</v>
      </c>
      <c r="N633" s="11" t="s">
        <v>43</v>
      </c>
      <c r="O633" s="9">
        <v>0.03</v>
      </c>
      <c r="P633" s="9">
        <v>0.5</v>
      </c>
      <c r="Q633" s="9">
        <v>2</v>
      </c>
      <c r="R633" s="10">
        <v>393929.4</v>
      </c>
      <c r="S633" s="10">
        <v>355108.82</v>
      </c>
      <c r="T633" s="10">
        <v>0</v>
      </c>
      <c r="U633" s="10">
        <v>15119.07</v>
      </c>
      <c r="V633" s="10">
        <v>5743.71</v>
      </c>
      <c r="W633" s="10">
        <v>16475.87</v>
      </c>
      <c r="X633" s="10">
        <v>1481.93</v>
      </c>
      <c r="Y633" s="10">
        <v>0</v>
      </c>
      <c r="Z633" s="10">
        <v>0</v>
      </c>
      <c r="AA633" s="12">
        <v>0</v>
      </c>
      <c r="AB633" s="13">
        <f t="shared" si="56"/>
        <v>392447.47000000003</v>
      </c>
      <c r="AC633" s="14">
        <f t="shared" si="60"/>
        <v>0.90485694811588413</v>
      </c>
      <c r="AD633" s="15">
        <f t="shared" si="61"/>
        <v>1.4635614799606173E-2</v>
      </c>
      <c r="AE633" s="15">
        <f t="shared" si="57"/>
        <v>1.1843330376886597E-2</v>
      </c>
      <c r="AF633" s="15">
        <f t="shared" si="58"/>
        <v>1.9156002692083887E-4</v>
      </c>
      <c r="AG633" s="16">
        <f t="shared" si="59"/>
        <v>1.3088621799884587E-2</v>
      </c>
    </row>
    <row r="634" spans="1:33" x14ac:dyDescent="0.2">
      <c r="A634" s="8" t="s">
        <v>1490</v>
      </c>
      <c r="B634" s="8" t="s">
        <v>1506</v>
      </c>
      <c r="C634" s="8" t="s">
        <v>255</v>
      </c>
      <c r="D634" s="8" t="s">
        <v>1511</v>
      </c>
      <c r="E634" s="9" t="s">
        <v>151</v>
      </c>
      <c r="F634" s="8" t="s">
        <v>152</v>
      </c>
      <c r="G634" s="8" t="s">
        <v>157</v>
      </c>
      <c r="H634" s="8" t="s">
        <v>40</v>
      </c>
      <c r="I634" s="8" t="s">
        <v>166</v>
      </c>
      <c r="J634" s="8" t="s">
        <v>42</v>
      </c>
      <c r="K634" s="10">
        <v>2109341202.1600001</v>
      </c>
      <c r="L634" s="9">
        <v>1.75</v>
      </c>
      <c r="M634" s="11">
        <v>20</v>
      </c>
      <c r="N634" s="11" t="s">
        <v>43</v>
      </c>
      <c r="O634" s="9">
        <v>0.03</v>
      </c>
      <c r="P634" s="9">
        <v>0.5</v>
      </c>
      <c r="Q634" s="9">
        <v>2</v>
      </c>
      <c r="R634" s="10">
        <v>31045864.010000002</v>
      </c>
      <c r="S634" s="10">
        <v>28328107.039999999</v>
      </c>
      <c r="T634" s="10">
        <v>0</v>
      </c>
      <c r="U634" s="10">
        <v>1058458.01</v>
      </c>
      <c r="V634" s="10">
        <v>402106.61</v>
      </c>
      <c r="W634" s="10">
        <v>1153445.0900000001</v>
      </c>
      <c r="X634" s="10">
        <v>103747.26</v>
      </c>
      <c r="Y634" s="10">
        <v>0</v>
      </c>
      <c r="Z634" s="10">
        <v>0</v>
      </c>
      <c r="AA634" s="12">
        <v>0</v>
      </c>
      <c r="AB634" s="13">
        <f t="shared" si="56"/>
        <v>30942116.75</v>
      </c>
      <c r="AC634" s="14">
        <f t="shared" si="60"/>
        <v>0.91551936374876486</v>
      </c>
      <c r="AD634" s="15">
        <f t="shared" si="61"/>
        <v>1.2995446085633426E-2</v>
      </c>
      <c r="AE634" s="15">
        <f t="shared" si="57"/>
        <v>1.3429836297224721E-2</v>
      </c>
      <c r="AF634" s="15">
        <f t="shared" si="58"/>
        <v>1.9063137324024971E-4</v>
      </c>
      <c r="AG634" s="16">
        <f t="shared" si="59"/>
        <v>1.4669090386284951E-2</v>
      </c>
    </row>
    <row r="635" spans="1:33" x14ac:dyDescent="0.2">
      <c r="A635" s="8" t="s">
        <v>1490</v>
      </c>
      <c r="B635" s="8" t="s">
        <v>1506</v>
      </c>
      <c r="C635" s="8" t="s">
        <v>707</v>
      </c>
      <c r="D635" s="8" t="s">
        <v>1512</v>
      </c>
      <c r="E635" s="9" t="s">
        <v>151</v>
      </c>
      <c r="F635" s="8" t="s">
        <v>152</v>
      </c>
      <c r="G635" s="8" t="s">
        <v>157</v>
      </c>
      <c r="H635" s="8" t="s">
        <v>40</v>
      </c>
      <c r="I635" s="8" t="s">
        <v>166</v>
      </c>
      <c r="J635" s="8" t="s">
        <v>42</v>
      </c>
      <c r="K635" s="10">
        <v>12564134543.33</v>
      </c>
      <c r="L635" s="9">
        <v>0.8</v>
      </c>
      <c r="M635" s="11">
        <v>20</v>
      </c>
      <c r="N635" s="11" t="s">
        <v>43</v>
      </c>
      <c r="O635" s="9">
        <v>0.03</v>
      </c>
      <c r="P635" s="9">
        <v>0.5</v>
      </c>
      <c r="Q635" s="9">
        <v>2</v>
      </c>
      <c r="R635" s="10">
        <v>110369828.87</v>
      </c>
      <c r="S635" s="10">
        <v>94181710.930000007</v>
      </c>
      <c r="T635" s="10">
        <v>0</v>
      </c>
      <c r="U635" s="10">
        <v>6304626.71</v>
      </c>
      <c r="V635" s="10">
        <v>2395118.2000000002</v>
      </c>
      <c r="W635" s="10">
        <v>6870410.1900000004</v>
      </c>
      <c r="X635" s="10">
        <v>617962.84</v>
      </c>
      <c r="Y635" s="10">
        <v>0</v>
      </c>
      <c r="Z635" s="10">
        <v>0</v>
      </c>
      <c r="AA635" s="12">
        <v>0</v>
      </c>
      <c r="AB635" s="13">
        <f t="shared" si="56"/>
        <v>109751866.03</v>
      </c>
      <c r="AC635" s="14">
        <f t="shared" si="60"/>
        <v>0.85813311733812359</v>
      </c>
      <c r="AD635" s="15">
        <f t="shared" si="61"/>
        <v>2.1823029408404859E-2</v>
      </c>
      <c r="AE635" s="15">
        <f t="shared" si="57"/>
        <v>7.4960762800808144E-3</v>
      </c>
      <c r="AF635" s="15">
        <f t="shared" si="58"/>
        <v>1.9063137152343783E-4</v>
      </c>
      <c r="AG635" s="16">
        <f t="shared" si="59"/>
        <v>8.7353303684784764E-3</v>
      </c>
    </row>
    <row r="636" spans="1:33" x14ac:dyDescent="0.2">
      <c r="A636" s="8" t="s">
        <v>1490</v>
      </c>
      <c r="B636" s="8" t="s">
        <v>1506</v>
      </c>
      <c r="C636" s="8" t="s">
        <v>1483</v>
      </c>
      <c r="D636" s="8" t="s">
        <v>1513</v>
      </c>
      <c r="E636" s="9" t="s">
        <v>151</v>
      </c>
      <c r="F636" s="8" t="s">
        <v>152</v>
      </c>
      <c r="G636" s="8" t="s">
        <v>157</v>
      </c>
      <c r="H636" s="8" t="s">
        <v>40</v>
      </c>
      <c r="I636" s="8" t="s">
        <v>166</v>
      </c>
      <c r="J636" s="8" t="s">
        <v>1494</v>
      </c>
      <c r="K636" s="10">
        <v>1920550130.26</v>
      </c>
      <c r="L636" s="9">
        <v>1.75</v>
      </c>
      <c r="M636" s="11">
        <v>20</v>
      </c>
      <c r="N636" s="11" t="s">
        <v>43</v>
      </c>
      <c r="O636" s="9">
        <v>0.03</v>
      </c>
      <c r="P636" s="9">
        <v>0.5</v>
      </c>
      <c r="Q636" s="9">
        <v>2</v>
      </c>
      <c r="R636" s="10">
        <v>28281591.370000001</v>
      </c>
      <c r="S636" s="10">
        <v>25882817.109999999</v>
      </c>
      <c r="T636" s="10">
        <v>0</v>
      </c>
      <c r="U636" s="10">
        <v>934226.96</v>
      </c>
      <c r="V636" s="10">
        <v>354911.42</v>
      </c>
      <c r="W636" s="10">
        <v>1018065.43</v>
      </c>
      <c r="X636" s="10">
        <v>91570.45</v>
      </c>
      <c r="Y636" s="10">
        <v>0</v>
      </c>
      <c r="Z636" s="10">
        <v>0</v>
      </c>
      <c r="AA636" s="12">
        <v>0</v>
      </c>
      <c r="AB636" s="13">
        <f t="shared" si="56"/>
        <v>28190020.920000002</v>
      </c>
      <c r="AC636" s="14">
        <f t="shared" si="60"/>
        <v>0.91815529982941202</v>
      </c>
      <c r="AD636" s="15">
        <f t="shared" si="61"/>
        <v>1.2589966534866976E-2</v>
      </c>
      <c r="AE636" s="15">
        <f t="shared" si="57"/>
        <v>1.3476772463364983E-2</v>
      </c>
      <c r="AF636" s="15">
        <f t="shared" si="58"/>
        <v>1.847967488106925E-4</v>
      </c>
      <c r="AG636" s="16">
        <f t="shared" si="59"/>
        <v>1.467809690350738E-2</v>
      </c>
    </row>
    <row r="637" spans="1:33" x14ac:dyDescent="0.2">
      <c r="A637" s="8" t="s">
        <v>1490</v>
      </c>
      <c r="B637" s="8" t="s">
        <v>1514</v>
      </c>
      <c r="C637" s="8" t="s">
        <v>255</v>
      </c>
      <c r="D637" s="8" t="s">
        <v>1515</v>
      </c>
      <c r="E637" s="9" t="s">
        <v>151</v>
      </c>
      <c r="F637" s="8" t="s">
        <v>152</v>
      </c>
      <c r="G637" s="8" t="s">
        <v>157</v>
      </c>
      <c r="H637" s="8" t="s">
        <v>40</v>
      </c>
      <c r="I637" s="8" t="s">
        <v>166</v>
      </c>
      <c r="J637" s="8" t="s">
        <v>42</v>
      </c>
      <c r="K637" s="10">
        <v>2827865144.8099999</v>
      </c>
      <c r="L637" s="9">
        <v>2</v>
      </c>
      <c r="M637" s="11">
        <v>20</v>
      </c>
      <c r="N637" s="11" t="s">
        <v>43</v>
      </c>
      <c r="O637" s="9">
        <v>0.04</v>
      </c>
      <c r="P637" s="9">
        <v>7.0000000000000007E-2</v>
      </c>
      <c r="Q637" s="9">
        <v>2</v>
      </c>
      <c r="R637" s="10">
        <v>39698798.689999998</v>
      </c>
      <c r="S637" s="10">
        <v>35394935.770000003</v>
      </c>
      <c r="T637" s="10">
        <v>0</v>
      </c>
      <c r="U637" s="10">
        <v>1415646.36</v>
      </c>
      <c r="V637" s="10">
        <v>1080754.69</v>
      </c>
      <c r="W637" s="10">
        <v>1565385.1</v>
      </c>
      <c r="X637" s="10">
        <v>242076.77</v>
      </c>
      <c r="Y637" s="10">
        <v>0</v>
      </c>
      <c r="Z637" s="10">
        <v>0</v>
      </c>
      <c r="AA637" s="12">
        <v>0</v>
      </c>
      <c r="AB637" s="13">
        <f t="shared" si="56"/>
        <v>39456721.920000002</v>
      </c>
      <c r="AC637" s="14">
        <f t="shared" si="60"/>
        <v>0.89705718183493743</v>
      </c>
      <c r="AD637" s="15">
        <f t="shared" si="61"/>
        <v>2.7390888989492615E-2</v>
      </c>
      <c r="AE637" s="15">
        <f t="shared" si="57"/>
        <v>1.2516486450904694E-2</v>
      </c>
      <c r="AF637" s="15">
        <f t="shared" si="58"/>
        <v>3.8218042044314469E-4</v>
      </c>
      <c r="AG637" s="16">
        <f t="shared" si="59"/>
        <v>1.3952830103095684E-2</v>
      </c>
    </row>
    <row r="638" spans="1:33" x14ac:dyDescent="0.2">
      <c r="A638" s="8" t="s">
        <v>1490</v>
      </c>
      <c r="B638" s="8" t="s">
        <v>1514</v>
      </c>
      <c r="C638" s="8" t="s">
        <v>707</v>
      </c>
      <c r="D638" s="8" t="s">
        <v>1516</v>
      </c>
      <c r="E638" s="9" t="s">
        <v>151</v>
      </c>
      <c r="F638" s="8" t="s">
        <v>152</v>
      </c>
      <c r="G638" s="8" t="s">
        <v>157</v>
      </c>
      <c r="H638" s="8" t="s">
        <v>40</v>
      </c>
      <c r="I638" s="8" t="s">
        <v>166</v>
      </c>
      <c r="J638" s="8" t="s">
        <v>42</v>
      </c>
      <c r="K638" s="10">
        <v>48294747.090000004</v>
      </c>
      <c r="L638" s="9">
        <v>0.8</v>
      </c>
      <c r="M638" s="11">
        <v>20</v>
      </c>
      <c r="N638" s="11" t="s">
        <v>43</v>
      </c>
      <c r="O638" s="9">
        <v>0.04</v>
      </c>
      <c r="P638" s="9">
        <v>7.0000000000000007E-2</v>
      </c>
      <c r="Q638" s="9">
        <v>2</v>
      </c>
      <c r="R638" s="10">
        <v>432807.31</v>
      </c>
      <c r="S638" s="10">
        <v>359305.23</v>
      </c>
      <c r="T638" s="10">
        <v>0</v>
      </c>
      <c r="U638" s="10">
        <v>24176.639999999999</v>
      </c>
      <c r="V638" s="10">
        <v>18457.310000000001</v>
      </c>
      <c r="W638" s="10">
        <v>26733.9</v>
      </c>
      <c r="X638" s="10">
        <v>4134.2299999999996</v>
      </c>
      <c r="Y638" s="10">
        <v>0</v>
      </c>
      <c r="Z638" s="10">
        <v>0</v>
      </c>
      <c r="AA638" s="12">
        <v>0</v>
      </c>
      <c r="AB638" s="13">
        <f t="shared" si="56"/>
        <v>428673.08</v>
      </c>
      <c r="AC638" s="14">
        <f t="shared" si="60"/>
        <v>0.83818006486434826</v>
      </c>
      <c r="AD638" s="15">
        <f t="shared" si="61"/>
        <v>4.3056844157323804E-2</v>
      </c>
      <c r="AE638" s="15">
        <f t="shared" si="57"/>
        <v>7.4398408036057068E-3</v>
      </c>
      <c r="AF638" s="15">
        <f t="shared" si="58"/>
        <v>3.8218048777859332E-4</v>
      </c>
      <c r="AG638" s="16">
        <f t="shared" si="59"/>
        <v>8.8761843850459227E-3</v>
      </c>
    </row>
    <row r="639" spans="1:33" x14ac:dyDescent="0.2">
      <c r="A639" s="8" t="s">
        <v>1490</v>
      </c>
      <c r="B639" s="8" t="s">
        <v>1517</v>
      </c>
      <c r="C639" s="8" t="s">
        <v>1504</v>
      </c>
      <c r="D639" s="8" t="s">
        <v>1518</v>
      </c>
      <c r="E639" s="9" t="s">
        <v>151</v>
      </c>
      <c r="F639" s="8" t="s">
        <v>152</v>
      </c>
      <c r="G639" s="8" t="s">
        <v>157</v>
      </c>
      <c r="H639" s="8" t="s">
        <v>40</v>
      </c>
      <c r="I639" s="8" t="s">
        <v>166</v>
      </c>
      <c r="J639" s="8" t="s">
        <v>44</v>
      </c>
      <c r="K639" s="10">
        <v>916264.11</v>
      </c>
      <c r="L639" s="9">
        <v>1.25</v>
      </c>
      <c r="M639" s="11">
        <v>0</v>
      </c>
      <c r="N639" s="11" t="s">
        <v>43</v>
      </c>
      <c r="O639" s="9">
        <v>0.08</v>
      </c>
      <c r="P639" s="9">
        <v>0.04</v>
      </c>
      <c r="Q639" s="9">
        <v>2</v>
      </c>
      <c r="R639" s="10">
        <v>13077.99</v>
      </c>
      <c r="S639" s="10">
        <v>11442.11</v>
      </c>
      <c r="T639" s="10">
        <v>0</v>
      </c>
      <c r="U639" s="10">
        <v>447.05</v>
      </c>
      <c r="V639" s="10">
        <v>606.89</v>
      </c>
      <c r="W639" s="10">
        <v>479.73</v>
      </c>
      <c r="X639" s="10">
        <v>102.21</v>
      </c>
      <c r="Y639" s="10">
        <v>0</v>
      </c>
      <c r="Z639" s="10">
        <v>0</v>
      </c>
      <c r="AA639" s="12">
        <v>0</v>
      </c>
      <c r="AB639" s="13">
        <f t="shared" si="56"/>
        <v>12975.779999999999</v>
      </c>
      <c r="AC639" s="14">
        <f t="shared" si="60"/>
        <v>0.88180517857115348</v>
      </c>
      <c r="AD639" s="15">
        <f t="shared" si="61"/>
        <v>4.677098409498312E-2</v>
      </c>
      <c r="AE639" s="15">
        <f t="shared" si="57"/>
        <v>1.2487785863401329E-2</v>
      </c>
      <c r="AF639" s="15">
        <f t="shared" si="58"/>
        <v>6.6235269217300235E-4</v>
      </c>
      <c r="AG639" s="16">
        <f t="shared" si="59"/>
        <v>1.4161615475695102E-2</v>
      </c>
    </row>
    <row r="640" spans="1:33" x14ac:dyDescent="0.2">
      <c r="A640" s="8" t="s">
        <v>1490</v>
      </c>
      <c r="B640" s="8" t="s">
        <v>1517</v>
      </c>
      <c r="C640" s="8" t="s">
        <v>1483</v>
      </c>
      <c r="D640" s="8" t="s">
        <v>1519</v>
      </c>
      <c r="E640" s="9" t="s">
        <v>151</v>
      </c>
      <c r="F640" s="8" t="s">
        <v>152</v>
      </c>
      <c r="G640" s="8" t="s">
        <v>157</v>
      </c>
      <c r="H640" s="8" t="s">
        <v>40</v>
      </c>
      <c r="I640" s="8" t="s">
        <v>166</v>
      </c>
      <c r="J640" s="8" t="s">
        <v>1494</v>
      </c>
      <c r="K640" s="10">
        <v>361497.07</v>
      </c>
      <c r="L640" s="9">
        <v>1.25</v>
      </c>
      <c r="M640" s="11">
        <v>0</v>
      </c>
      <c r="N640" s="11" t="s">
        <v>43</v>
      </c>
      <c r="O640" s="9">
        <v>0.08</v>
      </c>
      <c r="P640" s="9">
        <v>0.04</v>
      </c>
      <c r="Q640" s="9">
        <v>2</v>
      </c>
      <c r="R640" s="10">
        <v>5285.15</v>
      </c>
      <c r="S640" s="10">
        <v>4622.4399999999996</v>
      </c>
      <c r="T640" s="10">
        <v>0</v>
      </c>
      <c r="U640" s="10">
        <v>181.1</v>
      </c>
      <c r="V640" s="10">
        <v>245.86</v>
      </c>
      <c r="W640" s="10">
        <v>194.34</v>
      </c>
      <c r="X640" s="10">
        <v>41.41</v>
      </c>
      <c r="Y640" s="10">
        <v>0</v>
      </c>
      <c r="Z640" s="10">
        <v>0</v>
      </c>
      <c r="AA640" s="12">
        <v>0</v>
      </c>
      <c r="AB640" s="13">
        <f t="shared" si="56"/>
        <v>5243.74</v>
      </c>
      <c r="AC640" s="14">
        <f t="shared" si="60"/>
        <v>0.88151586463096943</v>
      </c>
      <c r="AD640" s="15">
        <f t="shared" si="61"/>
        <v>4.6886382620038372E-2</v>
      </c>
      <c r="AE640" s="15">
        <f t="shared" si="57"/>
        <v>1.2786936281392266E-2</v>
      </c>
      <c r="AF640" s="15">
        <f t="shared" si="58"/>
        <v>6.801161624906116E-4</v>
      </c>
      <c r="AG640" s="16">
        <f t="shared" si="59"/>
        <v>1.4505622410715527E-2</v>
      </c>
    </row>
    <row r="641" spans="1:33" x14ac:dyDescent="0.2">
      <c r="A641" s="8" t="s">
        <v>1490</v>
      </c>
      <c r="B641" s="8" t="s">
        <v>1517</v>
      </c>
      <c r="C641" s="8" t="s">
        <v>707</v>
      </c>
      <c r="D641" s="8" t="s">
        <v>1520</v>
      </c>
      <c r="E641" s="9" t="s">
        <v>151</v>
      </c>
      <c r="F641" s="8" t="s">
        <v>152</v>
      </c>
      <c r="G641" s="8" t="s">
        <v>157</v>
      </c>
      <c r="H641" s="8" t="s">
        <v>40</v>
      </c>
      <c r="I641" s="8" t="s">
        <v>166</v>
      </c>
      <c r="J641" s="8" t="s">
        <v>42</v>
      </c>
      <c r="K641" s="10">
        <v>5367550674.9399996</v>
      </c>
      <c r="L641" s="9">
        <v>0.75</v>
      </c>
      <c r="M641" s="11">
        <v>0</v>
      </c>
      <c r="N641" s="11" t="s">
        <v>43</v>
      </c>
      <c r="O641" s="9">
        <v>0.08</v>
      </c>
      <c r="P641" s="9">
        <v>0.04</v>
      </c>
      <c r="Q641" s="9">
        <v>2</v>
      </c>
      <c r="R641" s="10">
        <v>50419900.079999998</v>
      </c>
      <c r="S641" s="10">
        <v>40430253.5</v>
      </c>
      <c r="T641" s="10">
        <v>0</v>
      </c>
      <c r="U641" s="10">
        <v>2729972.34</v>
      </c>
      <c r="V641" s="10">
        <v>3706040.89</v>
      </c>
      <c r="W641" s="10">
        <v>2929506.7</v>
      </c>
      <c r="X641" s="10">
        <v>624126.65</v>
      </c>
      <c r="Y641" s="10">
        <v>0</v>
      </c>
      <c r="Z641" s="10">
        <v>0</v>
      </c>
      <c r="AA641" s="12">
        <v>0</v>
      </c>
      <c r="AB641" s="13">
        <f t="shared" si="56"/>
        <v>49795773.430000007</v>
      </c>
      <c r="AC641" s="14">
        <f t="shared" si="60"/>
        <v>0.81192138840527284</v>
      </c>
      <c r="AD641" s="15">
        <f t="shared" si="61"/>
        <v>7.4424808266302683E-2</v>
      </c>
      <c r="AE641" s="15">
        <f t="shared" si="57"/>
        <v>7.5323468651652637E-3</v>
      </c>
      <c r="AF641" s="15">
        <f t="shared" si="58"/>
        <v>6.9045289265786531E-4</v>
      </c>
      <c r="AG641" s="16">
        <f t="shared" si="59"/>
        <v>9.2771873887444282E-3</v>
      </c>
    </row>
    <row r="642" spans="1:33" x14ac:dyDescent="0.2">
      <c r="A642" s="8" t="s">
        <v>1490</v>
      </c>
      <c r="B642" s="8" t="s">
        <v>1517</v>
      </c>
      <c r="C642" s="8" t="s">
        <v>1492</v>
      </c>
      <c r="D642" s="8" t="s">
        <v>1521</v>
      </c>
      <c r="E642" s="9" t="s">
        <v>151</v>
      </c>
      <c r="F642" s="8" t="s">
        <v>152</v>
      </c>
      <c r="G642" s="8" t="s">
        <v>157</v>
      </c>
      <c r="H642" s="8" t="s">
        <v>40</v>
      </c>
      <c r="I642" s="8" t="s">
        <v>166</v>
      </c>
      <c r="J642" s="8" t="s">
        <v>44</v>
      </c>
      <c r="K642" s="10">
        <v>32966141.82</v>
      </c>
      <c r="L642" s="9">
        <v>0.75</v>
      </c>
      <c r="M642" s="11">
        <v>0</v>
      </c>
      <c r="N642" s="11" t="s">
        <v>43</v>
      </c>
      <c r="O642" s="9">
        <v>0.08</v>
      </c>
      <c r="P642" s="9">
        <v>0.04</v>
      </c>
      <c r="Q642" s="9">
        <v>2</v>
      </c>
      <c r="R642" s="10">
        <v>308459.14</v>
      </c>
      <c r="S642" s="10">
        <v>248439.08</v>
      </c>
      <c r="T642" s="10">
        <v>0</v>
      </c>
      <c r="U642" s="10">
        <v>16402.29</v>
      </c>
      <c r="V642" s="10">
        <v>22266.73</v>
      </c>
      <c r="W642" s="10">
        <v>17601.14</v>
      </c>
      <c r="X642" s="10">
        <v>3749.9</v>
      </c>
      <c r="Y642" s="10">
        <v>0</v>
      </c>
      <c r="Z642" s="10">
        <v>0</v>
      </c>
      <c r="AA642" s="12">
        <v>0</v>
      </c>
      <c r="AB642" s="13">
        <f t="shared" ref="AB642:AB705" si="62">S642+U642+V642+W642</f>
        <v>304709.24</v>
      </c>
      <c r="AC642" s="14">
        <f t="shared" si="60"/>
        <v>0.81533162565073514</v>
      </c>
      <c r="AD642" s="15">
        <f t="shared" si="61"/>
        <v>7.3075335687227599E-2</v>
      </c>
      <c r="AE642" s="15">
        <f t="shared" ref="AE642:AE705" si="63">S642/K642</f>
        <v>7.5361891408619796E-3</v>
      </c>
      <c r="AF642" s="15">
        <f t="shared" ref="AF642:AF705" si="64">V642/K642</f>
        <v>6.7544240152759248E-4</v>
      </c>
      <c r="AG642" s="16">
        <f t="shared" ref="AG642:AG705" si="65">AB642/K642+AA642</f>
        <v>9.2430968010681208E-3</v>
      </c>
    </row>
    <row r="643" spans="1:33" x14ac:dyDescent="0.2">
      <c r="A643" s="8" t="s">
        <v>1490</v>
      </c>
      <c r="B643" s="8" t="s">
        <v>1517</v>
      </c>
      <c r="C643" s="8" t="s">
        <v>1499</v>
      </c>
      <c r="D643" s="8" t="s">
        <v>1522</v>
      </c>
      <c r="E643" s="9" t="s">
        <v>151</v>
      </c>
      <c r="F643" s="8" t="s">
        <v>152</v>
      </c>
      <c r="G643" s="8" t="s">
        <v>157</v>
      </c>
      <c r="H643" s="8" t="s">
        <v>40</v>
      </c>
      <c r="I643" s="8" t="s">
        <v>166</v>
      </c>
      <c r="J643" s="8" t="s">
        <v>1494</v>
      </c>
      <c r="K643" s="10">
        <v>364338.75</v>
      </c>
      <c r="L643" s="9">
        <v>0.5</v>
      </c>
      <c r="M643" s="11">
        <v>0</v>
      </c>
      <c r="N643" s="11" t="s">
        <v>43</v>
      </c>
      <c r="O643" s="9">
        <v>0.08</v>
      </c>
      <c r="P643" s="9">
        <v>0.04</v>
      </c>
      <c r="Q643" s="9">
        <v>2</v>
      </c>
      <c r="R643" s="10">
        <v>2480.8000000000002</v>
      </c>
      <c r="S643" s="10">
        <v>1812.88</v>
      </c>
      <c r="T643" s="10">
        <v>0</v>
      </c>
      <c r="U643" s="10">
        <v>182.53</v>
      </c>
      <c r="V643" s="10">
        <v>247.79</v>
      </c>
      <c r="W643" s="10">
        <v>195.87</v>
      </c>
      <c r="X643" s="10">
        <v>41.73</v>
      </c>
      <c r="Y643" s="10">
        <v>0</v>
      </c>
      <c r="Z643" s="10">
        <v>0</v>
      </c>
      <c r="AA643" s="12">
        <v>0</v>
      </c>
      <c r="AB643" s="13">
        <f t="shared" si="62"/>
        <v>2439.0700000000002</v>
      </c>
      <c r="AC643" s="14">
        <f t="shared" si="60"/>
        <v>0.74326690090895298</v>
      </c>
      <c r="AD643" s="15">
        <f t="shared" si="61"/>
        <v>0.10159200022959569</v>
      </c>
      <c r="AE643" s="15">
        <f t="shared" si="63"/>
        <v>4.9758089140943696E-3</v>
      </c>
      <c r="AF643" s="15">
        <f t="shared" si="64"/>
        <v>6.8010882729328131E-4</v>
      </c>
      <c r="AG643" s="16">
        <f t="shared" si="65"/>
        <v>6.6945116323750909E-3</v>
      </c>
    </row>
    <row r="644" spans="1:33" x14ac:dyDescent="0.2">
      <c r="A644" s="8" t="s">
        <v>1490</v>
      </c>
      <c r="B644" s="8" t="s">
        <v>1517</v>
      </c>
      <c r="C644" s="8" t="s">
        <v>255</v>
      </c>
      <c r="D644" s="8" t="s">
        <v>1523</v>
      </c>
      <c r="E644" s="9" t="s">
        <v>151</v>
      </c>
      <c r="F644" s="8" t="s">
        <v>152</v>
      </c>
      <c r="G644" s="8" t="s">
        <v>157</v>
      </c>
      <c r="H644" s="8" t="s">
        <v>40</v>
      </c>
      <c r="I644" s="8" t="s">
        <v>166</v>
      </c>
      <c r="J644" s="8" t="s">
        <v>51</v>
      </c>
      <c r="K644" s="10">
        <v>181635427.52000001</v>
      </c>
      <c r="L644" s="9">
        <v>1.25</v>
      </c>
      <c r="M644" s="11">
        <v>0</v>
      </c>
      <c r="N644" s="11" t="s">
        <v>43</v>
      </c>
      <c r="O644" s="9">
        <v>0.08</v>
      </c>
      <c r="P644" s="9">
        <v>0.04</v>
      </c>
      <c r="Q644" s="9">
        <v>2</v>
      </c>
      <c r="R644" s="10">
        <v>2611104.04</v>
      </c>
      <c r="S644" s="10">
        <v>2283131.87</v>
      </c>
      <c r="T644" s="10">
        <v>0</v>
      </c>
      <c r="U644" s="10">
        <v>89628.29</v>
      </c>
      <c r="V644" s="10">
        <v>121673.8</v>
      </c>
      <c r="W644" s="10">
        <v>96179.25</v>
      </c>
      <c r="X644" s="10">
        <v>20490.830000000002</v>
      </c>
      <c r="Y644" s="10">
        <v>0</v>
      </c>
      <c r="Z644" s="10">
        <v>0</v>
      </c>
      <c r="AA644" s="12">
        <v>0</v>
      </c>
      <c r="AB644" s="13">
        <f t="shared" si="62"/>
        <v>2590613.21</v>
      </c>
      <c r="AC644" s="14">
        <f t="shared" si="60"/>
        <v>0.88130943715831667</v>
      </c>
      <c r="AD644" s="15">
        <f t="shared" si="61"/>
        <v>4.6967181179470636E-2</v>
      </c>
      <c r="AE644" s="15">
        <f t="shared" si="63"/>
        <v>1.2569859862545829E-2</v>
      </c>
      <c r="AF644" s="15">
        <f t="shared" si="64"/>
        <v>6.6987922819518461E-4</v>
      </c>
      <c r="AG644" s="16">
        <f t="shared" si="65"/>
        <v>1.4262708797350372E-2</v>
      </c>
    </row>
    <row r="645" spans="1:33" x14ac:dyDescent="0.2">
      <c r="A645" s="8" t="s">
        <v>1490</v>
      </c>
      <c r="B645" s="8" t="s">
        <v>1517</v>
      </c>
      <c r="C645" s="8" t="s">
        <v>687</v>
      </c>
      <c r="D645" s="8" t="s">
        <v>1524</v>
      </c>
      <c r="E645" s="9" t="s">
        <v>151</v>
      </c>
      <c r="F645" s="8" t="s">
        <v>152</v>
      </c>
      <c r="G645" s="8" t="s">
        <v>157</v>
      </c>
      <c r="H645" s="8" t="s">
        <v>40</v>
      </c>
      <c r="I645" s="8" t="s">
        <v>166</v>
      </c>
      <c r="J645" s="8" t="s">
        <v>42</v>
      </c>
      <c r="K645" s="10">
        <v>15748949.49</v>
      </c>
      <c r="L645" s="9">
        <v>1.25</v>
      </c>
      <c r="M645" s="11">
        <v>0</v>
      </c>
      <c r="N645" s="11" t="s">
        <v>43</v>
      </c>
      <c r="O645" s="9">
        <v>0.08</v>
      </c>
      <c r="P645" s="9">
        <v>0.04</v>
      </c>
      <c r="Q645" s="9">
        <v>2</v>
      </c>
      <c r="R645" s="10">
        <v>224269.93</v>
      </c>
      <c r="S645" s="10">
        <v>195499.55</v>
      </c>
      <c r="T645" s="10">
        <v>0</v>
      </c>
      <c r="U645" s="10">
        <v>7862.37</v>
      </c>
      <c r="V645" s="10">
        <v>10673.47</v>
      </c>
      <c r="W645" s="10">
        <v>8437.0400000000009</v>
      </c>
      <c r="X645" s="10">
        <v>1797.5</v>
      </c>
      <c r="Y645" s="10">
        <v>0</v>
      </c>
      <c r="Z645" s="10">
        <v>0</v>
      </c>
      <c r="AA645" s="12">
        <v>0</v>
      </c>
      <c r="AB645" s="13">
        <f t="shared" si="62"/>
        <v>222472.43</v>
      </c>
      <c r="AC645" s="14">
        <f t="shared" si="60"/>
        <v>0.87875854999201475</v>
      </c>
      <c r="AD645" s="15">
        <f t="shared" si="61"/>
        <v>4.7976596470852589E-2</v>
      </c>
      <c r="AE645" s="15">
        <f t="shared" si="63"/>
        <v>1.2413497809751373E-2</v>
      </c>
      <c r="AF645" s="15">
        <f t="shared" si="64"/>
        <v>6.7772583858861555E-4</v>
      </c>
      <c r="AG645" s="16">
        <f t="shared" si="65"/>
        <v>1.4126175853269562E-2</v>
      </c>
    </row>
    <row r="646" spans="1:33" x14ac:dyDescent="0.2">
      <c r="A646" s="8" t="s">
        <v>1490</v>
      </c>
      <c r="B646" s="8" t="s">
        <v>1517</v>
      </c>
      <c r="C646" s="8" t="s">
        <v>1497</v>
      </c>
      <c r="D646" s="8" t="s">
        <v>1525</v>
      </c>
      <c r="E646" s="9" t="s">
        <v>151</v>
      </c>
      <c r="F646" s="8" t="s">
        <v>152</v>
      </c>
      <c r="G646" s="8" t="s">
        <v>157</v>
      </c>
      <c r="H646" s="8" t="s">
        <v>40</v>
      </c>
      <c r="I646" s="8" t="s">
        <v>166</v>
      </c>
      <c r="J646" s="8" t="s">
        <v>42</v>
      </c>
      <c r="K646" s="10">
        <v>35740537.609999999</v>
      </c>
      <c r="L646" s="9">
        <v>1</v>
      </c>
      <c r="M646" s="11">
        <v>0</v>
      </c>
      <c r="N646" s="11" t="s">
        <v>43</v>
      </c>
      <c r="O646" s="9">
        <v>0.08</v>
      </c>
      <c r="P646" s="9">
        <v>0.04</v>
      </c>
      <c r="Q646" s="9">
        <v>2</v>
      </c>
      <c r="R646" s="10">
        <v>219984.88</v>
      </c>
      <c r="S646" s="10">
        <v>148746.57</v>
      </c>
      <c r="T646" s="10">
        <v>0</v>
      </c>
      <c r="U646" s="10">
        <v>19468.02</v>
      </c>
      <c r="V646" s="10">
        <v>26428.57</v>
      </c>
      <c r="W646" s="10">
        <v>20890.939999999999</v>
      </c>
      <c r="X646" s="10">
        <v>4450.78</v>
      </c>
      <c r="Y646" s="10">
        <v>0</v>
      </c>
      <c r="Z646" s="10">
        <v>0</v>
      </c>
      <c r="AA646" s="12">
        <v>0</v>
      </c>
      <c r="AB646" s="13">
        <f t="shared" si="62"/>
        <v>215534.1</v>
      </c>
      <c r="AC646" s="14">
        <f t="shared" si="60"/>
        <v>0.69013010006305264</v>
      </c>
      <c r="AD646" s="15">
        <f t="shared" si="61"/>
        <v>0.12261897305345186</v>
      </c>
      <c r="AE646" s="15">
        <f t="shared" si="63"/>
        <v>4.1618447831736462E-3</v>
      </c>
      <c r="AF646" s="15">
        <f t="shared" si="64"/>
        <v>7.3945642028074683E-4</v>
      </c>
      <c r="AG646" s="16">
        <f t="shared" si="65"/>
        <v>6.0305220461959359E-3</v>
      </c>
    </row>
    <row r="647" spans="1:33" x14ac:dyDescent="0.2">
      <c r="A647" s="8" t="s">
        <v>1490</v>
      </c>
      <c r="B647" s="8" t="s">
        <v>1526</v>
      </c>
      <c r="C647" s="8" t="s">
        <v>707</v>
      </c>
      <c r="D647" s="8" t="s">
        <v>1527</v>
      </c>
      <c r="E647" s="9" t="s">
        <v>151</v>
      </c>
      <c r="F647" s="8" t="s">
        <v>152</v>
      </c>
      <c r="G647" s="8" t="s">
        <v>165</v>
      </c>
      <c r="H647" s="8" t="s">
        <v>40</v>
      </c>
      <c r="I647" s="8" t="s">
        <v>166</v>
      </c>
      <c r="J647" s="8" t="s">
        <v>42</v>
      </c>
      <c r="K647" s="10">
        <v>5152503281.0500002</v>
      </c>
      <c r="L647" s="9">
        <v>0.8</v>
      </c>
      <c r="M647" s="11">
        <v>20</v>
      </c>
      <c r="N647" s="11" t="s">
        <v>43</v>
      </c>
      <c r="O647" s="9">
        <v>0.09</v>
      </c>
      <c r="P647" s="9">
        <v>0.02</v>
      </c>
      <c r="Q647" s="9">
        <v>2</v>
      </c>
      <c r="R647" s="10">
        <v>55546135.810000002</v>
      </c>
      <c r="S647" s="10">
        <v>38735361.579999998</v>
      </c>
      <c r="T647" s="10">
        <v>0</v>
      </c>
      <c r="U647" s="10">
        <v>2583231.75</v>
      </c>
      <c r="V647" s="10">
        <v>3382668.5</v>
      </c>
      <c r="W647" s="10">
        <v>4249206.66</v>
      </c>
      <c r="X647" s="10">
        <v>6595667.3200000003</v>
      </c>
      <c r="Y647" s="10">
        <v>0</v>
      </c>
      <c r="Z647" s="10">
        <v>0</v>
      </c>
      <c r="AA647" s="12">
        <v>0</v>
      </c>
      <c r="AB647" s="13">
        <f t="shared" si="62"/>
        <v>48950468.489999995</v>
      </c>
      <c r="AC647" s="14">
        <f t="shared" si="60"/>
        <v>0.79131748428338688</v>
      </c>
      <c r="AD647" s="15">
        <f t="shared" si="61"/>
        <v>6.9103904504837152E-2</v>
      </c>
      <c r="AE647" s="15">
        <f t="shared" si="63"/>
        <v>7.51777523800166E-3</v>
      </c>
      <c r="AF647" s="15">
        <f t="shared" si="64"/>
        <v>6.5650972265090233E-4</v>
      </c>
      <c r="AG647" s="16">
        <f t="shared" si="65"/>
        <v>9.5003274757788515E-3</v>
      </c>
    </row>
    <row r="648" spans="1:33" x14ac:dyDescent="0.2">
      <c r="A648" s="8" t="s">
        <v>1490</v>
      </c>
      <c r="B648" s="8" t="s">
        <v>1526</v>
      </c>
      <c r="C648" s="8" t="s">
        <v>1499</v>
      </c>
      <c r="D648" s="8" t="s">
        <v>1528</v>
      </c>
      <c r="E648" s="9" t="s">
        <v>151</v>
      </c>
      <c r="F648" s="8" t="s">
        <v>152</v>
      </c>
      <c r="G648" s="8" t="s">
        <v>165</v>
      </c>
      <c r="H648" s="8" t="s">
        <v>40</v>
      </c>
      <c r="I648" s="8" t="s">
        <v>166</v>
      </c>
      <c r="J648" s="8" t="s">
        <v>1494</v>
      </c>
      <c r="K648" s="10">
        <v>190305637.99000001</v>
      </c>
      <c r="L648" s="9">
        <v>0.8</v>
      </c>
      <c r="M648" s="11">
        <v>20</v>
      </c>
      <c r="N648" s="11" t="s">
        <v>43</v>
      </c>
      <c r="O648" s="9">
        <v>0.09</v>
      </c>
      <c r="P648" s="9">
        <v>0.02</v>
      </c>
      <c r="Q648" s="9">
        <v>2</v>
      </c>
      <c r="R648" s="10">
        <v>2023713.91</v>
      </c>
      <c r="S648" s="10">
        <v>1428603.55</v>
      </c>
      <c r="T648" s="10">
        <v>0</v>
      </c>
      <c r="U648" s="10">
        <v>91447.78</v>
      </c>
      <c r="V648" s="10">
        <v>119748.27</v>
      </c>
      <c r="W648" s="10">
        <v>150424.18</v>
      </c>
      <c r="X648" s="10">
        <v>233490.13</v>
      </c>
      <c r="Y648" s="10">
        <v>0</v>
      </c>
      <c r="Z648" s="10">
        <v>0</v>
      </c>
      <c r="AA648" s="12">
        <v>0</v>
      </c>
      <c r="AB648" s="13">
        <f t="shared" si="62"/>
        <v>1790223.78</v>
      </c>
      <c r="AC648" s="14">
        <f t="shared" si="60"/>
        <v>0.79800277817782084</v>
      </c>
      <c r="AD648" s="15">
        <f t="shared" si="61"/>
        <v>6.6890112475212454E-2</v>
      </c>
      <c r="AE648" s="15">
        <f t="shared" si="63"/>
        <v>7.506890311232234E-3</v>
      </c>
      <c r="AF648" s="15">
        <f t="shared" si="64"/>
        <v>6.2924184099208045E-4</v>
      </c>
      <c r="AG648" s="16">
        <f t="shared" si="65"/>
        <v>9.4070979657159236E-3</v>
      </c>
    </row>
    <row r="649" spans="1:33" x14ac:dyDescent="0.2">
      <c r="A649" s="8" t="s">
        <v>1490</v>
      </c>
      <c r="B649" s="8" t="s">
        <v>1526</v>
      </c>
      <c r="C649" s="8" t="s">
        <v>255</v>
      </c>
      <c r="D649" s="8" t="s">
        <v>1529</v>
      </c>
      <c r="E649" s="9" t="s">
        <v>151</v>
      </c>
      <c r="F649" s="8" t="s">
        <v>152</v>
      </c>
      <c r="G649" s="8" t="s">
        <v>165</v>
      </c>
      <c r="H649" s="8" t="s">
        <v>40</v>
      </c>
      <c r="I649" s="8" t="s">
        <v>166</v>
      </c>
      <c r="J649" s="8" t="s">
        <v>42</v>
      </c>
      <c r="K649" s="10">
        <v>4294448305.8099999</v>
      </c>
      <c r="L649" s="9">
        <v>2.25</v>
      </c>
      <c r="M649" s="11">
        <v>20</v>
      </c>
      <c r="N649" s="11" t="s">
        <v>43</v>
      </c>
      <c r="O649" s="9">
        <v>0.09</v>
      </c>
      <c r="P649" s="9">
        <v>0.02</v>
      </c>
      <c r="Q649" s="9">
        <v>2</v>
      </c>
      <c r="R649" s="10">
        <v>97483344.280000001</v>
      </c>
      <c r="S649" s="10">
        <v>83472096.370000005</v>
      </c>
      <c r="T649" s="10">
        <v>0</v>
      </c>
      <c r="U649" s="10">
        <v>2153041.85</v>
      </c>
      <c r="V649" s="10">
        <v>2819347.07</v>
      </c>
      <c r="W649" s="10">
        <v>3541579.17</v>
      </c>
      <c r="X649" s="10">
        <v>5497279.8200000003</v>
      </c>
      <c r="Y649" s="10">
        <v>0</v>
      </c>
      <c r="Z649" s="10">
        <v>0</v>
      </c>
      <c r="AA649" s="12">
        <v>0</v>
      </c>
      <c r="AB649" s="13">
        <f t="shared" si="62"/>
        <v>91986064.459999993</v>
      </c>
      <c r="AC649" s="14">
        <f t="shared" ref="AC649:AC712" si="66">S649/AB649</f>
        <v>0.90744284865342539</v>
      </c>
      <c r="AD649" s="15">
        <f t="shared" ref="AD649:AD714" si="67">V649/AB649</f>
        <v>3.0649719460777547E-2</v>
      </c>
      <c r="AE649" s="15">
        <f t="shared" si="63"/>
        <v>1.9437210655690002E-2</v>
      </c>
      <c r="AF649" s="15">
        <f t="shared" si="64"/>
        <v>6.5650972353903489E-4</v>
      </c>
      <c r="AG649" s="16">
        <f t="shared" si="65"/>
        <v>2.1419762891440833E-2</v>
      </c>
    </row>
    <row r="650" spans="1:33" x14ac:dyDescent="0.2">
      <c r="A650" s="8" t="s">
        <v>1490</v>
      </c>
      <c r="B650" s="8" t="s">
        <v>1526</v>
      </c>
      <c r="C650" s="8" t="s">
        <v>1483</v>
      </c>
      <c r="D650" s="8" t="s">
        <v>1530</v>
      </c>
      <c r="E650" s="9" t="s">
        <v>151</v>
      </c>
      <c r="F650" s="8" t="s">
        <v>152</v>
      </c>
      <c r="G650" s="8" t="s">
        <v>165</v>
      </c>
      <c r="H650" s="8" t="s">
        <v>40</v>
      </c>
      <c r="I650" s="8" t="s">
        <v>166</v>
      </c>
      <c r="J650" s="8" t="s">
        <v>1494</v>
      </c>
      <c r="K650" s="10">
        <v>1291149.5900000001</v>
      </c>
      <c r="L650" s="9">
        <v>2.25</v>
      </c>
      <c r="M650" s="11">
        <v>20</v>
      </c>
      <c r="N650" s="11" t="s">
        <v>43</v>
      </c>
      <c r="O650" s="9">
        <v>0.09</v>
      </c>
      <c r="P650" s="9">
        <v>0.02</v>
      </c>
      <c r="Q650" s="9">
        <v>2</v>
      </c>
      <c r="R650" s="10">
        <v>29187.86</v>
      </c>
      <c r="S650" s="10">
        <v>25077.38</v>
      </c>
      <c r="T650" s="10">
        <v>0</v>
      </c>
      <c r="U650" s="10">
        <v>631.64</v>
      </c>
      <c r="V650" s="10">
        <v>827.11</v>
      </c>
      <c r="W650" s="10">
        <v>1038.99</v>
      </c>
      <c r="X650" s="10">
        <v>1612.74</v>
      </c>
      <c r="Y650" s="10">
        <v>0</v>
      </c>
      <c r="Z650" s="10">
        <v>0</v>
      </c>
      <c r="AA650" s="12">
        <v>0</v>
      </c>
      <c r="AB650" s="13">
        <f t="shared" si="62"/>
        <v>27575.120000000003</v>
      </c>
      <c r="AC650" s="14">
        <f t="shared" si="66"/>
        <v>0.90942052110743299</v>
      </c>
      <c r="AD650" s="15">
        <f t="shared" si="67"/>
        <v>2.9994792407068399E-2</v>
      </c>
      <c r="AE650" s="15">
        <f t="shared" si="63"/>
        <v>1.9422520979927662E-2</v>
      </c>
      <c r="AF650" s="15">
        <f t="shared" si="64"/>
        <v>6.4059966901279031E-4</v>
      </c>
      <c r="AG650" s="16">
        <f t="shared" si="65"/>
        <v>2.1357029590970942E-2</v>
      </c>
    </row>
    <row r="651" spans="1:33" x14ac:dyDescent="0.2">
      <c r="A651" s="8" t="s">
        <v>1490</v>
      </c>
      <c r="B651" s="8" t="s">
        <v>1526</v>
      </c>
      <c r="C651" s="8" t="s">
        <v>687</v>
      </c>
      <c r="D651" s="8" t="s">
        <v>1531</v>
      </c>
      <c r="E651" s="9" t="s">
        <v>151</v>
      </c>
      <c r="F651" s="8" t="s">
        <v>152</v>
      </c>
      <c r="G651" s="8" t="s">
        <v>165</v>
      </c>
      <c r="H651" s="8" t="s">
        <v>40</v>
      </c>
      <c r="I651" s="8" t="s">
        <v>166</v>
      </c>
      <c r="J651" s="8" t="s">
        <v>51</v>
      </c>
      <c r="K651" s="10">
        <v>616028777.79999995</v>
      </c>
      <c r="L651" s="9">
        <v>2.25</v>
      </c>
      <c r="M651" s="11">
        <v>20</v>
      </c>
      <c r="N651" s="11" t="s">
        <v>43</v>
      </c>
      <c r="O651" s="9">
        <v>0.09</v>
      </c>
      <c r="P651" s="9">
        <v>0.02</v>
      </c>
      <c r="Q651" s="9">
        <v>2</v>
      </c>
      <c r="R651" s="10">
        <v>13926313.57</v>
      </c>
      <c r="S651" s="10">
        <v>11969514.67</v>
      </c>
      <c r="T651" s="10">
        <v>0</v>
      </c>
      <c r="U651" s="10">
        <v>300691.98</v>
      </c>
      <c r="V651" s="10">
        <v>393747.6</v>
      </c>
      <c r="W651" s="10">
        <v>494613.92</v>
      </c>
      <c r="X651" s="10">
        <v>767745.4</v>
      </c>
      <c r="Y651" s="10">
        <v>0</v>
      </c>
      <c r="Z651" s="10">
        <v>0</v>
      </c>
      <c r="AA651" s="12">
        <v>0</v>
      </c>
      <c r="AB651" s="13">
        <f t="shared" si="62"/>
        <v>13158568.17</v>
      </c>
      <c r="AC651" s="14">
        <f t="shared" si="66"/>
        <v>0.90963655888405071</v>
      </c>
      <c r="AD651" s="15">
        <f t="shared" si="67"/>
        <v>2.9923286098688044E-2</v>
      </c>
      <c r="AE651" s="15">
        <f t="shared" si="63"/>
        <v>1.9430122587367218E-2</v>
      </c>
      <c r="AF651" s="15">
        <f t="shared" si="64"/>
        <v>6.3917078907608138E-4</v>
      </c>
      <c r="AG651" s="16">
        <f t="shared" si="65"/>
        <v>2.1360314070054797E-2</v>
      </c>
    </row>
    <row r="652" spans="1:33" x14ac:dyDescent="0.2">
      <c r="A652" s="8" t="s">
        <v>1490</v>
      </c>
      <c r="B652" s="8" t="s">
        <v>1526</v>
      </c>
      <c r="C652" s="8" t="s">
        <v>1504</v>
      </c>
      <c r="D652" s="8" t="s">
        <v>1532</v>
      </c>
      <c r="E652" s="9" t="s">
        <v>151</v>
      </c>
      <c r="F652" s="8" t="s">
        <v>152</v>
      </c>
      <c r="G652" s="8" t="s">
        <v>165</v>
      </c>
      <c r="H652" s="8" t="s">
        <v>40</v>
      </c>
      <c r="I652" s="8" t="s">
        <v>166</v>
      </c>
      <c r="J652" s="8" t="s">
        <v>44</v>
      </c>
      <c r="K652" s="10">
        <v>150956403.87</v>
      </c>
      <c r="L652" s="9">
        <v>2.25</v>
      </c>
      <c r="M652" s="11">
        <v>20</v>
      </c>
      <c r="N652" s="11" t="s">
        <v>43</v>
      </c>
      <c r="O652" s="9">
        <v>0.09</v>
      </c>
      <c r="P652" s="9">
        <v>0.02</v>
      </c>
      <c r="Q652" s="9">
        <v>2</v>
      </c>
      <c r="R652" s="10">
        <v>3412633.29</v>
      </c>
      <c r="S652" s="10">
        <v>2933771.79</v>
      </c>
      <c r="T652" s="10">
        <v>0</v>
      </c>
      <c r="U652" s="10">
        <v>73584.37</v>
      </c>
      <c r="V652" s="10">
        <v>96356.64</v>
      </c>
      <c r="W652" s="10">
        <v>121040.32000000001</v>
      </c>
      <c r="X652" s="10">
        <v>187880.17</v>
      </c>
      <c r="Y652" s="10">
        <v>0</v>
      </c>
      <c r="Z652" s="10">
        <v>0</v>
      </c>
      <c r="AA652" s="12">
        <v>0</v>
      </c>
      <c r="AB652" s="13">
        <f t="shared" si="62"/>
        <v>3224753.12</v>
      </c>
      <c r="AC652" s="14">
        <f t="shared" si="66"/>
        <v>0.90976632344494013</v>
      </c>
      <c r="AD652" s="15">
        <f t="shared" si="67"/>
        <v>2.9880315303020776E-2</v>
      </c>
      <c r="AE652" s="15">
        <f t="shared" si="63"/>
        <v>1.9434563322841828E-2</v>
      </c>
      <c r="AF652" s="15">
        <f t="shared" si="64"/>
        <v>6.3830773342335315E-4</v>
      </c>
      <c r="AG652" s="16">
        <f t="shared" si="65"/>
        <v>2.1362148523205941E-2</v>
      </c>
    </row>
    <row r="653" spans="1:33" x14ac:dyDescent="0.2">
      <c r="A653" s="8" t="s">
        <v>1490</v>
      </c>
      <c r="B653" s="8" t="s">
        <v>1526</v>
      </c>
      <c r="C653" s="8" t="s">
        <v>1497</v>
      </c>
      <c r="D653" s="8" t="s">
        <v>1533</v>
      </c>
      <c r="E653" s="9" t="s">
        <v>151</v>
      </c>
      <c r="F653" s="8" t="s">
        <v>152</v>
      </c>
      <c r="G653" s="8" t="s">
        <v>165</v>
      </c>
      <c r="H653" s="8" t="s">
        <v>40</v>
      </c>
      <c r="I653" s="8" t="s">
        <v>166</v>
      </c>
      <c r="J653" s="8" t="s">
        <v>42</v>
      </c>
      <c r="K653" s="10">
        <v>209858543.09999999</v>
      </c>
      <c r="L653" s="9">
        <v>0.6</v>
      </c>
      <c r="M653" s="11">
        <v>20</v>
      </c>
      <c r="N653" s="11" t="s">
        <v>43</v>
      </c>
      <c r="O653" s="9">
        <v>0.09</v>
      </c>
      <c r="P653" s="9">
        <v>0.02</v>
      </c>
      <c r="Q653" s="9">
        <v>2</v>
      </c>
      <c r="R653" s="10">
        <v>1948048.49</v>
      </c>
      <c r="S653" s="10">
        <v>1263355.17</v>
      </c>
      <c r="T653" s="10">
        <v>0</v>
      </c>
      <c r="U653" s="10">
        <v>105213.57</v>
      </c>
      <c r="V653" s="10">
        <v>137774.17000000001</v>
      </c>
      <c r="W653" s="10">
        <v>173067.78</v>
      </c>
      <c r="X653" s="10">
        <v>268637.8</v>
      </c>
      <c r="Y653" s="10">
        <v>0</v>
      </c>
      <c r="Z653" s="10">
        <v>0</v>
      </c>
      <c r="AA653" s="12">
        <v>0</v>
      </c>
      <c r="AB653" s="13">
        <f t="shared" si="62"/>
        <v>1679410.69</v>
      </c>
      <c r="AC653" s="14">
        <f t="shared" si="66"/>
        <v>0.75226100293549991</v>
      </c>
      <c r="AD653" s="15">
        <f t="shared" si="67"/>
        <v>8.2037211517332911E-2</v>
      </c>
      <c r="AE653" s="15">
        <f t="shared" si="63"/>
        <v>6.0200321194357892E-3</v>
      </c>
      <c r="AF653" s="15">
        <f t="shared" si="64"/>
        <v>6.5650970394066368E-4</v>
      </c>
      <c r="AG653" s="16">
        <f t="shared" si="65"/>
        <v>8.0025843370109626E-3</v>
      </c>
    </row>
    <row r="654" spans="1:33" x14ac:dyDescent="0.2">
      <c r="A654" s="8" t="s">
        <v>1490</v>
      </c>
      <c r="B654" s="8" t="s">
        <v>1526</v>
      </c>
      <c r="C654" s="8" t="s">
        <v>690</v>
      </c>
      <c r="D654" s="8" t="s">
        <v>1534</v>
      </c>
      <c r="E654" s="9" t="s">
        <v>151</v>
      </c>
      <c r="F654" s="8" t="s">
        <v>152</v>
      </c>
      <c r="G654" s="8" t="s">
        <v>165</v>
      </c>
      <c r="H654" s="8" t="s">
        <v>40</v>
      </c>
      <c r="I654" s="8" t="s">
        <v>166</v>
      </c>
      <c r="J654" s="8" t="s">
        <v>992</v>
      </c>
      <c r="K654" s="10">
        <v>1335549.79</v>
      </c>
      <c r="L654" s="9">
        <v>2.25</v>
      </c>
      <c r="M654" s="11">
        <v>20</v>
      </c>
      <c r="N654" s="11" t="s">
        <v>43</v>
      </c>
      <c r="O654" s="9">
        <v>0.09</v>
      </c>
      <c r="P654" s="9">
        <v>0.02</v>
      </c>
      <c r="Q654" s="9">
        <v>2</v>
      </c>
      <c r="R654" s="10">
        <v>30131.24</v>
      </c>
      <c r="S654" s="10">
        <v>25959.86</v>
      </c>
      <c r="T654" s="10">
        <v>0</v>
      </c>
      <c r="U654" s="10">
        <v>641</v>
      </c>
      <c r="V654" s="10">
        <v>839.37</v>
      </c>
      <c r="W654" s="10">
        <v>1054.3900000000001</v>
      </c>
      <c r="X654" s="10">
        <v>1636.62</v>
      </c>
      <c r="Y654" s="10">
        <v>0</v>
      </c>
      <c r="Z654" s="10">
        <v>0</v>
      </c>
      <c r="AA654" s="12">
        <v>0</v>
      </c>
      <c r="AB654" s="13">
        <f t="shared" si="62"/>
        <v>28494.62</v>
      </c>
      <c r="AC654" s="14">
        <f t="shared" si="66"/>
        <v>0.91104426028492402</v>
      </c>
      <c r="AD654" s="15">
        <f t="shared" si="67"/>
        <v>2.9457139628463198E-2</v>
      </c>
      <c r="AE654" s="15">
        <f t="shared" si="63"/>
        <v>1.9437583079549584E-2</v>
      </c>
      <c r="AF654" s="15">
        <f t="shared" si="64"/>
        <v>6.2848274642010908E-4</v>
      </c>
      <c r="AG654" s="16">
        <f t="shared" si="65"/>
        <v>2.1335498094758414E-2</v>
      </c>
    </row>
    <row r="655" spans="1:33" x14ac:dyDescent="0.2">
      <c r="A655" s="8" t="s">
        <v>1490</v>
      </c>
      <c r="B655" s="8" t="s">
        <v>1535</v>
      </c>
      <c r="C655" s="8" t="s">
        <v>690</v>
      </c>
      <c r="D655" s="8" t="s">
        <v>1536</v>
      </c>
      <c r="E655" s="9" t="s">
        <v>151</v>
      </c>
      <c r="F655" s="8" t="s">
        <v>152</v>
      </c>
      <c r="G655" s="8" t="s">
        <v>157</v>
      </c>
      <c r="H655" s="8" t="s">
        <v>40</v>
      </c>
      <c r="I655" s="8" t="s">
        <v>166</v>
      </c>
      <c r="J655" s="8" t="s">
        <v>992</v>
      </c>
      <c r="K655" s="10">
        <v>1269370.06</v>
      </c>
      <c r="L655" s="9">
        <v>2</v>
      </c>
      <c r="M655" s="11">
        <v>20</v>
      </c>
      <c r="N655" s="11" t="s">
        <v>43</v>
      </c>
      <c r="O655" s="9">
        <v>0.04</v>
      </c>
      <c r="P655" s="9">
        <v>0.01</v>
      </c>
      <c r="Q655" s="9">
        <v>2</v>
      </c>
      <c r="R655" s="10">
        <v>28575.73</v>
      </c>
      <c r="S655" s="10">
        <v>24696.76</v>
      </c>
      <c r="T655" s="10">
        <v>0</v>
      </c>
      <c r="U655" s="10">
        <v>602.37</v>
      </c>
      <c r="V655" s="10">
        <v>1033.79</v>
      </c>
      <c r="W655" s="10">
        <v>714.4</v>
      </c>
      <c r="X655" s="10">
        <v>1528.41</v>
      </c>
      <c r="Y655" s="10">
        <v>0</v>
      </c>
      <c r="Z655" s="10">
        <v>0</v>
      </c>
      <c r="AA655" s="12">
        <v>0</v>
      </c>
      <c r="AB655" s="13">
        <f t="shared" si="62"/>
        <v>27047.32</v>
      </c>
      <c r="AC655" s="14">
        <f t="shared" si="66"/>
        <v>0.91309453210151681</v>
      </c>
      <c r="AD655" s="15">
        <f t="shared" si="67"/>
        <v>3.8221531745104502E-2</v>
      </c>
      <c r="AE655" s="15">
        <f t="shared" si="63"/>
        <v>1.9455918158334376E-2</v>
      </c>
      <c r="AF655" s="15">
        <f t="shared" si="64"/>
        <v>8.1441183511134641E-4</v>
      </c>
      <c r="AG655" s="16">
        <f t="shared" si="65"/>
        <v>2.1307671302724755E-2</v>
      </c>
    </row>
    <row r="656" spans="1:33" x14ac:dyDescent="0.2">
      <c r="A656" s="8" t="s">
        <v>1490</v>
      </c>
      <c r="B656" s="8" t="s">
        <v>1535</v>
      </c>
      <c r="C656" s="8" t="s">
        <v>1499</v>
      </c>
      <c r="D656" s="8" t="s">
        <v>1537</v>
      </c>
      <c r="E656" s="9" t="s">
        <v>151</v>
      </c>
      <c r="F656" s="8" t="s">
        <v>152</v>
      </c>
      <c r="G656" s="8" t="s">
        <v>157</v>
      </c>
      <c r="H656" s="8" t="s">
        <v>40</v>
      </c>
      <c r="I656" s="8" t="s">
        <v>166</v>
      </c>
      <c r="J656" s="8" t="s">
        <v>1494</v>
      </c>
      <c r="K656" s="10">
        <v>6228948.4800000004</v>
      </c>
      <c r="L656" s="9">
        <v>0.8</v>
      </c>
      <c r="M656" s="11">
        <v>20</v>
      </c>
      <c r="N656" s="11" t="s">
        <v>43</v>
      </c>
      <c r="O656" s="9">
        <v>0.04</v>
      </c>
      <c r="P656" s="9">
        <v>0.01</v>
      </c>
      <c r="Q656" s="9">
        <v>2</v>
      </c>
      <c r="R656" s="10">
        <v>66291.64</v>
      </c>
      <c r="S656" s="10">
        <v>46069.48</v>
      </c>
      <c r="T656" s="10">
        <v>0</v>
      </c>
      <c r="U656" s="10">
        <v>3140.3</v>
      </c>
      <c r="V656" s="10">
        <v>5389.42</v>
      </c>
      <c r="W656" s="10">
        <v>3724.4</v>
      </c>
      <c r="X656" s="10">
        <v>7968.04</v>
      </c>
      <c r="Y656" s="10">
        <v>0</v>
      </c>
      <c r="Z656" s="10">
        <v>0</v>
      </c>
      <c r="AA656" s="12">
        <v>0</v>
      </c>
      <c r="AB656" s="13">
        <f t="shared" si="62"/>
        <v>58323.600000000006</v>
      </c>
      <c r="AC656" s="14">
        <f t="shared" si="66"/>
        <v>0.78989431379407304</v>
      </c>
      <c r="AD656" s="15">
        <f t="shared" si="67"/>
        <v>9.2405475656509542E-2</v>
      </c>
      <c r="AE656" s="15">
        <f t="shared" si="63"/>
        <v>7.3960284224408928E-3</v>
      </c>
      <c r="AF656" s="15">
        <f t="shared" si="64"/>
        <v>8.6522147635422397E-4</v>
      </c>
      <c r="AG656" s="16">
        <f t="shared" si="65"/>
        <v>9.3633139184352357E-3</v>
      </c>
    </row>
    <row r="657" spans="1:33" x14ac:dyDescent="0.2">
      <c r="A657" s="8" t="s">
        <v>1490</v>
      </c>
      <c r="B657" s="8" t="s">
        <v>1535</v>
      </c>
      <c r="C657" s="8" t="s">
        <v>707</v>
      </c>
      <c r="D657" s="8" t="s">
        <v>1538</v>
      </c>
      <c r="E657" s="9" t="s">
        <v>151</v>
      </c>
      <c r="F657" s="8" t="s">
        <v>152</v>
      </c>
      <c r="G657" s="8" t="s">
        <v>157</v>
      </c>
      <c r="H657" s="8" t="s">
        <v>40</v>
      </c>
      <c r="I657" s="8" t="s">
        <v>166</v>
      </c>
      <c r="J657" s="8" t="s">
        <v>42</v>
      </c>
      <c r="K657" s="10">
        <v>10282736791.43</v>
      </c>
      <c r="L657" s="9">
        <v>1</v>
      </c>
      <c r="M657" s="11">
        <v>20</v>
      </c>
      <c r="N657" s="11" t="s">
        <v>43</v>
      </c>
      <c r="O657" s="9">
        <v>0.04</v>
      </c>
      <c r="P657" s="9">
        <v>0.01</v>
      </c>
      <c r="Q657" s="9">
        <v>2</v>
      </c>
      <c r="R657" s="10">
        <v>110276023.45</v>
      </c>
      <c r="S657" s="10">
        <v>77087949.459999993</v>
      </c>
      <c r="T657" s="10">
        <v>0</v>
      </c>
      <c r="U657" s="10">
        <v>5153778.03</v>
      </c>
      <c r="V657" s="10">
        <v>8844971.2100000009</v>
      </c>
      <c r="W657" s="10">
        <v>6112377.8799999999</v>
      </c>
      <c r="X657" s="10">
        <v>13076946.869999999</v>
      </c>
      <c r="Y657" s="10">
        <v>0</v>
      </c>
      <c r="Z657" s="10">
        <v>0</v>
      </c>
      <c r="AA657" s="12">
        <v>0</v>
      </c>
      <c r="AB657" s="13">
        <f t="shared" si="62"/>
        <v>97199076.579999983</v>
      </c>
      <c r="AC657" s="14">
        <f t="shared" si="66"/>
        <v>0.79309343434505297</v>
      </c>
      <c r="AD657" s="15">
        <f t="shared" si="67"/>
        <v>9.0998510697991267E-2</v>
      </c>
      <c r="AE657" s="15">
        <f t="shared" si="63"/>
        <v>7.4968319255480547E-3</v>
      </c>
      <c r="AF657" s="15">
        <f t="shared" si="64"/>
        <v>8.6017675930125093E-4</v>
      </c>
      <c r="AG657" s="16">
        <f t="shared" si="65"/>
        <v>9.4526465620523477E-3</v>
      </c>
    </row>
    <row r="658" spans="1:33" x14ac:dyDescent="0.2">
      <c r="A658" s="8" t="s">
        <v>1490</v>
      </c>
      <c r="B658" s="8" t="s">
        <v>1535</v>
      </c>
      <c r="C658" s="8" t="s">
        <v>255</v>
      </c>
      <c r="D658" s="8" t="s">
        <v>1539</v>
      </c>
      <c r="E658" s="9" t="s">
        <v>151</v>
      </c>
      <c r="F658" s="8" t="s">
        <v>152</v>
      </c>
      <c r="G658" s="8" t="s">
        <v>157</v>
      </c>
      <c r="H658" s="8" t="s">
        <v>40</v>
      </c>
      <c r="I658" s="8" t="s">
        <v>166</v>
      </c>
      <c r="J658" s="8" t="s">
        <v>42</v>
      </c>
      <c r="K658" s="10">
        <v>4106824949.23</v>
      </c>
      <c r="L658" s="9">
        <v>2</v>
      </c>
      <c r="M658" s="11">
        <v>20</v>
      </c>
      <c r="N658" s="11" t="s">
        <v>43</v>
      </c>
      <c r="O658" s="9">
        <v>0.04</v>
      </c>
      <c r="P658" s="9">
        <v>0.01</v>
      </c>
      <c r="Q658" s="9">
        <v>2</v>
      </c>
      <c r="R658" s="10">
        <v>93238966.620000005</v>
      </c>
      <c r="S658" s="10">
        <v>79983973.030000001</v>
      </c>
      <c r="T658" s="10">
        <v>0</v>
      </c>
      <c r="U658" s="10">
        <v>2058368.76</v>
      </c>
      <c r="V658" s="10">
        <v>3532595.38</v>
      </c>
      <c r="W658" s="10">
        <v>2441224.2000000002</v>
      </c>
      <c r="X658" s="10">
        <v>5222805.25</v>
      </c>
      <c r="Y658" s="10">
        <v>0</v>
      </c>
      <c r="Z658" s="10">
        <v>0</v>
      </c>
      <c r="AA658" s="12">
        <v>0</v>
      </c>
      <c r="AB658" s="13">
        <f t="shared" si="62"/>
        <v>88016161.370000005</v>
      </c>
      <c r="AC658" s="14">
        <f t="shared" si="66"/>
        <v>0.90874189222778645</v>
      </c>
      <c r="AD658" s="15">
        <f t="shared" si="67"/>
        <v>4.0135758308633446E-2</v>
      </c>
      <c r="AE658" s="15">
        <f t="shared" si="63"/>
        <v>1.9475866154216391E-2</v>
      </c>
      <c r="AF658" s="15">
        <f t="shared" si="64"/>
        <v>8.6017676031269262E-4</v>
      </c>
      <c r="AG658" s="16">
        <f t="shared" si="65"/>
        <v>2.1431680789438662E-2</v>
      </c>
    </row>
    <row r="659" spans="1:33" x14ac:dyDescent="0.2">
      <c r="A659" s="8" t="s">
        <v>1490</v>
      </c>
      <c r="B659" s="8" t="s">
        <v>1535</v>
      </c>
      <c r="C659" s="8" t="s">
        <v>687</v>
      </c>
      <c r="D659" s="8" t="s">
        <v>1540</v>
      </c>
      <c r="E659" s="9" t="s">
        <v>151</v>
      </c>
      <c r="F659" s="8" t="s">
        <v>152</v>
      </c>
      <c r="G659" s="8" t="s">
        <v>157</v>
      </c>
      <c r="H659" s="8" t="s">
        <v>40</v>
      </c>
      <c r="I659" s="8" t="s">
        <v>166</v>
      </c>
      <c r="J659" s="8" t="s">
        <v>51</v>
      </c>
      <c r="K659" s="10">
        <v>866146275.40999997</v>
      </c>
      <c r="L659" s="9">
        <v>2</v>
      </c>
      <c r="M659" s="11">
        <v>20</v>
      </c>
      <c r="N659" s="11" t="s">
        <v>43</v>
      </c>
      <c r="O659" s="9">
        <v>0.04</v>
      </c>
      <c r="P659" s="9">
        <v>0.01</v>
      </c>
      <c r="Q659" s="9">
        <v>2</v>
      </c>
      <c r="R659" s="10">
        <v>19562702.09</v>
      </c>
      <c r="S659" s="10">
        <v>16854811.699999999</v>
      </c>
      <c r="T659" s="10">
        <v>0</v>
      </c>
      <c r="U659" s="10">
        <v>420508.46</v>
      </c>
      <c r="V659" s="10">
        <v>721681.31</v>
      </c>
      <c r="W659" s="10">
        <v>498722.8</v>
      </c>
      <c r="X659" s="10">
        <v>1066977.82</v>
      </c>
      <c r="Y659" s="10">
        <v>0</v>
      </c>
      <c r="Z659" s="10">
        <v>0</v>
      </c>
      <c r="AA659" s="12">
        <v>0</v>
      </c>
      <c r="AB659" s="13">
        <f t="shared" si="62"/>
        <v>18495724.27</v>
      </c>
      <c r="AC659" s="14">
        <f t="shared" si="66"/>
        <v>0.9112815185798615</v>
      </c>
      <c r="AD659" s="15">
        <f t="shared" si="67"/>
        <v>3.9018818590984543E-2</v>
      </c>
      <c r="AE659" s="15">
        <f t="shared" si="63"/>
        <v>1.9459544165356581E-2</v>
      </c>
      <c r="AF659" s="15">
        <f t="shared" si="64"/>
        <v>8.3320950570200654E-4</v>
      </c>
      <c r="AG659" s="16">
        <f t="shared" si="65"/>
        <v>2.1354042377247241E-2</v>
      </c>
    </row>
    <row r="660" spans="1:33" x14ac:dyDescent="0.2">
      <c r="A660" s="8" t="s">
        <v>1490</v>
      </c>
      <c r="B660" s="8" t="s">
        <v>1541</v>
      </c>
      <c r="C660" s="8" t="s">
        <v>1483</v>
      </c>
      <c r="D660" s="8" t="s">
        <v>1542</v>
      </c>
      <c r="E660" s="9" t="s">
        <v>151</v>
      </c>
      <c r="F660" s="8" t="s">
        <v>152</v>
      </c>
      <c r="G660" s="8" t="s">
        <v>157</v>
      </c>
      <c r="H660" s="8" t="s">
        <v>40</v>
      </c>
      <c r="I660" s="8" t="s">
        <v>166</v>
      </c>
      <c r="J660" s="8" t="s">
        <v>1494</v>
      </c>
      <c r="K660" s="10">
        <v>3940770106.3400002</v>
      </c>
      <c r="L660" s="9">
        <v>1.5</v>
      </c>
      <c r="M660" s="11">
        <v>20</v>
      </c>
      <c r="N660" s="11" t="s">
        <v>43</v>
      </c>
      <c r="O660" s="9">
        <v>0.08</v>
      </c>
      <c r="P660" s="9">
        <v>0.01</v>
      </c>
      <c r="Q660" s="9">
        <v>2</v>
      </c>
      <c r="R660" s="10">
        <v>52831326.270000003</v>
      </c>
      <c r="S660" s="10">
        <v>46122456.5</v>
      </c>
      <c r="T660" s="10">
        <v>0</v>
      </c>
      <c r="U660" s="10">
        <v>1924018.65</v>
      </c>
      <c r="V660" s="10">
        <v>2605483.09</v>
      </c>
      <c r="W660" s="10">
        <v>1951663.31</v>
      </c>
      <c r="X660" s="10">
        <v>227704.72</v>
      </c>
      <c r="Y660" s="10">
        <v>0</v>
      </c>
      <c r="Z660" s="10">
        <v>0</v>
      </c>
      <c r="AA660" s="12">
        <v>0</v>
      </c>
      <c r="AB660" s="13">
        <f t="shared" si="62"/>
        <v>52603621.549999997</v>
      </c>
      <c r="AC660" s="14">
        <f t="shared" si="66"/>
        <v>0.87679241734640612</v>
      </c>
      <c r="AD660" s="15">
        <f t="shared" si="67"/>
        <v>4.9530488837607418E-2</v>
      </c>
      <c r="AE660" s="15">
        <f t="shared" si="63"/>
        <v>1.1703919603378321E-2</v>
      </c>
      <c r="AF660" s="15">
        <f t="shared" si="64"/>
        <v>6.6116089487388262E-4</v>
      </c>
      <c r="AG660" s="16">
        <f t="shared" si="65"/>
        <v>1.3348563892466119E-2</v>
      </c>
    </row>
    <row r="661" spans="1:33" x14ac:dyDescent="0.2">
      <c r="A661" s="8" t="s">
        <v>1490</v>
      </c>
      <c r="B661" s="8" t="s">
        <v>1541</v>
      </c>
      <c r="C661" s="8" t="s">
        <v>255</v>
      </c>
      <c r="D661" s="8" t="s">
        <v>1543</v>
      </c>
      <c r="E661" s="9" t="s">
        <v>151</v>
      </c>
      <c r="F661" s="8" t="s">
        <v>152</v>
      </c>
      <c r="G661" s="8" t="s">
        <v>157</v>
      </c>
      <c r="H661" s="8" t="s">
        <v>40</v>
      </c>
      <c r="I661" s="8" t="s">
        <v>166</v>
      </c>
      <c r="J661" s="8" t="s">
        <v>42</v>
      </c>
      <c r="K661" s="10">
        <v>292248496</v>
      </c>
      <c r="L661" s="9">
        <v>2</v>
      </c>
      <c r="M661" s="11">
        <v>20</v>
      </c>
      <c r="N661" s="11" t="s">
        <v>43</v>
      </c>
      <c r="O661" s="9">
        <v>0.08</v>
      </c>
      <c r="P661" s="9">
        <v>0.01</v>
      </c>
      <c r="Q661" s="9">
        <v>2</v>
      </c>
      <c r="R661" s="10">
        <v>3937320.03</v>
      </c>
      <c r="S661" s="10">
        <v>3428179.17</v>
      </c>
      <c r="T661" s="10">
        <v>0</v>
      </c>
      <c r="U661" s="10">
        <v>146015.13</v>
      </c>
      <c r="V661" s="10">
        <v>197731.95</v>
      </c>
      <c r="W661" s="10">
        <v>148113.10999999999</v>
      </c>
      <c r="X661" s="10">
        <v>17280.669999999998</v>
      </c>
      <c r="Y661" s="10">
        <v>0</v>
      </c>
      <c r="Z661" s="10">
        <v>0</v>
      </c>
      <c r="AA661" s="12">
        <v>0</v>
      </c>
      <c r="AB661" s="13">
        <f t="shared" si="62"/>
        <v>3920039.36</v>
      </c>
      <c r="AC661" s="14">
        <f t="shared" si="66"/>
        <v>0.87452672158883626</v>
      </c>
      <c r="AD661" s="15">
        <f t="shared" si="67"/>
        <v>5.0441317507587478E-2</v>
      </c>
      <c r="AE661" s="15">
        <f t="shared" si="63"/>
        <v>1.1730356928851398E-2</v>
      </c>
      <c r="AF661" s="15">
        <f t="shared" si="64"/>
        <v>6.7658842630964307E-4</v>
      </c>
      <c r="AG661" s="16">
        <f t="shared" si="65"/>
        <v>1.3413377360888112E-2</v>
      </c>
    </row>
    <row r="662" spans="1:33" x14ac:dyDescent="0.2">
      <c r="A662" s="8" t="s">
        <v>1490</v>
      </c>
      <c r="B662" s="8" t="s">
        <v>1541</v>
      </c>
      <c r="C662" s="8" t="s">
        <v>707</v>
      </c>
      <c r="D662" s="8" t="s">
        <v>1544</v>
      </c>
      <c r="E662" s="9" t="s">
        <v>151</v>
      </c>
      <c r="F662" s="8" t="s">
        <v>152</v>
      </c>
      <c r="G662" s="8" t="s">
        <v>157</v>
      </c>
      <c r="H662" s="8" t="s">
        <v>40</v>
      </c>
      <c r="I662" s="8" t="s">
        <v>166</v>
      </c>
      <c r="J662" s="8" t="s">
        <v>1494</v>
      </c>
      <c r="K662" s="10">
        <v>10112063308.809999</v>
      </c>
      <c r="L662" s="9">
        <v>1</v>
      </c>
      <c r="M662" s="11">
        <v>20</v>
      </c>
      <c r="N662" s="11" t="s">
        <v>43</v>
      </c>
      <c r="O662" s="9">
        <v>0.08</v>
      </c>
      <c r="P662" s="9">
        <v>0.01</v>
      </c>
      <c r="Q662" s="9">
        <v>2</v>
      </c>
      <c r="R662" s="10">
        <v>66601420.689999998</v>
      </c>
      <c r="S662" s="10">
        <v>49407046.329999998</v>
      </c>
      <c r="T662" s="10">
        <v>0</v>
      </c>
      <c r="U662" s="10">
        <v>4931128.21</v>
      </c>
      <c r="V662" s="10">
        <v>6677674.96</v>
      </c>
      <c r="W662" s="10">
        <v>5001979.58</v>
      </c>
      <c r="X662" s="10">
        <v>583591.61</v>
      </c>
      <c r="Y662" s="10">
        <v>0</v>
      </c>
      <c r="Z662" s="10">
        <v>0</v>
      </c>
      <c r="AA662" s="12">
        <v>0</v>
      </c>
      <c r="AB662" s="13">
        <f t="shared" si="62"/>
        <v>66017829.079999998</v>
      </c>
      <c r="AC662" s="14">
        <f t="shared" si="66"/>
        <v>0.74838944295076482</v>
      </c>
      <c r="AD662" s="15">
        <f t="shared" si="67"/>
        <v>0.10114956903396558</v>
      </c>
      <c r="AE662" s="15">
        <f t="shared" si="63"/>
        <v>4.8859510488779056E-3</v>
      </c>
      <c r="AF662" s="15">
        <f t="shared" si="64"/>
        <v>6.6036720262443028E-4</v>
      </c>
      <c r="AG662" s="16">
        <f t="shared" si="65"/>
        <v>6.5286210206459893E-3</v>
      </c>
    </row>
    <row r="663" spans="1:33" x14ac:dyDescent="0.2">
      <c r="A663" s="8" t="s">
        <v>1490</v>
      </c>
      <c r="B663" s="8" t="s">
        <v>1545</v>
      </c>
      <c r="C663" s="8" t="s">
        <v>255</v>
      </c>
      <c r="D663" s="8" t="s">
        <v>1546</v>
      </c>
      <c r="E663" s="9" t="s">
        <v>151</v>
      </c>
      <c r="F663" s="8" t="s">
        <v>152</v>
      </c>
      <c r="G663" s="8" t="s">
        <v>157</v>
      </c>
      <c r="H663" s="8" t="s">
        <v>40</v>
      </c>
      <c r="I663" s="8" t="s">
        <v>166</v>
      </c>
      <c r="J663" s="8" t="s">
        <v>1494</v>
      </c>
      <c r="K663" s="10">
        <v>9134860883.7099991</v>
      </c>
      <c r="L663" s="9">
        <v>1</v>
      </c>
      <c r="M663" s="11">
        <v>0</v>
      </c>
      <c r="N663" s="11" t="s">
        <v>43</v>
      </c>
      <c r="O663" s="9">
        <v>7.0000000000000007E-2</v>
      </c>
      <c r="P663" s="9">
        <v>0.02</v>
      </c>
      <c r="Q663" s="9">
        <v>2</v>
      </c>
      <c r="R663" s="10">
        <v>58055703.68</v>
      </c>
      <c r="S663" s="10">
        <v>44995591.82</v>
      </c>
      <c r="T663" s="10">
        <v>0</v>
      </c>
      <c r="U663" s="10">
        <v>4505566.9800000004</v>
      </c>
      <c r="V663" s="10">
        <v>3583203.61</v>
      </c>
      <c r="W663" s="10">
        <v>4692644.8499999996</v>
      </c>
      <c r="X663" s="10">
        <v>278696.42</v>
      </c>
      <c r="Y663" s="10">
        <v>0</v>
      </c>
      <c r="Z663" s="10">
        <v>0</v>
      </c>
      <c r="AA663" s="12">
        <v>0</v>
      </c>
      <c r="AB663" s="13">
        <f t="shared" si="62"/>
        <v>57777007.259999998</v>
      </c>
      <c r="AC663" s="14">
        <f t="shared" si="66"/>
        <v>0.77878024414655367</v>
      </c>
      <c r="AD663" s="15">
        <f t="shared" si="67"/>
        <v>6.2017812620085509E-2</v>
      </c>
      <c r="AE663" s="15">
        <f t="shared" si="63"/>
        <v>4.9257008281581686E-3</v>
      </c>
      <c r="AF663" s="15">
        <f t="shared" si="64"/>
        <v>3.9225595831348124E-4</v>
      </c>
      <c r="AG663" s="16">
        <f t="shared" si="65"/>
        <v>6.3248918615753076E-3</v>
      </c>
    </row>
    <row r="664" spans="1:33" x14ac:dyDescent="0.2">
      <c r="A664" s="8" t="s">
        <v>1490</v>
      </c>
      <c r="B664" s="8" t="s">
        <v>1545</v>
      </c>
      <c r="C664" s="8" t="s">
        <v>707</v>
      </c>
      <c r="D664" s="8" t="s">
        <v>1547</v>
      </c>
      <c r="E664" s="9" t="s">
        <v>151</v>
      </c>
      <c r="F664" s="8" t="s">
        <v>152</v>
      </c>
      <c r="G664" s="8" t="s">
        <v>157</v>
      </c>
      <c r="H664" s="8" t="s">
        <v>40</v>
      </c>
      <c r="I664" s="8" t="s">
        <v>166</v>
      </c>
      <c r="J664" s="8" t="s">
        <v>1494</v>
      </c>
      <c r="K664" s="10">
        <v>1551261053.8499999</v>
      </c>
      <c r="L664" s="9">
        <v>0.8</v>
      </c>
      <c r="M664" s="11">
        <v>0</v>
      </c>
      <c r="N664" s="11" t="s">
        <v>43</v>
      </c>
      <c r="O664" s="9">
        <v>7.0000000000000007E-2</v>
      </c>
      <c r="P664" s="9">
        <v>0.02</v>
      </c>
      <c r="Q664" s="9">
        <v>2</v>
      </c>
      <c r="R664" s="10">
        <v>6751156.3200000003</v>
      </c>
      <c r="S664" s="10">
        <v>4533318.18</v>
      </c>
      <c r="T664" s="10">
        <v>0</v>
      </c>
      <c r="U664" s="10">
        <v>765125.02</v>
      </c>
      <c r="V664" s="10">
        <v>608491.39</v>
      </c>
      <c r="W664" s="10">
        <v>796894.15</v>
      </c>
      <c r="X664" s="10">
        <v>47327.58</v>
      </c>
      <c r="Y664" s="10">
        <v>0</v>
      </c>
      <c r="Z664" s="10">
        <v>0</v>
      </c>
      <c r="AA664" s="12">
        <v>0</v>
      </c>
      <c r="AB664" s="13">
        <f t="shared" si="62"/>
        <v>6703828.7399999993</v>
      </c>
      <c r="AC664" s="14">
        <f t="shared" si="66"/>
        <v>0.67622822059144672</v>
      </c>
      <c r="AD664" s="15">
        <f t="shared" si="67"/>
        <v>9.0767740883547707E-2</v>
      </c>
      <c r="AE664" s="15">
        <f t="shared" si="63"/>
        <v>2.9223438368087538E-3</v>
      </c>
      <c r="AF664" s="15">
        <f t="shared" si="64"/>
        <v>3.9225595749330176E-4</v>
      </c>
      <c r="AG664" s="16">
        <f t="shared" si="65"/>
        <v>4.3215348721365046E-3</v>
      </c>
    </row>
    <row r="665" spans="1:33" x14ac:dyDescent="0.2">
      <c r="A665" s="8" t="s">
        <v>1490</v>
      </c>
      <c r="B665" s="8" t="s">
        <v>1548</v>
      </c>
      <c r="C665" s="8" t="s">
        <v>687</v>
      </c>
      <c r="D665" s="8" t="s">
        <v>1549</v>
      </c>
      <c r="E665" s="9" t="s">
        <v>151</v>
      </c>
      <c r="F665" s="8" t="s">
        <v>152</v>
      </c>
      <c r="G665" s="8" t="s">
        <v>157</v>
      </c>
      <c r="H665" s="8" t="s">
        <v>40</v>
      </c>
      <c r="I665" s="8" t="s">
        <v>166</v>
      </c>
      <c r="J665" s="8" t="s">
        <v>42</v>
      </c>
      <c r="K665" s="10">
        <v>673403255.39999998</v>
      </c>
      <c r="L665" s="9">
        <v>3</v>
      </c>
      <c r="M665" s="11">
        <v>20</v>
      </c>
      <c r="N665" s="11" t="s">
        <v>43</v>
      </c>
      <c r="O665" s="9">
        <v>0.08</v>
      </c>
      <c r="P665" s="9">
        <v>0.05</v>
      </c>
      <c r="Q665" s="9">
        <v>2</v>
      </c>
      <c r="R665" s="10">
        <v>15553393.01</v>
      </c>
      <c r="S665" s="10">
        <v>13062983.890000001</v>
      </c>
      <c r="T665" s="10">
        <v>0</v>
      </c>
      <c r="U665" s="10">
        <v>340540.19</v>
      </c>
      <c r="V665" s="10">
        <v>533318.40000000002</v>
      </c>
      <c r="W665" s="10">
        <v>381164.04</v>
      </c>
      <c r="X665" s="10">
        <v>1235386.49</v>
      </c>
      <c r="Y665" s="10">
        <v>0</v>
      </c>
      <c r="Z665" s="10">
        <v>0</v>
      </c>
      <c r="AA665" s="12">
        <v>0</v>
      </c>
      <c r="AB665" s="13">
        <f t="shared" si="62"/>
        <v>14318006.52</v>
      </c>
      <c r="AC665" s="14">
        <f t="shared" si="66"/>
        <v>0.91234655269594056</v>
      </c>
      <c r="AD665" s="15">
        <f t="shared" si="67"/>
        <v>3.7248090315857747E-2</v>
      </c>
      <c r="AE665" s="15">
        <f t="shared" si="63"/>
        <v>1.9398456697748836E-2</v>
      </c>
      <c r="AF665" s="15">
        <f t="shared" si="64"/>
        <v>7.9197478735562414E-4</v>
      </c>
      <c r="AG665" s="16">
        <f t="shared" si="65"/>
        <v>2.1262158157366103E-2</v>
      </c>
    </row>
    <row r="666" spans="1:33" x14ac:dyDescent="0.2">
      <c r="A666" s="8" t="s">
        <v>1490</v>
      </c>
      <c r="B666" s="8" t="s">
        <v>1548</v>
      </c>
      <c r="C666" s="8" t="s">
        <v>255</v>
      </c>
      <c r="D666" s="8" t="s">
        <v>1550</v>
      </c>
      <c r="E666" s="9" t="s">
        <v>151</v>
      </c>
      <c r="F666" s="8" t="s">
        <v>152</v>
      </c>
      <c r="G666" s="8" t="s">
        <v>157</v>
      </c>
      <c r="H666" s="8" t="s">
        <v>40</v>
      </c>
      <c r="I666" s="8" t="s">
        <v>166</v>
      </c>
      <c r="J666" s="8" t="s">
        <v>1494</v>
      </c>
      <c r="K666" s="10">
        <v>949387730.25999999</v>
      </c>
      <c r="L666" s="9">
        <v>4</v>
      </c>
      <c r="M666" s="11">
        <v>20</v>
      </c>
      <c r="N666" s="11" t="s">
        <v>43</v>
      </c>
      <c r="O666" s="9">
        <v>0.08</v>
      </c>
      <c r="P666" s="9">
        <v>0.05</v>
      </c>
      <c r="Q666" s="9">
        <v>2</v>
      </c>
      <c r="R666" s="10">
        <v>21685285.780000001</v>
      </c>
      <c r="S666" s="10">
        <v>18269102.149999999</v>
      </c>
      <c r="T666" s="10">
        <v>0</v>
      </c>
      <c r="U666" s="10">
        <v>467131.21</v>
      </c>
      <c r="V666" s="10">
        <v>731572</v>
      </c>
      <c r="W666" s="10">
        <v>522856.4</v>
      </c>
      <c r="X666" s="10">
        <v>1694624.02</v>
      </c>
      <c r="Y666" s="10">
        <v>0</v>
      </c>
      <c r="Z666" s="10">
        <v>0</v>
      </c>
      <c r="AA666" s="12">
        <v>0</v>
      </c>
      <c r="AB666" s="13">
        <f t="shared" si="62"/>
        <v>19990661.759999998</v>
      </c>
      <c r="AC666" s="14">
        <f t="shared" si="66"/>
        <v>0.91388180988361645</v>
      </c>
      <c r="AD666" s="15">
        <f t="shared" si="67"/>
        <v>3.6595686965392386E-2</v>
      </c>
      <c r="AE666" s="15">
        <f t="shared" si="63"/>
        <v>1.924303587217923E-2</v>
      </c>
      <c r="AF666" s="15">
        <f t="shared" si="64"/>
        <v>7.7057241913127653E-4</v>
      </c>
      <c r="AG666" s="16">
        <f t="shared" si="65"/>
        <v>2.1056372568165949E-2</v>
      </c>
    </row>
    <row r="667" spans="1:33" x14ac:dyDescent="0.2">
      <c r="A667" s="8" t="s">
        <v>1490</v>
      </c>
      <c r="B667" s="8" t="s">
        <v>1548</v>
      </c>
      <c r="C667" s="8" t="s">
        <v>707</v>
      </c>
      <c r="D667" s="8" t="s">
        <v>1551</v>
      </c>
      <c r="E667" s="9" t="s">
        <v>151</v>
      </c>
      <c r="F667" s="8" t="s">
        <v>152</v>
      </c>
      <c r="G667" s="8" t="s">
        <v>157</v>
      </c>
      <c r="H667" s="8" t="s">
        <v>40</v>
      </c>
      <c r="I667" s="8" t="s">
        <v>166</v>
      </c>
      <c r="J667" s="8" t="s">
        <v>1494</v>
      </c>
      <c r="K667" s="10">
        <v>2550346416.4099998</v>
      </c>
      <c r="L667" s="9">
        <v>1</v>
      </c>
      <c r="M667" s="11">
        <v>20</v>
      </c>
      <c r="N667" s="11" t="s">
        <v>43</v>
      </c>
      <c r="O667" s="9">
        <v>0.08</v>
      </c>
      <c r="P667" s="9">
        <v>0.05</v>
      </c>
      <c r="Q667" s="9">
        <v>2</v>
      </c>
      <c r="R667" s="10">
        <v>21768109.199999999</v>
      </c>
      <c r="S667" s="10">
        <v>12591192.960000001</v>
      </c>
      <c r="T667" s="10">
        <v>0</v>
      </c>
      <c r="U667" s="10">
        <v>1254857.6000000001</v>
      </c>
      <c r="V667" s="10">
        <v>1965226.6</v>
      </c>
      <c r="W667" s="10">
        <v>1404552.55</v>
      </c>
      <c r="X667" s="10">
        <v>4552279.49</v>
      </c>
      <c r="Y667" s="10">
        <v>0</v>
      </c>
      <c r="Z667" s="10">
        <v>0</v>
      </c>
      <c r="AA667" s="12">
        <v>0</v>
      </c>
      <c r="AB667" s="13">
        <f t="shared" si="62"/>
        <v>17215829.710000001</v>
      </c>
      <c r="AC667" s="14">
        <f t="shared" si="66"/>
        <v>0.73137299637009479</v>
      </c>
      <c r="AD667" s="15">
        <f t="shared" si="67"/>
        <v>0.11415230245095169</v>
      </c>
      <c r="AE667" s="15">
        <f t="shared" si="63"/>
        <v>4.9370520330034298E-3</v>
      </c>
      <c r="AF667" s="15">
        <f t="shared" si="64"/>
        <v>7.7057241610586967E-4</v>
      </c>
      <c r="AG667" s="16">
        <f t="shared" si="65"/>
        <v>6.7503887312037776E-3</v>
      </c>
    </row>
    <row r="668" spans="1:33" x14ac:dyDescent="0.2">
      <c r="A668" s="8" t="s">
        <v>1490</v>
      </c>
      <c r="B668" s="8" t="s">
        <v>1552</v>
      </c>
      <c r="C668" s="8" t="s">
        <v>707</v>
      </c>
      <c r="D668" s="8" t="s">
        <v>1553</v>
      </c>
      <c r="E668" s="9" t="s">
        <v>151</v>
      </c>
      <c r="F668" s="8" t="s">
        <v>152</v>
      </c>
      <c r="G668" s="8" t="s">
        <v>157</v>
      </c>
      <c r="H668" s="8" t="s">
        <v>40</v>
      </c>
      <c r="I668" s="8" t="s">
        <v>154</v>
      </c>
      <c r="J668" s="8" t="s">
        <v>42</v>
      </c>
      <c r="K668" s="10">
        <v>4322264358.2700005</v>
      </c>
      <c r="L668" s="9">
        <v>0.25</v>
      </c>
      <c r="M668" s="11">
        <v>0</v>
      </c>
      <c r="N668" s="11" t="s">
        <v>43</v>
      </c>
      <c r="O668" s="9">
        <v>0.03</v>
      </c>
      <c r="P668" s="9">
        <v>0.5</v>
      </c>
      <c r="Q668" s="9">
        <v>2</v>
      </c>
      <c r="R668" s="10">
        <v>15926101.779999999</v>
      </c>
      <c r="S668" s="10">
        <v>10752574.130000001</v>
      </c>
      <c r="T668" s="10">
        <v>0</v>
      </c>
      <c r="U668" s="10">
        <v>2160964.14</v>
      </c>
      <c r="V668" s="10">
        <v>821325.21</v>
      </c>
      <c r="W668" s="10">
        <v>2182896.0499999998</v>
      </c>
      <c r="X668" s="10">
        <v>8342.25</v>
      </c>
      <c r="Y668" s="10">
        <v>0</v>
      </c>
      <c r="Z668" s="10">
        <v>0</v>
      </c>
      <c r="AA668" s="12">
        <v>0</v>
      </c>
      <c r="AB668" s="13">
        <f t="shared" si="62"/>
        <v>15917759.530000001</v>
      </c>
      <c r="AC668" s="14">
        <f t="shared" si="66"/>
        <v>0.67550801416083461</v>
      </c>
      <c r="AD668" s="15">
        <f t="shared" si="67"/>
        <v>5.1598041071801513E-2</v>
      </c>
      <c r="AE668" s="15">
        <f t="shared" si="63"/>
        <v>2.4877178346175365E-3</v>
      </c>
      <c r="AF668" s="15">
        <f t="shared" si="64"/>
        <v>1.9002197503919865E-4</v>
      </c>
      <c r="AG668" s="16">
        <f t="shared" si="65"/>
        <v>3.6827362258728511E-3</v>
      </c>
    </row>
    <row r="669" spans="1:33" x14ac:dyDescent="0.2">
      <c r="A669" s="8" t="s">
        <v>1490</v>
      </c>
      <c r="B669" s="8" t="s">
        <v>1552</v>
      </c>
      <c r="C669" s="8" t="s">
        <v>255</v>
      </c>
      <c r="D669" s="8" t="s">
        <v>1554</v>
      </c>
      <c r="E669" s="9" t="s">
        <v>151</v>
      </c>
      <c r="F669" s="8" t="s">
        <v>152</v>
      </c>
      <c r="G669" s="8" t="s">
        <v>157</v>
      </c>
      <c r="H669" s="8" t="s">
        <v>40</v>
      </c>
      <c r="I669" s="8" t="s">
        <v>154</v>
      </c>
      <c r="J669" s="8" t="s">
        <v>42</v>
      </c>
      <c r="K669" s="10">
        <v>11223332370.459999</v>
      </c>
      <c r="L669" s="9">
        <v>1.75</v>
      </c>
      <c r="M669" s="11">
        <v>20</v>
      </c>
      <c r="N669" s="11" t="s">
        <v>43</v>
      </c>
      <c r="O669" s="9">
        <v>0.03</v>
      </c>
      <c r="P669" s="9">
        <v>0.5</v>
      </c>
      <c r="Q669" s="9">
        <v>2</v>
      </c>
      <c r="R669" s="10">
        <v>148314459.22</v>
      </c>
      <c r="S669" s="10">
        <v>134880708.87</v>
      </c>
      <c r="T669" s="10">
        <v>0</v>
      </c>
      <c r="U669" s="10">
        <v>5611229.8600000003</v>
      </c>
      <c r="V669" s="10">
        <v>2132679.79</v>
      </c>
      <c r="W669" s="10">
        <v>5668178.9500000002</v>
      </c>
      <c r="X669" s="10">
        <v>21661.75</v>
      </c>
      <c r="Y669" s="10">
        <v>0</v>
      </c>
      <c r="Z669" s="10">
        <v>0</v>
      </c>
      <c r="AA669" s="12">
        <v>0</v>
      </c>
      <c r="AB669" s="13">
        <f t="shared" si="62"/>
        <v>148292797.47</v>
      </c>
      <c r="AC669" s="14">
        <f t="shared" si="66"/>
        <v>0.90955670923455811</v>
      </c>
      <c r="AD669" s="15">
        <f t="shared" si="67"/>
        <v>1.4381546685916735E-2</v>
      </c>
      <c r="AE669" s="15">
        <f t="shared" si="63"/>
        <v>1.2017884209239701E-2</v>
      </c>
      <c r="AF669" s="15">
        <f t="shared" si="64"/>
        <v>1.9002197561334363E-4</v>
      </c>
      <c r="AG669" s="16">
        <f t="shared" si="65"/>
        <v>1.3212902601041127E-2</v>
      </c>
    </row>
    <row r="670" spans="1:33" x14ac:dyDescent="0.2">
      <c r="A670" s="8" t="s">
        <v>1490</v>
      </c>
      <c r="B670" s="8" t="s">
        <v>1555</v>
      </c>
      <c r="C670" s="8" t="s">
        <v>255</v>
      </c>
      <c r="D670" s="8" t="s">
        <v>1556</v>
      </c>
      <c r="E670" s="9" t="s">
        <v>151</v>
      </c>
      <c r="F670" s="8" t="s">
        <v>152</v>
      </c>
      <c r="G670" s="8" t="s">
        <v>157</v>
      </c>
      <c r="H670" s="8" t="s">
        <v>40</v>
      </c>
      <c r="I670" s="8" t="s">
        <v>154</v>
      </c>
      <c r="J670" s="8" t="s">
        <v>42</v>
      </c>
      <c r="K670" s="10">
        <v>8068060875.9499998</v>
      </c>
      <c r="L670" s="9">
        <v>0.75</v>
      </c>
      <c r="M670" s="11">
        <v>0</v>
      </c>
      <c r="N670" s="11" t="s">
        <v>43</v>
      </c>
      <c r="O670" s="9">
        <v>0.08</v>
      </c>
      <c r="P670" s="9">
        <v>0.02</v>
      </c>
      <c r="Q670" s="9">
        <v>2</v>
      </c>
      <c r="R670" s="10">
        <v>52826241.960000001</v>
      </c>
      <c r="S670" s="10">
        <v>43411550.780000001</v>
      </c>
      <c r="T670" s="10">
        <v>0</v>
      </c>
      <c r="U670" s="10">
        <v>4028349.45</v>
      </c>
      <c r="V670" s="10">
        <v>1376894.28</v>
      </c>
      <c r="W670" s="10">
        <v>3496313.15</v>
      </c>
      <c r="X670" s="10">
        <v>513134.3</v>
      </c>
      <c r="Y670" s="10">
        <v>0</v>
      </c>
      <c r="Z670" s="10">
        <v>0</v>
      </c>
      <c r="AA670" s="12">
        <v>0</v>
      </c>
      <c r="AB670" s="13">
        <f t="shared" si="62"/>
        <v>52313107.660000004</v>
      </c>
      <c r="AC670" s="14">
        <f t="shared" si="66"/>
        <v>0.82984079367155683</v>
      </c>
      <c r="AD670" s="15">
        <f t="shared" si="67"/>
        <v>2.6320253978197705E-2</v>
      </c>
      <c r="AE670" s="15">
        <f t="shared" si="63"/>
        <v>5.3806672318753874E-3</v>
      </c>
      <c r="AF670" s="15">
        <f t="shared" si="64"/>
        <v>1.7065987740677195E-4</v>
      </c>
      <c r="AG670" s="16">
        <f t="shared" si="65"/>
        <v>6.4839753274469718E-3</v>
      </c>
    </row>
    <row r="671" spans="1:33" x14ac:dyDescent="0.2">
      <c r="A671" s="8" t="s">
        <v>1490</v>
      </c>
      <c r="B671" s="8" t="s">
        <v>1555</v>
      </c>
      <c r="C671" s="8" t="s">
        <v>707</v>
      </c>
      <c r="D671" s="8" t="s">
        <v>1557</v>
      </c>
      <c r="E671" s="9" t="s">
        <v>151</v>
      </c>
      <c r="F671" s="8" t="s">
        <v>152</v>
      </c>
      <c r="G671" s="8" t="s">
        <v>157</v>
      </c>
      <c r="H671" s="8" t="s">
        <v>40</v>
      </c>
      <c r="I671" s="8" t="s">
        <v>154</v>
      </c>
      <c r="J671" s="8" t="s">
        <v>42</v>
      </c>
      <c r="K671" s="10">
        <v>4022513867.3899999</v>
      </c>
      <c r="L671" s="9">
        <v>0.12</v>
      </c>
      <c r="M671" s="11">
        <v>0</v>
      </c>
      <c r="N671" s="11" t="s">
        <v>43</v>
      </c>
      <c r="O671" s="9">
        <v>0.08</v>
      </c>
      <c r="P671" s="9">
        <v>0.02</v>
      </c>
      <c r="Q671" s="9">
        <v>2</v>
      </c>
      <c r="R671" s="10">
        <v>9528046.0399999991</v>
      </c>
      <c r="S671" s="10">
        <v>4834139.22</v>
      </c>
      <c r="T671" s="10">
        <v>0</v>
      </c>
      <c r="U671" s="10">
        <v>2008424.55</v>
      </c>
      <c r="V671" s="10">
        <v>686481.72</v>
      </c>
      <c r="W671" s="10">
        <v>1743165.85</v>
      </c>
      <c r="X671" s="10">
        <v>255834.7</v>
      </c>
      <c r="Y671" s="10">
        <v>0</v>
      </c>
      <c r="Z671" s="10">
        <v>0</v>
      </c>
      <c r="AA671" s="12">
        <v>0</v>
      </c>
      <c r="AB671" s="13">
        <f t="shared" si="62"/>
        <v>9272211.3399999999</v>
      </c>
      <c r="AC671" s="14">
        <f t="shared" si="66"/>
        <v>0.52135774765461718</v>
      </c>
      <c r="AD671" s="15">
        <f t="shared" si="67"/>
        <v>7.4036461727154723E-2</v>
      </c>
      <c r="AE671" s="15">
        <f t="shared" si="63"/>
        <v>1.20177067857733E-3</v>
      </c>
      <c r="AF671" s="15">
        <f t="shared" si="64"/>
        <v>1.7065987654268108E-4</v>
      </c>
      <c r="AG671" s="16">
        <f t="shared" si="65"/>
        <v>2.3050787755310477E-3</v>
      </c>
    </row>
    <row r="672" spans="1:33" x14ac:dyDescent="0.2">
      <c r="A672" s="8" t="s">
        <v>1490</v>
      </c>
      <c r="B672" s="8" t="s">
        <v>1558</v>
      </c>
      <c r="C672" s="8" t="s">
        <v>1483</v>
      </c>
      <c r="D672" s="8" t="s">
        <v>1559</v>
      </c>
      <c r="E672" s="9" t="s">
        <v>151</v>
      </c>
      <c r="F672" s="8" t="s">
        <v>152</v>
      </c>
      <c r="G672" s="8" t="s">
        <v>157</v>
      </c>
      <c r="H672" s="8" t="s">
        <v>40</v>
      </c>
      <c r="I672" s="8" t="s">
        <v>166</v>
      </c>
      <c r="J672" s="8" t="s">
        <v>1494</v>
      </c>
      <c r="K672" s="10">
        <v>2351757729.4499998</v>
      </c>
      <c r="L672" s="9">
        <v>2.25</v>
      </c>
      <c r="M672" s="11">
        <v>20</v>
      </c>
      <c r="N672" s="11" t="s">
        <v>43</v>
      </c>
      <c r="O672" s="9">
        <v>0.03</v>
      </c>
      <c r="P672" s="9">
        <v>0.01</v>
      </c>
      <c r="Q672" s="9">
        <v>2</v>
      </c>
      <c r="R672" s="10">
        <v>51333376.530000001</v>
      </c>
      <c r="S672" s="10">
        <v>45422347.869999997</v>
      </c>
      <c r="T672" s="10">
        <v>0</v>
      </c>
      <c r="U672" s="10">
        <v>1145561.99</v>
      </c>
      <c r="V672" s="10">
        <v>744266.84</v>
      </c>
      <c r="W672" s="10">
        <v>1242177.28</v>
      </c>
      <c r="X672" s="10">
        <v>2779022.55</v>
      </c>
      <c r="Y672" s="10">
        <v>0</v>
      </c>
      <c r="Z672" s="10">
        <v>0</v>
      </c>
      <c r="AA672" s="12">
        <v>0</v>
      </c>
      <c r="AB672" s="13">
        <f t="shared" si="62"/>
        <v>48554353.980000004</v>
      </c>
      <c r="AC672" s="14">
        <f t="shared" si="66"/>
        <v>0.93549484539965022</v>
      </c>
      <c r="AD672" s="15">
        <f t="shared" si="67"/>
        <v>1.5328529348914219E-2</v>
      </c>
      <c r="AE672" s="15">
        <f t="shared" si="63"/>
        <v>1.9314212217183959E-2</v>
      </c>
      <c r="AF672" s="15">
        <f t="shared" si="64"/>
        <v>3.1647258162687529E-4</v>
      </c>
      <c r="AG672" s="16">
        <f t="shared" si="65"/>
        <v>2.0645984648833406E-2</v>
      </c>
    </row>
    <row r="673" spans="1:33" x14ac:dyDescent="0.2">
      <c r="A673" s="8" t="s">
        <v>1490</v>
      </c>
      <c r="B673" s="8" t="s">
        <v>1558</v>
      </c>
      <c r="C673" s="8" t="s">
        <v>707</v>
      </c>
      <c r="D673" s="8" t="s">
        <v>1560</v>
      </c>
      <c r="E673" s="9" t="s">
        <v>151</v>
      </c>
      <c r="F673" s="8" t="s">
        <v>152</v>
      </c>
      <c r="G673" s="8" t="s">
        <v>157</v>
      </c>
      <c r="H673" s="8" t="s">
        <v>40</v>
      </c>
      <c r="I673" s="8" t="s">
        <v>166</v>
      </c>
      <c r="J673" s="8" t="s">
        <v>42</v>
      </c>
      <c r="K673" s="10">
        <v>8931166905.3999996</v>
      </c>
      <c r="L673" s="9">
        <v>0.75</v>
      </c>
      <c r="M673" s="11">
        <v>20</v>
      </c>
      <c r="N673" s="11" t="s">
        <v>43</v>
      </c>
      <c r="O673" s="9">
        <v>0.03</v>
      </c>
      <c r="P673" s="9">
        <v>0.01</v>
      </c>
      <c r="Q673" s="9">
        <v>2</v>
      </c>
      <c r="R673" s="10">
        <v>89335074.840000004</v>
      </c>
      <c r="S673" s="10">
        <v>66268374.159999996</v>
      </c>
      <c r="T673" s="10">
        <v>0</v>
      </c>
      <c r="U673" s="10">
        <v>4470344.6900000004</v>
      </c>
      <c r="V673" s="10">
        <v>2904364.27</v>
      </c>
      <c r="W673" s="10">
        <v>4847368.03</v>
      </c>
      <c r="X673" s="10">
        <v>10844623.689999999</v>
      </c>
      <c r="Y673" s="10">
        <v>0</v>
      </c>
      <c r="Z673" s="10">
        <v>0</v>
      </c>
      <c r="AA673" s="12">
        <v>0</v>
      </c>
      <c r="AB673" s="13">
        <f t="shared" si="62"/>
        <v>78490451.149999991</v>
      </c>
      <c r="AC673" s="14">
        <f t="shared" si="66"/>
        <v>0.84428581042752748</v>
      </c>
      <c r="AD673" s="15">
        <f t="shared" si="67"/>
        <v>3.7002772024454088E-2</v>
      </c>
      <c r="AE673" s="15">
        <f t="shared" si="63"/>
        <v>7.4199009896380435E-3</v>
      </c>
      <c r="AF673" s="15">
        <f t="shared" si="64"/>
        <v>3.251942664114754E-4</v>
      </c>
      <c r="AG673" s="16">
        <f t="shared" si="65"/>
        <v>8.7883758059143155E-3</v>
      </c>
    </row>
    <row r="674" spans="1:33" x14ac:dyDescent="0.2">
      <c r="A674" s="8" t="s">
        <v>1490</v>
      </c>
      <c r="B674" s="8" t="s">
        <v>1558</v>
      </c>
      <c r="C674" s="8" t="s">
        <v>1504</v>
      </c>
      <c r="D674" s="8" t="s">
        <v>1561</v>
      </c>
      <c r="E674" s="9" t="s">
        <v>151</v>
      </c>
      <c r="F674" s="8" t="s">
        <v>152</v>
      </c>
      <c r="G674" s="8" t="s">
        <v>157</v>
      </c>
      <c r="H674" s="8" t="s">
        <v>40</v>
      </c>
      <c r="I674" s="8" t="s">
        <v>166</v>
      </c>
      <c r="J674" s="8" t="s">
        <v>44</v>
      </c>
      <c r="K674" s="10">
        <v>1297327685.1000001</v>
      </c>
      <c r="L674" s="9">
        <v>2.25</v>
      </c>
      <c r="M674" s="11">
        <v>20</v>
      </c>
      <c r="N674" s="11" t="s">
        <v>43</v>
      </c>
      <c r="O674" s="9">
        <v>0.03</v>
      </c>
      <c r="P674" s="9">
        <v>0.01</v>
      </c>
      <c r="Q674" s="9">
        <v>2</v>
      </c>
      <c r="R674" s="10">
        <v>28336490.09</v>
      </c>
      <c r="S674" s="10">
        <v>25043480.989999998</v>
      </c>
      <c r="T674" s="10">
        <v>0</v>
      </c>
      <c r="U674" s="10">
        <v>638187.75</v>
      </c>
      <c r="V674" s="10">
        <v>414627.91</v>
      </c>
      <c r="W674" s="10">
        <v>692011.71</v>
      </c>
      <c r="X674" s="10">
        <v>1548181.73</v>
      </c>
      <c r="Y674" s="10">
        <v>0</v>
      </c>
      <c r="Z674" s="10">
        <v>0</v>
      </c>
      <c r="AA674" s="12">
        <v>0</v>
      </c>
      <c r="AB674" s="13">
        <f t="shared" si="62"/>
        <v>26788308.359999999</v>
      </c>
      <c r="AC674" s="14">
        <f t="shared" si="66"/>
        <v>0.93486608610921629</v>
      </c>
      <c r="AD674" s="15">
        <f t="shared" si="67"/>
        <v>1.5477943005132706E-2</v>
      </c>
      <c r="AE674" s="15">
        <f t="shared" si="63"/>
        <v>1.9303897756617755E-2</v>
      </c>
      <c r="AF674" s="15">
        <f t="shared" si="64"/>
        <v>3.1960152763412257E-4</v>
      </c>
      <c r="AG674" s="16">
        <f t="shared" si="65"/>
        <v>2.0648837350553506E-2</v>
      </c>
    </row>
    <row r="675" spans="1:33" x14ac:dyDescent="0.2">
      <c r="A675" s="8" t="s">
        <v>1490</v>
      </c>
      <c r="B675" s="8" t="s">
        <v>1558</v>
      </c>
      <c r="C675" s="8" t="s">
        <v>255</v>
      </c>
      <c r="D675" s="8" t="s">
        <v>1562</v>
      </c>
      <c r="E675" s="9" t="s">
        <v>151</v>
      </c>
      <c r="F675" s="8" t="s">
        <v>152</v>
      </c>
      <c r="G675" s="8" t="s">
        <v>157</v>
      </c>
      <c r="H675" s="8" t="s">
        <v>40</v>
      </c>
      <c r="I675" s="8" t="s">
        <v>166</v>
      </c>
      <c r="J675" s="8" t="s">
        <v>42</v>
      </c>
      <c r="K675" s="10">
        <v>2179725677.2199998</v>
      </c>
      <c r="L675" s="9">
        <v>2.25</v>
      </c>
      <c r="M675" s="11">
        <v>20</v>
      </c>
      <c r="N675" s="11" t="s">
        <v>43</v>
      </c>
      <c r="O675" s="9">
        <v>0.03</v>
      </c>
      <c r="P675" s="9">
        <v>0.01</v>
      </c>
      <c r="Q675" s="9">
        <v>2</v>
      </c>
      <c r="R675" s="10">
        <v>47743399.939999998</v>
      </c>
      <c r="S675" s="10">
        <v>42113779.5</v>
      </c>
      <c r="T675" s="10">
        <v>0</v>
      </c>
      <c r="U675" s="10">
        <v>1091024.8600000001</v>
      </c>
      <c r="V675" s="10">
        <v>708834.29</v>
      </c>
      <c r="W675" s="10">
        <v>1183040.55</v>
      </c>
      <c r="X675" s="10">
        <v>2646720.7400000002</v>
      </c>
      <c r="Y675" s="10">
        <v>0</v>
      </c>
      <c r="Z675" s="10">
        <v>0</v>
      </c>
      <c r="AA675" s="12">
        <v>0</v>
      </c>
      <c r="AB675" s="13">
        <f t="shared" si="62"/>
        <v>45096679.199999996</v>
      </c>
      <c r="AC675" s="14">
        <f t="shared" si="66"/>
        <v>0.93385544672211707</v>
      </c>
      <c r="AD675" s="15">
        <f t="shared" si="67"/>
        <v>1.5718103917505308E-2</v>
      </c>
      <c r="AE675" s="15">
        <f t="shared" si="63"/>
        <v>1.9320678716650018E-2</v>
      </c>
      <c r="AF675" s="15">
        <f t="shared" si="64"/>
        <v>3.2519426522700789E-4</v>
      </c>
      <c r="AG675" s="16">
        <f t="shared" si="65"/>
        <v>2.0689153534914469E-2</v>
      </c>
    </row>
    <row r="676" spans="1:33" x14ac:dyDescent="0.2">
      <c r="A676" s="8" t="s">
        <v>1490</v>
      </c>
      <c r="B676" s="8" t="s">
        <v>1558</v>
      </c>
      <c r="C676" s="8" t="s">
        <v>1501</v>
      </c>
      <c r="D676" s="8" t="s">
        <v>1563</v>
      </c>
      <c r="E676" s="9" t="s">
        <v>151</v>
      </c>
      <c r="F676" s="8" t="s">
        <v>152</v>
      </c>
      <c r="G676" s="8" t="s">
        <v>157</v>
      </c>
      <c r="H676" s="8" t="s">
        <v>40</v>
      </c>
      <c r="I676" s="8" t="s">
        <v>166</v>
      </c>
      <c r="J676" s="8" t="s">
        <v>51</v>
      </c>
      <c r="K676" s="10">
        <v>1485734956.0899999</v>
      </c>
      <c r="L676" s="9">
        <v>2.25</v>
      </c>
      <c r="M676" s="11">
        <v>20</v>
      </c>
      <c r="N676" s="11" t="s">
        <v>43</v>
      </c>
      <c r="O676" s="9">
        <v>0.03</v>
      </c>
      <c r="P676" s="9">
        <v>0.01</v>
      </c>
      <c r="Q676" s="9">
        <v>2</v>
      </c>
      <c r="R676" s="10">
        <v>32413557.609999999</v>
      </c>
      <c r="S676" s="10">
        <v>28681182.039999999</v>
      </c>
      <c r="T676" s="10">
        <v>0</v>
      </c>
      <c r="U676" s="10">
        <v>723337.31</v>
      </c>
      <c r="V676" s="10">
        <v>469949.23</v>
      </c>
      <c r="W676" s="10">
        <v>784342.69</v>
      </c>
      <c r="X676" s="10">
        <v>1754746.34</v>
      </c>
      <c r="Y676" s="10">
        <v>0</v>
      </c>
      <c r="Z676" s="10">
        <v>0</v>
      </c>
      <c r="AA676" s="12">
        <v>0</v>
      </c>
      <c r="AB676" s="13">
        <f t="shared" si="62"/>
        <v>30658811.27</v>
      </c>
      <c r="AC676" s="14">
        <f t="shared" si="66"/>
        <v>0.93549556724219329</v>
      </c>
      <c r="AD676" s="15">
        <f t="shared" si="67"/>
        <v>1.5328357836882304E-2</v>
      </c>
      <c r="AE676" s="15">
        <f t="shared" si="63"/>
        <v>1.9304373180718652E-2</v>
      </c>
      <c r="AF676" s="15">
        <f t="shared" si="64"/>
        <v>3.1630758102155893E-4</v>
      </c>
      <c r="AG676" s="16">
        <f t="shared" si="65"/>
        <v>2.0635451258873665E-2</v>
      </c>
    </row>
    <row r="677" spans="1:33" x14ac:dyDescent="0.2">
      <c r="A677" s="8" t="s">
        <v>1490</v>
      </c>
      <c r="B677" s="8" t="s">
        <v>1558</v>
      </c>
      <c r="C677" s="8" t="s">
        <v>1497</v>
      </c>
      <c r="D677" s="8" t="s">
        <v>1564</v>
      </c>
      <c r="E677" s="9" t="s">
        <v>151</v>
      </c>
      <c r="F677" s="8" t="s">
        <v>152</v>
      </c>
      <c r="G677" s="8" t="s">
        <v>157</v>
      </c>
      <c r="H677" s="8" t="s">
        <v>40</v>
      </c>
      <c r="I677" s="8" t="s">
        <v>166</v>
      </c>
      <c r="J677" s="8" t="s">
        <v>42</v>
      </c>
      <c r="K677" s="10">
        <v>1804290627.28</v>
      </c>
      <c r="L677" s="9">
        <v>0.6</v>
      </c>
      <c r="M677" s="11">
        <v>20</v>
      </c>
      <c r="N677" s="11" t="s">
        <v>43</v>
      </c>
      <c r="O677" s="9">
        <v>0.03</v>
      </c>
      <c r="P677" s="9">
        <v>0.01</v>
      </c>
      <c r="Q677" s="9">
        <v>2</v>
      </c>
      <c r="R677" s="10">
        <v>15376669.689999999</v>
      </c>
      <c r="S677" s="10">
        <v>10716692.74</v>
      </c>
      <c r="T677" s="10">
        <v>0</v>
      </c>
      <c r="U677" s="10">
        <v>903107.19</v>
      </c>
      <c r="V677" s="10">
        <v>586744.97</v>
      </c>
      <c r="W677" s="10">
        <v>979274.13</v>
      </c>
      <c r="X677" s="10">
        <v>2190850.66</v>
      </c>
      <c r="Y677" s="10">
        <v>0</v>
      </c>
      <c r="Z677" s="10">
        <v>0</v>
      </c>
      <c r="AA677" s="12">
        <v>0</v>
      </c>
      <c r="AB677" s="13">
        <f t="shared" si="62"/>
        <v>13185819.030000001</v>
      </c>
      <c r="AC677" s="14">
        <f t="shared" si="66"/>
        <v>0.81274380572171401</v>
      </c>
      <c r="AD677" s="15">
        <f t="shared" si="67"/>
        <v>4.449818161959105E-2</v>
      </c>
      <c r="AE677" s="15">
        <f t="shared" si="63"/>
        <v>5.9395601672861337E-3</v>
      </c>
      <c r="AF677" s="15">
        <f t="shared" si="64"/>
        <v>3.2519426811218789E-4</v>
      </c>
      <c r="AG677" s="16">
        <f t="shared" si="65"/>
        <v>7.3080349865131521E-3</v>
      </c>
    </row>
    <row r="678" spans="1:33" x14ac:dyDescent="0.2">
      <c r="A678" s="8" t="s">
        <v>1490</v>
      </c>
      <c r="B678" s="8" t="s">
        <v>1565</v>
      </c>
      <c r="C678" s="8" t="s">
        <v>707</v>
      </c>
      <c r="D678" s="8" t="s">
        <v>1566</v>
      </c>
      <c r="E678" s="9" t="s">
        <v>151</v>
      </c>
      <c r="F678" s="8" t="s">
        <v>152</v>
      </c>
      <c r="G678" s="8" t="s">
        <v>165</v>
      </c>
      <c r="H678" s="8" t="s">
        <v>40</v>
      </c>
      <c r="I678" s="8" t="s">
        <v>166</v>
      </c>
      <c r="J678" s="8" t="s">
        <v>42</v>
      </c>
      <c r="K678" s="10">
        <v>8713263220.3500004</v>
      </c>
      <c r="L678" s="9">
        <v>0.75</v>
      </c>
      <c r="M678" s="11">
        <v>20</v>
      </c>
      <c r="N678" s="11" t="s">
        <v>43</v>
      </c>
      <c r="O678" s="9">
        <v>0.1</v>
      </c>
      <c r="P678" s="9">
        <v>0.01</v>
      </c>
      <c r="Q678" s="9">
        <v>2</v>
      </c>
      <c r="R678" s="10">
        <v>90320999.390000001</v>
      </c>
      <c r="S678" s="10">
        <v>65235214.700000003</v>
      </c>
      <c r="T678" s="10">
        <v>0</v>
      </c>
      <c r="U678" s="10">
        <v>4425149.8499999996</v>
      </c>
      <c r="V678" s="10">
        <v>4570447.43</v>
      </c>
      <c r="W678" s="10">
        <v>5469703.0999999996</v>
      </c>
      <c r="X678" s="10">
        <v>10620484.310000001</v>
      </c>
      <c r="Y678" s="10">
        <v>0</v>
      </c>
      <c r="Z678" s="10">
        <v>0</v>
      </c>
      <c r="AA678" s="12">
        <v>0</v>
      </c>
      <c r="AB678" s="13">
        <f t="shared" si="62"/>
        <v>79700515.079999983</v>
      </c>
      <c r="AC678" s="14">
        <f t="shared" si="66"/>
        <v>0.81850430495360882</v>
      </c>
      <c r="AD678" s="15">
        <f t="shared" si="67"/>
        <v>5.7345268414041979E-2</v>
      </c>
      <c r="AE678" s="15">
        <f t="shared" si="63"/>
        <v>7.4868867208833833E-3</v>
      </c>
      <c r="AF678" s="15">
        <f t="shared" si="64"/>
        <v>5.2453912092608748E-4</v>
      </c>
      <c r="AG678" s="16">
        <f t="shared" si="65"/>
        <v>9.1470340175030911E-3</v>
      </c>
    </row>
    <row r="679" spans="1:33" x14ac:dyDescent="0.2">
      <c r="A679" s="8" t="s">
        <v>1490</v>
      </c>
      <c r="B679" s="8" t="s">
        <v>1565</v>
      </c>
      <c r="C679" s="8" t="s">
        <v>687</v>
      </c>
      <c r="D679" s="8" t="s">
        <v>1567</v>
      </c>
      <c r="E679" s="9" t="s">
        <v>151</v>
      </c>
      <c r="F679" s="8" t="s">
        <v>152</v>
      </c>
      <c r="G679" s="8" t="s">
        <v>165</v>
      </c>
      <c r="H679" s="8" t="s">
        <v>40</v>
      </c>
      <c r="I679" s="8" t="s">
        <v>166</v>
      </c>
      <c r="J679" s="8" t="s">
        <v>42</v>
      </c>
      <c r="K679" s="10">
        <v>9703592676.6499996</v>
      </c>
      <c r="L679" s="9">
        <v>2</v>
      </c>
      <c r="M679" s="11">
        <v>20</v>
      </c>
      <c r="N679" s="11" t="s">
        <v>43</v>
      </c>
      <c r="O679" s="9">
        <v>0.1</v>
      </c>
      <c r="P679" s="9">
        <v>0.01</v>
      </c>
      <c r="Q679" s="9">
        <v>2</v>
      </c>
      <c r="R679" s="10">
        <v>203113395.49000001</v>
      </c>
      <c r="S679" s="10">
        <v>175101837.44999999</v>
      </c>
      <c r="T679" s="10">
        <v>0</v>
      </c>
      <c r="U679" s="10">
        <v>4941258.3</v>
      </c>
      <c r="V679" s="10">
        <v>5103502.04</v>
      </c>
      <c r="W679" s="10">
        <v>6107638.5599999996</v>
      </c>
      <c r="X679" s="10">
        <v>11859159.140000001</v>
      </c>
      <c r="Y679" s="10">
        <v>0</v>
      </c>
      <c r="Z679" s="10">
        <v>0</v>
      </c>
      <c r="AA679" s="12">
        <v>0</v>
      </c>
      <c r="AB679" s="13">
        <f t="shared" si="62"/>
        <v>191254236.34999999</v>
      </c>
      <c r="AC679" s="14">
        <f t="shared" si="66"/>
        <v>0.91554488304018156</v>
      </c>
      <c r="AD679" s="15">
        <f t="shared" si="67"/>
        <v>2.668438690508515E-2</v>
      </c>
      <c r="AE679" s="15">
        <f t="shared" si="63"/>
        <v>1.8045052310506807E-2</v>
      </c>
      <c r="AF679" s="15">
        <f t="shared" si="64"/>
        <v>5.2593943398723711E-4</v>
      </c>
      <c r="AG679" s="16">
        <f t="shared" si="65"/>
        <v>1.9709631548139886E-2</v>
      </c>
    </row>
    <row r="680" spans="1:33" x14ac:dyDescent="0.2">
      <c r="A680" s="8" t="s">
        <v>1490</v>
      </c>
      <c r="B680" s="8" t="s">
        <v>1565</v>
      </c>
      <c r="C680" s="8" t="s">
        <v>1497</v>
      </c>
      <c r="D680" s="8" t="s">
        <v>1568</v>
      </c>
      <c r="E680" s="9" t="s">
        <v>151</v>
      </c>
      <c r="F680" s="8" t="s">
        <v>152</v>
      </c>
      <c r="G680" s="8" t="s">
        <v>165</v>
      </c>
      <c r="H680" s="8" t="s">
        <v>40</v>
      </c>
      <c r="I680" s="8" t="s">
        <v>166</v>
      </c>
      <c r="J680" s="8" t="s">
        <v>42</v>
      </c>
      <c r="K680" s="10">
        <v>2797728552.3299999</v>
      </c>
      <c r="L680" s="9">
        <v>1</v>
      </c>
      <c r="M680" s="11">
        <v>20</v>
      </c>
      <c r="N680" s="11" t="s">
        <v>43</v>
      </c>
      <c r="O680" s="9">
        <v>0.1</v>
      </c>
      <c r="P680" s="9">
        <v>0.01</v>
      </c>
      <c r="Q680" s="9">
        <v>2</v>
      </c>
      <c r="R680" s="10">
        <v>19525538.789999999</v>
      </c>
      <c r="S680" s="10">
        <v>11480247.220000001</v>
      </c>
      <c r="T680" s="10">
        <v>0</v>
      </c>
      <c r="U680" s="10">
        <v>1419195.02</v>
      </c>
      <c r="V680" s="10">
        <v>1465793.58</v>
      </c>
      <c r="W680" s="10">
        <v>1754194.93</v>
      </c>
      <c r="X680" s="10">
        <v>3406108.04</v>
      </c>
      <c r="Y680" s="10">
        <v>0</v>
      </c>
      <c r="Z680" s="10">
        <v>0</v>
      </c>
      <c r="AA680" s="12">
        <v>0</v>
      </c>
      <c r="AB680" s="13">
        <f t="shared" si="62"/>
        <v>16119430.75</v>
      </c>
      <c r="AC680" s="14">
        <f t="shared" si="66"/>
        <v>0.71219929525116765</v>
      </c>
      <c r="AD680" s="15">
        <f t="shared" si="67"/>
        <v>9.0933333982653214E-2</v>
      </c>
      <c r="AE680" s="15">
        <f t="shared" si="63"/>
        <v>4.1034171133003733E-3</v>
      </c>
      <c r="AF680" s="15">
        <f t="shared" si="64"/>
        <v>5.2392272966555683E-4</v>
      </c>
      <c r="AG680" s="16">
        <f t="shared" si="65"/>
        <v>5.7616135548873891E-3</v>
      </c>
    </row>
    <row r="681" spans="1:33" x14ac:dyDescent="0.2">
      <c r="A681" s="8" t="s">
        <v>1490</v>
      </c>
      <c r="B681" s="8" t="s">
        <v>1565</v>
      </c>
      <c r="C681" s="8" t="s">
        <v>1504</v>
      </c>
      <c r="D681" s="8" t="s">
        <v>1569</v>
      </c>
      <c r="E681" s="9" t="s">
        <v>151</v>
      </c>
      <c r="F681" s="8" t="s">
        <v>152</v>
      </c>
      <c r="G681" s="8" t="s">
        <v>165</v>
      </c>
      <c r="H681" s="8" t="s">
        <v>40</v>
      </c>
      <c r="I681" s="8" t="s">
        <v>166</v>
      </c>
      <c r="J681" s="8" t="s">
        <v>44</v>
      </c>
      <c r="K681" s="10">
        <v>871813070.23000002</v>
      </c>
      <c r="L681" s="9">
        <v>2</v>
      </c>
      <c r="M681" s="11">
        <v>20</v>
      </c>
      <c r="N681" s="11" t="s">
        <v>43</v>
      </c>
      <c r="O681" s="9">
        <v>0.1</v>
      </c>
      <c r="P681" s="9">
        <v>0.01</v>
      </c>
      <c r="Q681" s="9">
        <v>2</v>
      </c>
      <c r="R681" s="10">
        <v>18158605.609999999</v>
      </c>
      <c r="S681" s="10">
        <v>15689023.619999999</v>
      </c>
      <c r="T681" s="10">
        <v>0</v>
      </c>
      <c r="U681" s="10">
        <v>435635.98</v>
      </c>
      <c r="V681" s="10">
        <v>449939.87</v>
      </c>
      <c r="W681" s="10">
        <v>538467.51</v>
      </c>
      <c r="X681" s="10">
        <v>1045538.63</v>
      </c>
      <c r="Y681" s="10">
        <v>0</v>
      </c>
      <c r="Z681" s="10">
        <v>0</v>
      </c>
      <c r="AA681" s="12">
        <v>0</v>
      </c>
      <c r="AB681" s="13">
        <f t="shared" si="62"/>
        <v>17113066.98</v>
      </c>
      <c r="AC681" s="14">
        <f t="shared" si="66"/>
        <v>0.91678619842578324</v>
      </c>
      <c r="AD681" s="15">
        <f t="shared" si="67"/>
        <v>2.6292181905548762E-2</v>
      </c>
      <c r="AE681" s="15">
        <f t="shared" si="63"/>
        <v>1.7995857318198902E-2</v>
      </c>
      <c r="AF681" s="15">
        <f t="shared" si="64"/>
        <v>5.1609672458947855E-4</v>
      </c>
      <c r="AG681" s="16">
        <f t="shared" si="65"/>
        <v>1.9629284722108221E-2</v>
      </c>
    </row>
    <row r="682" spans="1:33" x14ac:dyDescent="0.2">
      <c r="A682" s="8" t="s">
        <v>1490</v>
      </c>
      <c r="B682" s="8" t="s">
        <v>1565</v>
      </c>
      <c r="C682" s="8" t="s">
        <v>1499</v>
      </c>
      <c r="D682" s="8" t="s">
        <v>1570</v>
      </c>
      <c r="E682" s="9" t="s">
        <v>151</v>
      </c>
      <c r="F682" s="8" t="s">
        <v>152</v>
      </c>
      <c r="G682" s="8" t="s">
        <v>165</v>
      </c>
      <c r="H682" s="8" t="s">
        <v>40</v>
      </c>
      <c r="I682" s="8" t="s">
        <v>166</v>
      </c>
      <c r="J682" s="8" t="s">
        <v>1494</v>
      </c>
      <c r="K682" s="10">
        <v>1312083514.9200001</v>
      </c>
      <c r="L682" s="9">
        <v>0.75</v>
      </c>
      <c r="M682" s="11">
        <v>20</v>
      </c>
      <c r="N682" s="11" t="s">
        <v>43</v>
      </c>
      <c r="O682" s="9">
        <v>0.1</v>
      </c>
      <c r="P682" s="9">
        <v>0.01</v>
      </c>
      <c r="Q682" s="9">
        <v>2</v>
      </c>
      <c r="R682" s="10">
        <v>13525451.449999999</v>
      </c>
      <c r="S682" s="10">
        <v>9830158.1400000006</v>
      </c>
      <c r="T682" s="10">
        <v>0</v>
      </c>
      <c r="U682" s="10">
        <v>651852.31000000006</v>
      </c>
      <c r="V682" s="10">
        <v>673255.55</v>
      </c>
      <c r="W682" s="10">
        <v>805721.55</v>
      </c>
      <c r="X682" s="10">
        <v>1564463.9</v>
      </c>
      <c r="Y682" s="10">
        <v>0</v>
      </c>
      <c r="Z682" s="10">
        <v>0</v>
      </c>
      <c r="AA682" s="12">
        <v>0</v>
      </c>
      <c r="AB682" s="13">
        <f t="shared" si="62"/>
        <v>11960987.550000003</v>
      </c>
      <c r="AC682" s="14">
        <f t="shared" si="66"/>
        <v>0.82185171574733384</v>
      </c>
      <c r="AD682" s="15">
        <f t="shared" si="67"/>
        <v>5.6287622337672268E-2</v>
      </c>
      <c r="AE682" s="15">
        <f t="shared" si="63"/>
        <v>7.4920216801895893E-3</v>
      </c>
      <c r="AF682" s="15">
        <f t="shared" si="64"/>
        <v>5.1311943359112289E-4</v>
      </c>
      <c r="AG682" s="16">
        <f t="shared" si="65"/>
        <v>9.1160260867459222E-3</v>
      </c>
    </row>
    <row r="683" spans="1:33" x14ac:dyDescent="0.2">
      <c r="A683" s="8" t="s">
        <v>1490</v>
      </c>
      <c r="B683" s="8" t="s">
        <v>1565</v>
      </c>
      <c r="C683" s="8" t="s">
        <v>1483</v>
      </c>
      <c r="D683" s="8" t="s">
        <v>1571</v>
      </c>
      <c r="E683" s="9" t="s">
        <v>151</v>
      </c>
      <c r="F683" s="8" t="s">
        <v>152</v>
      </c>
      <c r="G683" s="8" t="s">
        <v>165</v>
      </c>
      <c r="H683" s="8" t="s">
        <v>40</v>
      </c>
      <c r="I683" s="8" t="s">
        <v>166</v>
      </c>
      <c r="J683" s="8" t="s">
        <v>1494</v>
      </c>
      <c r="K683" s="10">
        <v>1430973.61</v>
      </c>
      <c r="L683" s="9">
        <v>1.75</v>
      </c>
      <c r="M683" s="11">
        <v>20</v>
      </c>
      <c r="N683" s="11" t="s">
        <v>43</v>
      </c>
      <c r="O683" s="9">
        <v>0.1</v>
      </c>
      <c r="P683" s="9">
        <v>0.01</v>
      </c>
      <c r="Q683" s="9">
        <v>2</v>
      </c>
      <c r="R683" s="10">
        <v>29825.21</v>
      </c>
      <c r="S683" s="10">
        <v>25800.41</v>
      </c>
      <c r="T683" s="10">
        <v>0</v>
      </c>
      <c r="U683" s="10">
        <v>709.98</v>
      </c>
      <c r="V683" s="10">
        <v>733.29</v>
      </c>
      <c r="W683" s="10">
        <v>877.56</v>
      </c>
      <c r="X683" s="10">
        <v>1703.97</v>
      </c>
      <c r="Y683" s="10">
        <v>0</v>
      </c>
      <c r="Z683" s="10">
        <v>0</v>
      </c>
      <c r="AA683" s="12">
        <v>0</v>
      </c>
      <c r="AB683" s="13">
        <f t="shared" si="62"/>
        <v>28121.24</v>
      </c>
      <c r="AC683" s="14">
        <f t="shared" si="66"/>
        <v>0.91747056673176564</v>
      </c>
      <c r="AD683" s="15">
        <f t="shared" si="67"/>
        <v>2.6076019407394551E-2</v>
      </c>
      <c r="AE683" s="15">
        <f t="shared" si="63"/>
        <v>1.8029969120115358E-2</v>
      </c>
      <c r="AF683" s="15">
        <f t="shared" si="64"/>
        <v>5.1244131609107723E-4</v>
      </c>
      <c r="AG683" s="16">
        <f t="shared" si="65"/>
        <v>1.9651822929145423E-2</v>
      </c>
    </row>
    <row r="684" spans="1:33" x14ac:dyDescent="0.2">
      <c r="A684" s="8" t="s">
        <v>1490</v>
      </c>
      <c r="B684" s="8" t="s">
        <v>1565</v>
      </c>
      <c r="C684" s="8" t="s">
        <v>255</v>
      </c>
      <c r="D684" s="8" t="s">
        <v>1572</v>
      </c>
      <c r="E684" s="9" t="s">
        <v>151</v>
      </c>
      <c r="F684" s="8" t="s">
        <v>152</v>
      </c>
      <c r="G684" s="8" t="s">
        <v>165</v>
      </c>
      <c r="H684" s="8" t="s">
        <v>40</v>
      </c>
      <c r="I684" s="8" t="s">
        <v>166</v>
      </c>
      <c r="J684" s="8" t="s">
        <v>51</v>
      </c>
      <c r="K684" s="10">
        <v>4792417765.3800001</v>
      </c>
      <c r="L684" s="9">
        <v>2.25</v>
      </c>
      <c r="M684" s="11">
        <v>20</v>
      </c>
      <c r="N684" s="11" t="s">
        <v>43</v>
      </c>
      <c r="O684" s="9">
        <v>0.1</v>
      </c>
      <c r="P684" s="9">
        <v>0.01</v>
      </c>
      <c r="Q684" s="9">
        <v>2</v>
      </c>
      <c r="R684" s="10">
        <v>99975867.849999994</v>
      </c>
      <c r="S684" s="10">
        <v>86505893.459999993</v>
      </c>
      <c r="T684" s="10">
        <v>0</v>
      </c>
      <c r="U684" s="10">
        <v>2376112.84</v>
      </c>
      <c r="V684" s="10">
        <v>2454131.3199999998</v>
      </c>
      <c r="W684" s="10">
        <v>2936992.47</v>
      </c>
      <c r="X684" s="10">
        <v>5702737.7599999998</v>
      </c>
      <c r="Y684" s="10">
        <v>0</v>
      </c>
      <c r="Z684" s="10">
        <v>0</v>
      </c>
      <c r="AA684" s="12">
        <v>0</v>
      </c>
      <c r="AB684" s="13">
        <f t="shared" si="62"/>
        <v>94273130.089999989</v>
      </c>
      <c r="AC684" s="14">
        <f t="shared" si="66"/>
        <v>0.9176092209669412</v>
      </c>
      <c r="AD684" s="15">
        <f t="shared" si="67"/>
        <v>2.6032139992138881E-2</v>
      </c>
      <c r="AE684" s="15">
        <f t="shared" si="63"/>
        <v>1.8050574406286296E-2</v>
      </c>
      <c r="AF684" s="15">
        <f t="shared" si="64"/>
        <v>5.1208626629515197E-4</v>
      </c>
      <c r="AG684" s="16">
        <f t="shared" si="65"/>
        <v>1.9671308868567491E-2</v>
      </c>
    </row>
    <row r="685" spans="1:33" x14ac:dyDescent="0.2">
      <c r="A685" s="8" t="s">
        <v>1490</v>
      </c>
      <c r="B685" s="8" t="s">
        <v>1573</v>
      </c>
      <c r="C685" s="8" t="s">
        <v>1501</v>
      </c>
      <c r="D685" s="8" t="s">
        <v>1574</v>
      </c>
      <c r="E685" s="9" t="s">
        <v>151</v>
      </c>
      <c r="F685" s="8" t="s">
        <v>152</v>
      </c>
      <c r="G685" s="8" t="s">
        <v>157</v>
      </c>
      <c r="H685" s="8" t="s">
        <v>40</v>
      </c>
      <c r="I685" s="8" t="s">
        <v>166</v>
      </c>
      <c r="J685" s="8" t="s">
        <v>51</v>
      </c>
      <c r="K685" s="10">
        <v>249959996.07000002</v>
      </c>
      <c r="L685" s="9">
        <v>2.25</v>
      </c>
      <c r="M685" s="11">
        <v>20</v>
      </c>
      <c r="N685" s="11" t="s">
        <v>43</v>
      </c>
      <c r="O685" s="9">
        <v>0.09</v>
      </c>
      <c r="P685" s="9">
        <v>0.5</v>
      </c>
      <c r="Q685" s="9">
        <v>2</v>
      </c>
      <c r="R685" s="10">
        <v>5332232.13</v>
      </c>
      <c r="S685" s="10">
        <v>4870531.74</v>
      </c>
      <c r="T685" s="10">
        <v>0</v>
      </c>
      <c r="U685" s="10">
        <v>122512.45</v>
      </c>
      <c r="V685" s="10">
        <v>108844.7</v>
      </c>
      <c r="W685" s="10">
        <v>134590.84</v>
      </c>
      <c r="X685" s="10">
        <v>95752.4</v>
      </c>
      <c r="Y685" s="10">
        <v>0</v>
      </c>
      <c r="Z685" s="10">
        <v>0</v>
      </c>
      <c r="AA685" s="12">
        <v>0</v>
      </c>
      <c r="AB685" s="13">
        <f t="shared" si="62"/>
        <v>5236479.7300000004</v>
      </c>
      <c r="AC685" s="14">
        <f t="shared" si="66"/>
        <v>0.9301156485141211</v>
      </c>
      <c r="AD685" s="15">
        <f t="shared" si="67"/>
        <v>2.078585340002834E-2</v>
      </c>
      <c r="AE685" s="15">
        <f t="shared" si="63"/>
        <v>1.9485244905492929E-2</v>
      </c>
      <c r="AF685" s="15">
        <f t="shared" si="64"/>
        <v>4.3544847860182631E-4</v>
      </c>
      <c r="AG685" s="16">
        <f t="shared" si="65"/>
        <v>2.0949271132703774E-2</v>
      </c>
    </row>
    <row r="686" spans="1:33" x14ac:dyDescent="0.2">
      <c r="A686" s="8" t="s">
        <v>1490</v>
      </c>
      <c r="B686" s="8" t="s">
        <v>1573</v>
      </c>
      <c r="C686" s="8" t="s">
        <v>707</v>
      </c>
      <c r="D686" s="8" t="s">
        <v>1575</v>
      </c>
      <c r="E686" s="9" t="s">
        <v>151</v>
      </c>
      <c r="F686" s="8" t="s">
        <v>152</v>
      </c>
      <c r="G686" s="8" t="s">
        <v>157</v>
      </c>
      <c r="H686" s="8" t="s">
        <v>40</v>
      </c>
      <c r="I686" s="8" t="s">
        <v>166</v>
      </c>
      <c r="J686" s="8" t="s">
        <v>42</v>
      </c>
      <c r="K686" s="10">
        <v>7207217970.3299999</v>
      </c>
      <c r="L686" s="9">
        <v>0.75</v>
      </c>
      <c r="M686" s="11">
        <v>20</v>
      </c>
      <c r="N686" s="11" t="s">
        <v>43</v>
      </c>
      <c r="O686" s="9">
        <v>0.09</v>
      </c>
      <c r="P686" s="9">
        <v>0.5</v>
      </c>
      <c r="Q686" s="9">
        <v>2</v>
      </c>
      <c r="R686" s="10">
        <v>67786522.840000004</v>
      </c>
      <c r="S686" s="10">
        <v>54181592.280000001</v>
      </c>
      <c r="T686" s="10">
        <v>0</v>
      </c>
      <c r="U686" s="10">
        <v>3610075.72</v>
      </c>
      <c r="V686" s="10">
        <v>3207327.94</v>
      </c>
      <c r="W686" s="10">
        <v>3965989.87</v>
      </c>
      <c r="X686" s="10">
        <v>2821537.03</v>
      </c>
      <c r="Y686" s="10">
        <v>0</v>
      </c>
      <c r="Z686" s="10">
        <v>0</v>
      </c>
      <c r="AA686" s="12">
        <v>0</v>
      </c>
      <c r="AB686" s="13">
        <f t="shared" si="62"/>
        <v>64964985.809999995</v>
      </c>
      <c r="AC686" s="14">
        <f t="shared" si="66"/>
        <v>0.83401222373021566</v>
      </c>
      <c r="AD686" s="15">
        <f t="shared" si="67"/>
        <v>4.937010144788332E-2</v>
      </c>
      <c r="AE686" s="15">
        <f t="shared" si="63"/>
        <v>7.5176847020653054E-3</v>
      </c>
      <c r="AF686" s="15">
        <f t="shared" si="64"/>
        <v>4.4501608709541287E-4</v>
      </c>
      <c r="AG686" s="16">
        <f t="shared" si="65"/>
        <v>9.013878319962261E-3</v>
      </c>
    </row>
    <row r="687" spans="1:33" x14ac:dyDescent="0.2">
      <c r="A687" s="8" t="s">
        <v>1490</v>
      </c>
      <c r="B687" s="8" t="s">
        <v>1573</v>
      </c>
      <c r="C687" s="8" t="s">
        <v>1483</v>
      </c>
      <c r="D687" s="8" t="s">
        <v>1576</v>
      </c>
      <c r="E687" s="9" t="s">
        <v>151</v>
      </c>
      <c r="F687" s="8" t="s">
        <v>152</v>
      </c>
      <c r="G687" s="8" t="s">
        <v>157</v>
      </c>
      <c r="H687" s="8" t="s">
        <v>40</v>
      </c>
      <c r="I687" s="8" t="s">
        <v>166</v>
      </c>
      <c r="J687" s="8" t="s">
        <v>1494</v>
      </c>
      <c r="K687" s="10">
        <v>335026845.13999999</v>
      </c>
      <c r="L687" s="9">
        <v>2.25</v>
      </c>
      <c r="M687" s="11">
        <v>20</v>
      </c>
      <c r="N687" s="11" t="s">
        <v>43</v>
      </c>
      <c r="O687" s="9">
        <v>0.09</v>
      </c>
      <c r="P687" s="9">
        <v>0.5</v>
      </c>
      <c r="Q687" s="9">
        <v>2</v>
      </c>
      <c r="R687" s="10">
        <v>7143960.1699999999</v>
      </c>
      <c r="S687" s="10">
        <v>6528256.5999999996</v>
      </c>
      <c r="T687" s="10">
        <v>0</v>
      </c>
      <c r="U687" s="10">
        <v>163377.28</v>
      </c>
      <c r="V687" s="10">
        <v>145150.56</v>
      </c>
      <c r="W687" s="10">
        <v>179484.5</v>
      </c>
      <c r="X687" s="10">
        <v>127691.23</v>
      </c>
      <c r="Y687" s="10">
        <v>0</v>
      </c>
      <c r="Z687" s="10">
        <v>0</v>
      </c>
      <c r="AA687" s="12">
        <v>0</v>
      </c>
      <c r="AB687" s="13">
        <f t="shared" si="62"/>
        <v>7016268.9399999995</v>
      </c>
      <c r="AC687" s="14">
        <f t="shared" si="66"/>
        <v>0.93044560518228936</v>
      </c>
      <c r="AD687" s="15">
        <f t="shared" si="67"/>
        <v>2.0687713262028978E-2</v>
      </c>
      <c r="AE687" s="15">
        <f t="shared" si="63"/>
        <v>1.948577164696158E-2</v>
      </c>
      <c r="AF687" s="15">
        <f t="shared" si="64"/>
        <v>4.332505353096255E-4</v>
      </c>
      <c r="AG687" s="16">
        <f t="shared" si="65"/>
        <v>2.0942408173494464E-2</v>
      </c>
    </row>
    <row r="688" spans="1:33" x14ac:dyDescent="0.2">
      <c r="A688" s="8" t="s">
        <v>1490</v>
      </c>
      <c r="B688" s="8" t="s">
        <v>1573</v>
      </c>
      <c r="C688" s="8" t="s">
        <v>1504</v>
      </c>
      <c r="D688" s="8" t="s">
        <v>1577</v>
      </c>
      <c r="E688" s="9" t="s">
        <v>151</v>
      </c>
      <c r="F688" s="8" t="s">
        <v>152</v>
      </c>
      <c r="G688" s="8" t="s">
        <v>157</v>
      </c>
      <c r="H688" s="8" t="s">
        <v>40</v>
      </c>
      <c r="I688" s="8" t="s">
        <v>166</v>
      </c>
      <c r="J688" s="8" t="s">
        <v>44</v>
      </c>
      <c r="K688" s="10">
        <v>85654932.219999999</v>
      </c>
      <c r="L688" s="9">
        <v>2.25</v>
      </c>
      <c r="M688" s="11">
        <v>20</v>
      </c>
      <c r="N688" s="11" t="s">
        <v>43</v>
      </c>
      <c r="O688" s="9">
        <v>0.09</v>
      </c>
      <c r="P688" s="9">
        <v>0.5</v>
      </c>
      <c r="Q688" s="9">
        <v>2</v>
      </c>
      <c r="R688" s="10">
        <v>1825304.98</v>
      </c>
      <c r="S688" s="10">
        <v>1665893.14</v>
      </c>
      <c r="T688" s="10">
        <v>0</v>
      </c>
      <c r="U688" s="10">
        <v>42300.02</v>
      </c>
      <c r="V688" s="10">
        <v>37580.94</v>
      </c>
      <c r="W688" s="10">
        <v>46470.34</v>
      </c>
      <c r="X688" s="10">
        <v>33060.54</v>
      </c>
      <c r="Y688" s="10">
        <v>0</v>
      </c>
      <c r="Z688" s="10">
        <v>0</v>
      </c>
      <c r="AA688" s="12">
        <v>0</v>
      </c>
      <c r="AB688" s="13">
        <f t="shared" si="62"/>
        <v>1792244.44</v>
      </c>
      <c r="AC688" s="14">
        <f t="shared" si="66"/>
        <v>0.92950107854707587</v>
      </c>
      <c r="AD688" s="15">
        <f t="shared" si="67"/>
        <v>2.0968646441999843E-2</v>
      </c>
      <c r="AE688" s="15">
        <f t="shared" si="63"/>
        <v>1.9448887493381521E-2</v>
      </c>
      <c r="AF688" s="15">
        <f t="shared" si="64"/>
        <v>4.387481143931726E-4</v>
      </c>
      <c r="AG688" s="16">
        <f t="shared" si="65"/>
        <v>2.0924007451161346E-2</v>
      </c>
    </row>
    <row r="689" spans="1:33" x14ac:dyDescent="0.2">
      <c r="A689" s="8" t="s">
        <v>1490</v>
      </c>
      <c r="B689" s="8" t="s">
        <v>1573</v>
      </c>
      <c r="C689" s="8" t="s">
        <v>690</v>
      </c>
      <c r="D689" s="8" t="s">
        <v>1578</v>
      </c>
      <c r="E689" s="9" t="s">
        <v>151</v>
      </c>
      <c r="F689" s="8" t="s">
        <v>152</v>
      </c>
      <c r="G689" s="8" t="s">
        <v>157</v>
      </c>
      <c r="H689" s="8" t="s">
        <v>40</v>
      </c>
      <c r="I689" s="8" t="s">
        <v>166</v>
      </c>
      <c r="J689" s="8" t="s">
        <v>992</v>
      </c>
      <c r="K689" s="10">
        <v>4067319.88</v>
      </c>
      <c r="L689" s="9">
        <v>2.25</v>
      </c>
      <c r="M689" s="11">
        <v>20</v>
      </c>
      <c r="N689" s="11" t="s">
        <v>43</v>
      </c>
      <c r="O689" s="9">
        <v>0.09</v>
      </c>
      <c r="P689" s="9">
        <v>0.5</v>
      </c>
      <c r="Q689" s="9">
        <v>2</v>
      </c>
      <c r="R689" s="10">
        <v>86543.08</v>
      </c>
      <c r="S689" s="10">
        <v>79196.66</v>
      </c>
      <c r="T689" s="10">
        <v>0</v>
      </c>
      <c r="U689" s="10">
        <v>1949.38</v>
      </c>
      <c r="V689" s="10">
        <v>1731.9</v>
      </c>
      <c r="W689" s="10">
        <v>2141.56</v>
      </c>
      <c r="X689" s="10">
        <v>1523.58</v>
      </c>
      <c r="Y689" s="10">
        <v>0</v>
      </c>
      <c r="Z689" s="10">
        <v>0</v>
      </c>
      <c r="AA689" s="12">
        <v>0</v>
      </c>
      <c r="AB689" s="13">
        <f t="shared" si="62"/>
        <v>85019.5</v>
      </c>
      <c r="AC689" s="14">
        <f t="shared" si="66"/>
        <v>0.9315117120190074</v>
      </c>
      <c r="AD689" s="15">
        <f t="shared" si="67"/>
        <v>2.0370620857567971E-2</v>
      </c>
      <c r="AE689" s="15">
        <f t="shared" si="63"/>
        <v>1.9471460897243224E-2</v>
      </c>
      <c r="AF689" s="15">
        <f t="shared" si="64"/>
        <v>4.2580865314188174E-4</v>
      </c>
      <c r="AG689" s="16">
        <f t="shared" si="65"/>
        <v>2.0903076843810969E-2</v>
      </c>
    </row>
    <row r="690" spans="1:33" x14ac:dyDescent="0.2">
      <c r="A690" s="8" t="s">
        <v>1490</v>
      </c>
      <c r="B690" s="8" t="s">
        <v>1573</v>
      </c>
      <c r="C690" s="8" t="s">
        <v>1497</v>
      </c>
      <c r="D690" s="8" t="s">
        <v>1579</v>
      </c>
      <c r="E690" s="9" t="s">
        <v>151</v>
      </c>
      <c r="F690" s="8" t="s">
        <v>152</v>
      </c>
      <c r="G690" s="8" t="s">
        <v>157</v>
      </c>
      <c r="H690" s="8" t="s">
        <v>40</v>
      </c>
      <c r="I690" s="8" t="s">
        <v>166</v>
      </c>
      <c r="J690" s="8" t="s">
        <v>42</v>
      </c>
      <c r="K690" s="10">
        <v>1655144441.6700001</v>
      </c>
      <c r="L690" s="9">
        <v>1</v>
      </c>
      <c r="M690" s="11">
        <v>20</v>
      </c>
      <c r="N690" s="11" t="s">
        <v>43</v>
      </c>
      <c r="O690" s="9">
        <v>0.09</v>
      </c>
      <c r="P690" s="9">
        <v>0.5</v>
      </c>
      <c r="Q690" s="9">
        <v>2</v>
      </c>
      <c r="R690" s="10">
        <v>9734420.9299999997</v>
      </c>
      <c r="S690" s="10">
        <v>6610035.7300000004</v>
      </c>
      <c r="T690" s="10">
        <v>0</v>
      </c>
      <c r="U690" s="10">
        <v>829057.31</v>
      </c>
      <c r="V690" s="10">
        <v>736565.9</v>
      </c>
      <c r="W690" s="10">
        <v>910793.33</v>
      </c>
      <c r="X690" s="10">
        <v>647968.66</v>
      </c>
      <c r="Y690" s="10">
        <v>0</v>
      </c>
      <c r="Z690" s="10">
        <v>0</v>
      </c>
      <c r="AA690" s="12">
        <v>0</v>
      </c>
      <c r="AB690" s="13">
        <f t="shared" si="62"/>
        <v>9086452.2700000014</v>
      </c>
      <c r="AC690" s="14">
        <f t="shared" si="66"/>
        <v>0.72746056806173032</v>
      </c>
      <c r="AD690" s="15">
        <f t="shared" si="67"/>
        <v>8.1061989664751727E-2</v>
      </c>
      <c r="AE690" s="15">
        <f t="shared" si="63"/>
        <v>3.993630745199879E-3</v>
      </c>
      <c r="AF690" s="15">
        <f t="shared" si="64"/>
        <v>4.4501608527701858E-4</v>
      </c>
      <c r="AG690" s="16">
        <f t="shared" si="65"/>
        <v>5.4898243568591481E-3</v>
      </c>
    </row>
    <row r="691" spans="1:33" x14ac:dyDescent="0.2">
      <c r="A691" s="8" t="s">
        <v>1490</v>
      </c>
      <c r="B691" s="8" t="s">
        <v>1573</v>
      </c>
      <c r="C691" s="8" t="s">
        <v>255</v>
      </c>
      <c r="D691" s="8" t="s">
        <v>1580</v>
      </c>
      <c r="E691" s="9" t="s">
        <v>151</v>
      </c>
      <c r="F691" s="8" t="s">
        <v>152</v>
      </c>
      <c r="G691" s="8" t="s">
        <v>157</v>
      </c>
      <c r="H691" s="8" t="s">
        <v>40</v>
      </c>
      <c r="I691" s="8" t="s">
        <v>166</v>
      </c>
      <c r="J691" s="8" t="s">
        <v>42</v>
      </c>
      <c r="K691" s="10">
        <v>6917514107.25</v>
      </c>
      <c r="L691" s="9">
        <v>2.25</v>
      </c>
      <c r="M691" s="11">
        <v>20</v>
      </c>
      <c r="N691" s="11" t="s">
        <v>43</v>
      </c>
      <c r="O691" s="9">
        <v>0.09</v>
      </c>
      <c r="P691" s="9">
        <v>0.5</v>
      </c>
      <c r="Q691" s="9">
        <v>2</v>
      </c>
      <c r="R691" s="10">
        <v>147816273.84999999</v>
      </c>
      <c r="S691" s="10">
        <v>134758211.84999999</v>
      </c>
      <c r="T691" s="10">
        <v>0</v>
      </c>
      <c r="U691" s="10">
        <v>3464963.85</v>
      </c>
      <c r="V691" s="10">
        <v>3078405.06</v>
      </c>
      <c r="W691" s="10">
        <v>3806571.55</v>
      </c>
      <c r="X691" s="10">
        <v>2708121.54</v>
      </c>
      <c r="Y691" s="10">
        <v>0</v>
      </c>
      <c r="Z691" s="10">
        <v>0</v>
      </c>
      <c r="AA691" s="12">
        <v>0</v>
      </c>
      <c r="AB691" s="13">
        <f t="shared" si="62"/>
        <v>145108152.31</v>
      </c>
      <c r="AC691" s="14">
        <f t="shared" si="66"/>
        <v>0.92867430054591937</v>
      </c>
      <c r="AD691" s="15">
        <f t="shared" si="67"/>
        <v>2.1214556253348796E-2</v>
      </c>
      <c r="AE691" s="15">
        <f t="shared" si="63"/>
        <v>1.9480728157643325E-2</v>
      </c>
      <c r="AF691" s="15">
        <f t="shared" si="64"/>
        <v>4.4501608703242593E-4</v>
      </c>
      <c r="AG691" s="16">
        <f t="shared" si="65"/>
        <v>2.0976921775687791E-2</v>
      </c>
    </row>
    <row r="692" spans="1:33" x14ac:dyDescent="0.2">
      <c r="A692" s="8" t="s">
        <v>1490</v>
      </c>
      <c r="B692" s="8" t="s">
        <v>1581</v>
      </c>
      <c r="C692" s="8" t="s">
        <v>687</v>
      </c>
      <c r="D692" s="8" t="s">
        <v>1582</v>
      </c>
      <c r="E692" s="9" t="s">
        <v>151</v>
      </c>
      <c r="F692" s="8" t="s">
        <v>152</v>
      </c>
      <c r="G692" s="8" t="s">
        <v>157</v>
      </c>
      <c r="H692" s="8" t="s">
        <v>40</v>
      </c>
      <c r="I692" s="8" t="s">
        <v>166</v>
      </c>
      <c r="J692" s="8" t="s">
        <v>51</v>
      </c>
      <c r="K692" s="10">
        <v>878937843.36000001</v>
      </c>
      <c r="L692" s="9">
        <v>2</v>
      </c>
      <c r="M692" s="11">
        <v>20</v>
      </c>
      <c r="N692" s="11" t="s">
        <v>43</v>
      </c>
      <c r="O692" s="9">
        <v>0.04</v>
      </c>
      <c r="P692" s="9">
        <v>0.02</v>
      </c>
      <c r="Q692" s="9">
        <v>2</v>
      </c>
      <c r="R692" s="10">
        <v>17565231.82</v>
      </c>
      <c r="S692" s="10">
        <v>15364551.220000001</v>
      </c>
      <c r="T692" s="10">
        <v>0</v>
      </c>
      <c r="U692" s="10">
        <v>428450.18</v>
      </c>
      <c r="V692" s="10">
        <v>276690.7</v>
      </c>
      <c r="W692" s="10">
        <v>478302.03</v>
      </c>
      <c r="X692" s="10">
        <v>1017237.69</v>
      </c>
      <c r="Y692" s="10">
        <v>0</v>
      </c>
      <c r="Z692" s="10">
        <v>0</v>
      </c>
      <c r="AA692" s="12">
        <v>4.0000000000000002E-4</v>
      </c>
      <c r="AB692" s="13">
        <f t="shared" si="62"/>
        <v>16547994.129999999</v>
      </c>
      <c r="AC692" s="14">
        <f t="shared" si="66"/>
        <v>0.928484207771471</v>
      </c>
      <c r="AD692" s="15">
        <f t="shared" si="67"/>
        <v>1.67204978335341E-2</v>
      </c>
      <c r="AE692" s="15">
        <f t="shared" si="63"/>
        <v>1.7480816574314807E-2</v>
      </c>
      <c r="AF692" s="15">
        <f t="shared" si="64"/>
        <v>3.1480121386316456E-4</v>
      </c>
      <c r="AG692" s="16">
        <f t="shared" si="65"/>
        <v>1.9227263218910218E-2</v>
      </c>
    </row>
    <row r="693" spans="1:33" x14ac:dyDescent="0.2">
      <c r="A693" s="8" t="s">
        <v>1490</v>
      </c>
      <c r="B693" s="8" t="s">
        <v>1581</v>
      </c>
      <c r="C693" s="8" t="s">
        <v>707</v>
      </c>
      <c r="D693" s="8" t="s">
        <v>1583</v>
      </c>
      <c r="E693" s="9" t="s">
        <v>151</v>
      </c>
      <c r="F693" s="8" t="s">
        <v>152</v>
      </c>
      <c r="G693" s="8" t="s">
        <v>157</v>
      </c>
      <c r="H693" s="8" t="s">
        <v>40</v>
      </c>
      <c r="I693" s="8" t="s">
        <v>166</v>
      </c>
      <c r="J693" s="8" t="s">
        <v>42</v>
      </c>
      <c r="K693" s="10">
        <v>4871846928.9899998</v>
      </c>
      <c r="L693" s="9">
        <v>0.8</v>
      </c>
      <c r="M693" s="11">
        <v>20</v>
      </c>
      <c r="N693" s="11" t="s">
        <v>43</v>
      </c>
      <c r="O693" s="9">
        <v>0.04</v>
      </c>
      <c r="P693" s="9">
        <v>0.02</v>
      </c>
      <c r="Q693" s="9">
        <v>2</v>
      </c>
      <c r="R693" s="10">
        <v>48949515.68</v>
      </c>
      <c r="S693" s="10">
        <v>36424128.009999998</v>
      </c>
      <c r="T693" s="10">
        <v>0</v>
      </c>
      <c r="U693" s="10">
        <v>2438565.88</v>
      </c>
      <c r="V693" s="10">
        <v>1574812.02</v>
      </c>
      <c r="W693" s="10">
        <v>2722302.53</v>
      </c>
      <c r="X693" s="10">
        <v>5789707.2400000002</v>
      </c>
      <c r="Y693" s="10">
        <v>0</v>
      </c>
      <c r="Z693" s="10">
        <v>0</v>
      </c>
      <c r="AA693" s="12">
        <v>4.0000000000000002E-4</v>
      </c>
      <c r="AB693" s="13">
        <f t="shared" si="62"/>
        <v>43159808.440000005</v>
      </c>
      <c r="AC693" s="14">
        <f t="shared" si="66"/>
        <v>0.8439362760526653</v>
      </c>
      <c r="AD693" s="15">
        <f t="shared" si="67"/>
        <v>3.6487928860696302E-2</v>
      </c>
      <c r="AE693" s="15">
        <f t="shared" si="63"/>
        <v>7.4764516498368756E-3</v>
      </c>
      <c r="AF693" s="15">
        <f t="shared" si="64"/>
        <v>3.2324743427981223E-4</v>
      </c>
      <c r="AG693" s="16">
        <f t="shared" si="65"/>
        <v>9.2590239120972587E-3</v>
      </c>
    </row>
    <row r="694" spans="1:33" x14ac:dyDescent="0.2">
      <c r="A694" s="8" t="s">
        <v>1490</v>
      </c>
      <c r="B694" s="8" t="s">
        <v>1581</v>
      </c>
      <c r="C694" s="8" t="s">
        <v>255</v>
      </c>
      <c r="D694" s="8" t="s">
        <v>1584</v>
      </c>
      <c r="E694" s="9" t="s">
        <v>151</v>
      </c>
      <c r="F694" s="8" t="s">
        <v>152</v>
      </c>
      <c r="G694" s="8" t="s">
        <v>157</v>
      </c>
      <c r="H694" s="8" t="s">
        <v>40</v>
      </c>
      <c r="I694" s="8" t="s">
        <v>166</v>
      </c>
      <c r="J694" s="8" t="s">
        <v>42</v>
      </c>
      <c r="K694" s="10">
        <v>4594629741.1300001</v>
      </c>
      <c r="L694" s="9">
        <v>2</v>
      </c>
      <c r="M694" s="11">
        <v>20</v>
      </c>
      <c r="N694" s="11" t="s">
        <v>43</v>
      </c>
      <c r="O694" s="9">
        <v>0.04</v>
      </c>
      <c r="P694" s="9">
        <v>0.02</v>
      </c>
      <c r="Q694" s="9">
        <v>2</v>
      </c>
      <c r="R694" s="10">
        <v>92112845.5</v>
      </c>
      <c r="S694" s="10">
        <v>80300175.769999996</v>
      </c>
      <c r="T694" s="10">
        <v>0</v>
      </c>
      <c r="U694" s="10">
        <v>2299806.9300000002</v>
      </c>
      <c r="V694" s="10">
        <v>1485202.28</v>
      </c>
      <c r="W694" s="10">
        <v>2567398.44</v>
      </c>
      <c r="X694" s="10">
        <v>5460262.0800000001</v>
      </c>
      <c r="Y694" s="10">
        <v>0</v>
      </c>
      <c r="Z694" s="10">
        <v>0</v>
      </c>
      <c r="AA694" s="12">
        <v>4.0000000000000002E-4</v>
      </c>
      <c r="AB694" s="13">
        <f t="shared" si="62"/>
        <v>86652583.420000002</v>
      </c>
      <c r="AC694" s="14">
        <f t="shared" si="66"/>
        <v>0.9266910760270094</v>
      </c>
      <c r="AD694" s="15">
        <f t="shared" si="67"/>
        <v>1.7139734574343982E-2</v>
      </c>
      <c r="AE694" s="15">
        <f t="shared" si="63"/>
        <v>1.7476963388621394E-2</v>
      </c>
      <c r="AF694" s="15">
        <f t="shared" si="64"/>
        <v>3.232474353057947E-4</v>
      </c>
      <c r="AG694" s="16">
        <f t="shared" si="65"/>
        <v>1.9259535654050055E-2</v>
      </c>
    </row>
    <row r="695" spans="1:33" x14ac:dyDescent="0.2">
      <c r="A695" s="8" t="s">
        <v>1490</v>
      </c>
      <c r="B695" s="8" t="s">
        <v>1585</v>
      </c>
      <c r="C695" s="8" t="s">
        <v>255</v>
      </c>
      <c r="D695" s="8" t="s">
        <v>1586</v>
      </c>
      <c r="E695" s="9" t="s">
        <v>151</v>
      </c>
      <c r="F695" s="8" t="s">
        <v>152</v>
      </c>
      <c r="G695" s="8" t="s">
        <v>157</v>
      </c>
      <c r="H695" s="8" t="s">
        <v>40</v>
      </c>
      <c r="I695" s="8" t="s">
        <v>166</v>
      </c>
      <c r="J695" s="8" t="s">
        <v>42</v>
      </c>
      <c r="K695" s="10">
        <v>468964877.40999997</v>
      </c>
      <c r="L695" s="9">
        <v>0.5</v>
      </c>
      <c r="M695" s="11">
        <v>0</v>
      </c>
      <c r="N695" s="11" t="s">
        <v>43</v>
      </c>
      <c r="O695" s="9">
        <v>0.09</v>
      </c>
      <c r="P695" s="9">
        <v>0.43</v>
      </c>
      <c r="Q695" s="9">
        <v>2</v>
      </c>
      <c r="R695" s="10">
        <v>3288882</v>
      </c>
      <c r="S695" s="10">
        <v>2361819</v>
      </c>
      <c r="T695" s="10">
        <v>0</v>
      </c>
      <c r="U695" s="10">
        <v>234344</v>
      </c>
      <c r="V695" s="10">
        <v>164044</v>
      </c>
      <c r="W695" s="10">
        <v>275760</v>
      </c>
      <c r="X695" s="10">
        <v>252915</v>
      </c>
      <c r="Y695" s="10">
        <v>0</v>
      </c>
      <c r="Z695" s="10">
        <v>0</v>
      </c>
      <c r="AA695" s="12">
        <v>0</v>
      </c>
      <c r="AB695" s="13">
        <f t="shared" si="62"/>
        <v>3035967</v>
      </c>
      <c r="AC695" s="14">
        <f t="shared" si="66"/>
        <v>0.77794620297256201</v>
      </c>
      <c r="AD695" s="15">
        <f t="shared" si="67"/>
        <v>5.4033525397344566E-2</v>
      </c>
      <c r="AE695" s="15">
        <f t="shared" si="63"/>
        <v>5.0362385623500382E-3</v>
      </c>
      <c r="AF695" s="15">
        <f t="shared" si="64"/>
        <v>3.4980018313094681E-4</v>
      </c>
      <c r="AG695" s="16">
        <f t="shared" si="65"/>
        <v>6.4737619942180826E-3</v>
      </c>
    </row>
    <row r="696" spans="1:33" x14ac:dyDescent="0.2">
      <c r="A696" s="8" t="s">
        <v>1490</v>
      </c>
      <c r="B696" s="8" t="s">
        <v>1587</v>
      </c>
      <c r="C696" s="8" t="s">
        <v>1497</v>
      </c>
      <c r="D696" s="8" t="s">
        <v>1588</v>
      </c>
      <c r="E696" s="9" t="s">
        <v>151</v>
      </c>
      <c r="F696" s="8" t="s">
        <v>152</v>
      </c>
      <c r="G696" s="8" t="s">
        <v>247</v>
      </c>
      <c r="H696" s="8" t="s">
        <v>40</v>
      </c>
      <c r="I696" s="8" t="s">
        <v>166</v>
      </c>
      <c r="J696" s="8" t="s">
        <v>42</v>
      </c>
      <c r="K696" s="10">
        <v>4529948384.8500004</v>
      </c>
      <c r="L696" s="9">
        <v>1</v>
      </c>
      <c r="M696" s="11">
        <v>20</v>
      </c>
      <c r="N696" s="11" t="s">
        <v>43</v>
      </c>
      <c r="O696" s="9">
        <v>0.05</v>
      </c>
      <c r="P696" s="9">
        <v>0.01</v>
      </c>
      <c r="Q696" s="9">
        <v>2</v>
      </c>
      <c r="R696" s="10">
        <v>110460908.40000001</v>
      </c>
      <c r="S696" s="10">
        <v>27379926.030000001</v>
      </c>
      <c r="T696" s="10">
        <v>73949170.640000001</v>
      </c>
      <c r="U696" s="10">
        <v>2277066.31</v>
      </c>
      <c r="V696" s="10">
        <v>1379151.92</v>
      </c>
      <c r="W696" s="10">
        <v>2603140.5699999998</v>
      </c>
      <c r="X696" s="10">
        <v>2872452.93</v>
      </c>
      <c r="Y696" s="10">
        <v>0</v>
      </c>
      <c r="Z696" s="10">
        <v>0</v>
      </c>
      <c r="AA696" s="12">
        <v>0</v>
      </c>
      <c r="AB696" s="13">
        <f t="shared" si="62"/>
        <v>33639284.829999998</v>
      </c>
      <c r="AC696" s="14">
        <f t="shared" si="66"/>
        <v>0.81392711433574205</v>
      </c>
      <c r="AD696" s="15">
        <f t="shared" si="67"/>
        <v>4.0998253291343829E-2</v>
      </c>
      <c r="AE696" s="15">
        <f t="shared" si="63"/>
        <v>6.0442026495422484E-3</v>
      </c>
      <c r="AF696" s="15">
        <f t="shared" si="64"/>
        <v>3.0445201640982221E-4</v>
      </c>
      <c r="AG696" s="16">
        <f t="shared" si="65"/>
        <v>7.4259753030527943E-3</v>
      </c>
    </row>
    <row r="697" spans="1:33" x14ac:dyDescent="0.2">
      <c r="A697" s="8" t="s">
        <v>1490</v>
      </c>
      <c r="B697" s="8" t="s">
        <v>1587</v>
      </c>
      <c r="C697" s="8" t="s">
        <v>1483</v>
      </c>
      <c r="D697" s="8" t="s">
        <v>1589</v>
      </c>
      <c r="E697" s="9" t="s">
        <v>151</v>
      </c>
      <c r="F697" s="8" t="s">
        <v>152</v>
      </c>
      <c r="G697" s="8" t="s">
        <v>247</v>
      </c>
      <c r="H697" s="8" t="s">
        <v>40</v>
      </c>
      <c r="I697" s="8" t="s">
        <v>166</v>
      </c>
      <c r="J697" s="8" t="s">
        <v>1494</v>
      </c>
      <c r="K697" s="10">
        <v>150965116.50999999</v>
      </c>
      <c r="L697" s="9">
        <v>2</v>
      </c>
      <c r="M697" s="11">
        <v>20</v>
      </c>
      <c r="N697" s="11" t="s">
        <v>43</v>
      </c>
      <c r="O697" s="9">
        <v>0.05</v>
      </c>
      <c r="P697" s="9">
        <v>0.01</v>
      </c>
      <c r="Q697" s="9">
        <v>2</v>
      </c>
      <c r="R697" s="10">
        <v>5301544.74</v>
      </c>
      <c r="S697" s="10">
        <v>2978269.1</v>
      </c>
      <c r="T697" s="10">
        <v>2026881.82</v>
      </c>
      <c r="U697" s="10">
        <v>73907.39</v>
      </c>
      <c r="V697" s="10">
        <v>44763.53</v>
      </c>
      <c r="W697" s="10">
        <v>84490.87</v>
      </c>
      <c r="X697" s="10">
        <v>93232.03</v>
      </c>
      <c r="Y697" s="10">
        <v>0</v>
      </c>
      <c r="Z697" s="10">
        <v>0</v>
      </c>
      <c r="AA697" s="12">
        <v>0</v>
      </c>
      <c r="AB697" s="13">
        <f t="shared" si="62"/>
        <v>3181430.89</v>
      </c>
      <c r="AC697" s="14">
        <f t="shared" si="66"/>
        <v>0.93614137882467097</v>
      </c>
      <c r="AD697" s="15">
        <f t="shared" si="67"/>
        <v>1.4070250634927353E-2</v>
      </c>
      <c r="AE697" s="15">
        <f t="shared" si="63"/>
        <v>1.9728193961965502E-2</v>
      </c>
      <c r="AF697" s="15">
        <f t="shared" si="64"/>
        <v>2.965157185635984E-4</v>
      </c>
      <c r="AG697" s="16">
        <f t="shared" si="65"/>
        <v>2.1073947171029148E-2</v>
      </c>
    </row>
    <row r="698" spans="1:33" x14ac:dyDescent="0.2">
      <c r="A698" s="8" t="s">
        <v>1490</v>
      </c>
      <c r="B698" s="8" t="s">
        <v>1587</v>
      </c>
      <c r="C698" s="8" t="s">
        <v>707</v>
      </c>
      <c r="D698" s="8" t="s">
        <v>1590</v>
      </c>
      <c r="E698" s="9" t="s">
        <v>151</v>
      </c>
      <c r="F698" s="8" t="s">
        <v>152</v>
      </c>
      <c r="G698" s="8" t="s">
        <v>247</v>
      </c>
      <c r="H698" s="8" t="s">
        <v>40</v>
      </c>
      <c r="I698" s="8" t="s">
        <v>166</v>
      </c>
      <c r="J698" s="8" t="s">
        <v>42</v>
      </c>
      <c r="K698" s="10">
        <v>4088453847.6199999</v>
      </c>
      <c r="L698" s="9">
        <v>0.8</v>
      </c>
      <c r="M698" s="11">
        <v>20</v>
      </c>
      <c r="N698" s="11" t="s">
        <v>43</v>
      </c>
      <c r="O698" s="9">
        <v>0.05</v>
      </c>
      <c r="P698" s="9">
        <v>0.01</v>
      </c>
      <c r="Q698" s="9">
        <v>2</v>
      </c>
      <c r="R698" s="10">
        <v>107573330.18000001</v>
      </c>
      <c r="S698" s="10">
        <v>30915961.989999998</v>
      </c>
      <c r="T698" s="10">
        <v>68415554.450000003</v>
      </c>
      <c r="U698" s="10">
        <v>2055140.53</v>
      </c>
      <c r="V698" s="10">
        <v>1244738.02</v>
      </c>
      <c r="W698" s="10">
        <v>2349435.1800000002</v>
      </c>
      <c r="X698" s="10">
        <v>2592500.0099999998</v>
      </c>
      <c r="Y698" s="10">
        <v>0</v>
      </c>
      <c r="Z698" s="10">
        <v>0</v>
      </c>
      <c r="AA698" s="12">
        <v>0</v>
      </c>
      <c r="AB698" s="13">
        <f t="shared" si="62"/>
        <v>36565275.719999999</v>
      </c>
      <c r="AC698" s="14">
        <f t="shared" si="66"/>
        <v>0.84550058439980502</v>
      </c>
      <c r="AD698" s="15">
        <f t="shared" si="67"/>
        <v>3.4041532450941409E-2</v>
      </c>
      <c r="AE698" s="15">
        <f t="shared" si="63"/>
        <v>7.5617735071161485E-3</v>
      </c>
      <c r="AF698" s="15">
        <f t="shared" si="64"/>
        <v>3.0445201692189724E-4</v>
      </c>
      <c r="AG698" s="16">
        <f t="shared" si="65"/>
        <v>8.9435461626369197E-3</v>
      </c>
    </row>
    <row r="699" spans="1:33" x14ac:dyDescent="0.2">
      <c r="A699" s="8" t="s">
        <v>1490</v>
      </c>
      <c r="B699" s="8" t="s">
        <v>1587</v>
      </c>
      <c r="C699" s="8" t="s">
        <v>255</v>
      </c>
      <c r="D699" s="8" t="s">
        <v>1591</v>
      </c>
      <c r="E699" s="9" t="s">
        <v>151</v>
      </c>
      <c r="F699" s="8" t="s">
        <v>152</v>
      </c>
      <c r="G699" s="8" t="s">
        <v>247</v>
      </c>
      <c r="H699" s="8" t="s">
        <v>40</v>
      </c>
      <c r="I699" s="8" t="s">
        <v>166</v>
      </c>
      <c r="J699" s="8" t="s">
        <v>42</v>
      </c>
      <c r="K699" s="10">
        <v>3328074820.27</v>
      </c>
      <c r="L699" s="9">
        <v>2</v>
      </c>
      <c r="M699" s="11">
        <v>20</v>
      </c>
      <c r="N699" s="11" t="s">
        <v>43</v>
      </c>
      <c r="O699" s="9">
        <v>0.05</v>
      </c>
      <c r="P699" s="9">
        <v>0.01</v>
      </c>
      <c r="Q699" s="9">
        <v>2</v>
      </c>
      <c r="R699" s="10">
        <v>105784818.12</v>
      </c>
      <c r="S699" s="10">
        <v>65081316.68</v>
      </c>
      <c r="T699" s="10">
        <v>33994517.119999997</v>
      </c>
      <c r="U699" s="10">
        <v>1672921.28</v>
      </c>
      <c r="V699" s="10">
        <v>1013239.09</v>
      </c>
      <c r="W699" s="10">
        <v>1912482.41</v>
      </c>
      <c r="X699" s="10">
        <v>2110341.54</v>
      </c>
      <c r="Y699" s="10">
        <v>0</v>
      </c>
      <c r="Z699" s="10">
        <v>0</v>
      </c>
      <c r="AA699" s="12">
        <v>0</v>
      </c>
      <c r="AB699" s="13">
        <f t="shared" si="62"/>
        <v>69679959.459999993</v>
      </c>
      <c r="AC699" s="14">
        <f t="shared" si="66"/>
        <v>0.93400336602319844</v>
      </c>
      <c r="AD699" s="15">
        <f t="shared" si="67"/>
        <v>1.4541327203005236E-2</v>
      </c>
      <c r="AE699" s="15">
        <f t="shared" si="63"/>
        <v>1.95552444565294E-2</v>
      </c>
      <c r="AF699" s="15">
        <f t="shared" si="64"/>
        <v>3.0445201647173243E-4</v>
      </c>
      <c r="AG699" s="16">
        <f t="shared" si="65"/>
        <v>2.0937017111396252E-2</v>
      </c>
    </row>
    <row r="700" spans="1:33" x14ac:dyDescent="0.2">
      <c r="A700" s="8" t="s">
        <v>1490</v>
      </c>
      <c r="B700" s="8" t="s">
        <v>1587</v>
      </c>
      <c r="C700" s="8" t="s">
        <v>1504</v>
      </c>
      <c r="D700" s="8" t="s">
        <v>1592</v>
      </c>
      <c r="E700" s="9" t="s">
        <v>151</v>
      </c>
      <c r="F700" s="8" t="s">
        <v>152</v>
      </c>
      <c r="G700" s="8" t="s">
        <v>247</v>
      </c>
      <c r="H700" s="8" t="s">
        <v>40</v>
      </c>
      <c r="I700" s="8" t="s">
        <v>166</v>
      </c>
      <c r="J700" s="8" t="s">
        <v>44</v>
      </c>
      <c r="K700" s="10">
        <v>759903008.48000002</v>
      </c>
      <c r="L700" s="9">
        <v>2</v>
      </c>
      <c r="M700" s="11">
        <v>20</v>
      </c>
      <c r="N700" s="11" t="s">
        <v>43</v>
      </c>
      <c r="O700" s="9">
        <v>0.05</v>
      </c>
      <c r="P700" s="9">
        <v>0.01</v>
      </c>
      <c r="Q700" s="9">
        <v>2</v>
      </c>
      <c r="R700" s="10">
        <v>16938213.469999999</v>
      </c>
      <c r="S700" s="10">
        <v>14843220.84</v>
      </c>
      <c r="T700" s="10">
        <v>523867.46</v>
      </c>
      <c r="U700" s="10">
        <v>391768.5</v>
      </c>
      <c r="V700" s="10">
        <v>237282.63</v>
      </c>
      <c r="W700" s="10">
        <v>447869.47</v>
      </c>
      <c r="X700" s="10">
        <v>494204.57</v>
      </c>
      <c r="Y700" s="10">
        <v>0</v>
      </c>
      <c r="Z700" s="10">
        <v>0</v>
      </c>
      <c r="AA700" s="12">
        <v>0</v>
      </c>
      <c r="AB700" s="13">
        <f t="shared" si="62"/>
        <v>15920141.440000001</v>
      </c>
      <c r="AC700" s="14">
        <f t="shared" si="66"/>
        <v>0.93235483465654423</v>
      </c>
      <c r="AD700" s="15">
        <f t="shared" si="67"/>
        <v>1.4904555395708846E-2</v>
      </c>
      <c r="AE700" s="15">
        <f t="shared" si="63"/>
        <v>1.953304655246757E-2</v>
      </c>
      <c r="AF700" s="15">
        <f t="shared" si="64"/>
        <v>3.1225383680823405E-4</v>
      </c>
      <c r="AG700" s="16">
        <f t="shared" si="65"/>
        <v>2.095022820326024E-2</v>
      </c>
    </row>
    <row r="701" spans="1:33" x14ac:dyDescent="0.2">
      <c r="A701" s="8" t="s">
        <v>1490</v>
      </c>
      <c r="B701" s="8" t="s">
        <v>1587</v>
      </c>
      <c r="C701" s="8" t="s">
        <v>1501</v>
      </c>
      <c r="D701" s="8" t="s">
        <v>1593</v>
      </c>
      <c r="E701" s="9" t="s">
        <v>151</v>
      </c>
      <c r="F701" s="8" t="s">
        <v>152</v>
      </c>
      <c r="G701" s="8" t="s">
        <v>247</v>
      </c>
      <c r="H701" s="8" t="s">
        <v>40</v>
      </c>
      <c r="I701" s="8" t="s">
        <v>166</v>
      </c>
      <c r="J701" s="8" t="s">
        <v>51</v>
      </c>
      <c r="K701" s="10">
        <v>1704935472.5599999</v>
      </c>
      <c r="L701" s="9">
        <v>2</v>
      </c>
      <c r="M701" s="11">
        <v>20</v>
      </c>
      <c r="N701" s="11" t="s">
        <v>43</v>
      </c>
      <c r="O701" s="9">
        <v>0.05</v>
      </c>
      <c r="P701" s="9">
        <v>0.01</v>
      </c>
      <c r="Q701" s="9">
        <v>2</v>
      </c>
      <c r="R701" s="10">
        <v>38898750.880000003</v>
      </c>
      <c r="S701" s="10">
        <v>33332198.41</v>
      </c>
      <c r="T701" s="10">
        <v>2156821.17</v>
      </c>
      <c r="U701" s="10">
        <v>850234.82</v>
      </c>
      <c r="V701" s="10">
        <v>514962.16</v>
      </c>
      <c r="W701" s="10">
        <v>971987.83</v>
      </c>
      <c r="X701" s="10">
        <v>1072546.49</v>
      </c>
      <c r="Y701" s="10">
        <v>0</v>
      </c>
      <c r="Z701" s="10">
        <v>0</v>
      </c>
      <c r="AA701" s="12">
        <v>0</v>
      </c>
      <c r="AB701" s="13">
        <f t="shared" si="62"/>
        <v>35669383.219999991</v>
      </c>
      <c r="AC701" s="14">
        <f t="shared" si="66"/>
        <v>0.93447644452989809</v>
      </c>
      <c r="AD701" s="15">
        <f t="shared" si="67"/>
        <v>1.4437091800097578E-2</v>
      </c>
      <c r="AE701" s="15">
        <f t="shared" si="63"/>
        <v>1.9550416391976955E-2</v>
      </c>
      <c r="AF701" s="15">
        <f t="shared" si="64"/>
        <v>3.020420234595579E-4</v>
      </c>
      <c r="AG701" s="16">
        <f t="shared" si="65"/>
        <v>2.0921251152362728E-2</v>
      </c>
    </row>
    <row r="702" spans="1:33" x14ac:dyDescent="0.2">
      <c r="A702" s="8" t="s">
        <v>1490</v>
      </c>
      <c r="B702" s="8" t="s">
        <v>1594</v>
      </c>
      <c r="C702" s="8" t="s">
        <v>255</v>
      </c>
      <c r="D702" s="8" t="s">
        <v>1595</v>
      </c>
      <c r="E702" s="9" t="s">
        <v>151</v>
      </c>
      <c r="F702" s="8" t="s">
        <v>152</v>
      </c>
      <c r="G702" s="8" t="s">
        <v>165</v>
      </c>
      <c r="H702" s="8" t="s">
        <v>40</v>
      </c>
      <c r="I702" s="8" t="s">
        <v>166</v>
      </c>
      <c r="J702" s="8" t="s">
        <v>42</v>
      </c>
      <c r="K702" s="10">
        <v>893750606.84000003</v>
      </c>
      <c r="L702" s="9">
        <v>1.7</v>
      </c>
      <c r="M702" s="11">
        <v>0</v>
      </c>
      <c r="N702" s="11" t="s">
        <v>43</v>
      </c>
      <c r="O702" s="9">
        <v>0.04</v>
      </c>
      <c r="P702" s="9">
        <v>0</v>
      </c>
      <c r="Q702" s="9">
        <v>0</v>
      </c>
      <c r="R702" s="10">
        <v>16870035</v>
      </c>
      <c r="S702" s="10">
        <v>15249057</v>
      </c>
      <c r="T702" s="10">
        <v>0</v>
      </c>
      <c r="U702" s="10">
        <v>448499</v>
      </c>
      <c r="V702" s="10">
        <v>358671</v>
      </c>
      <c r="W702" s="10">
        <v>410841</v>
      </c>
      <c r="X702" s="10">
        <v>402967</v>
      </c>
      <c r="Y702" s="10">
        <v>0</v>
      </c>
      <c r="Z702" s="10">
        <v>0</v>
      </c>
      <c r="AA702" s="12">
        <v>2.7000000000000001E-3</v>
      </c>
      <c r="AB702" s="13">
        <f t="shared" si="62"/>
        <v>16467068</v>
      </c>
      <c r="AC702" s="14">
        <f t="shared" si="66"/>
        <v>0.92603352339347844</v>
      </c>
      <c r="AD702" s="15">
        <f t="shared" si="67"/>
        <v>2.1781108816700093E-2</v>
      </c>
      <c r="AE702" s="15">
        <f t="shared" si="63"/>
        <v>1.706187037334219E-2</v>
      </c>
      <c r="AF702" s="15">
        <f t="shared" si="64"/>
        <v>4.0130993730805889E-4</v>
      </c>
      <c r="AG702" s="16">
        <f t="shared" si="65"/>
        <v>2.112467895850945E-2</v>
      </c>
    </row>
    <row r="703" spans="1:33" x14ac:dyDescent="0.2">
      <c r="A703" s="8" t="s">
        <v>1490</v>
      </c>
      <c r="B703" s="8" t="s">
        <v>1596</v>
      </c>
      <c r="C703" s="8" t="s">
        <v>255</v>
      </c>
      <c r="D703" s="8" t="s">
        <v>1597</v>
      </c>
      <c r="E703" s="9" t="s">
        <v>151</v>
      </c>
      <c r="F703" s="8" t="s">
        <v>152</v>
      </c>
      <c r="G703" s="8" t="s">
        <v>165</v>
      </c>
      <c r="H703" s="8" t="s">
        <v>40</v>
      </c>
      <c r="I703" s="8" t="s">
        <v>166</v>
      </c>
      <c r="J703" s="8" t="s">
        <v>42</v>
      </c>
      <c r="K703" s="10">
        <v>3707040137.8800001</v>
      </c>
      <c r="L703" s="9">
        <v>1.7</v>
      </c>
      <c r="M703" s="11">
        <v>0</v>
      </c>
      <c r="N703" s="11" t="s">
        <v>43</v>
      </c>
      <c r="O703" s="9">
        <v>0.04</v>
      </c>
      <c r="P703" s="9">
        <v>0</v>
      </c>
      <c r="Q703" s="9">
        <v>0</v>
      </c>
      <c r="R703" s="10">
        <v>70193582</v>
      </c>
      <c r="S703" s="10">
        <v>63179996</v>
      </c>
      <c r="T703" s="10">
        <v>0</v>
      </c>
      <c r="U703" s="10">
        <v>1858237</v>
      </c>
      <c r="V703" s="10">
        <v>1486075</v>
      </c>
      <c r="W703" s="10">
        <v>1704491</v>
      </c>
      <c r="X703" s="10">
        <v>1964783</v>
      </c>
      <c r="Y703" s="10">
        <v>0</v>
      </c>
      <c r="Z703" s="10">
        <v>0</v>
      </c>
      <c r="AA703" s="12">
        <v>1.9E-3</v>
      </c>
      <c r="AB703" s="13">
        <f t="shared" si="62"/>
        <v>68228799</v>
      </c>
      <c r="AC703" s="14">
        <f t="shared" si="66"/>
        <v>0.92600187788737132</v>
      </c>
      <c r="AD703" s="15">
        <f t="shared" si="67"/>
        <v>2.1780758591397748E-2</v>
      </c>
      <c r="AE703" s="15">
        <f t="shared" si="63"/>
        <v>1.7043245729767491E-2</v>
      </c>
      <c r="AF703" s="15">
        <f t="shared" si="64"/>
        <v>4.0087912316208793E-4</v>
      </c>
      <c r="AG703" s="16">
        <f t="shared" si="65"/>
        <v>2.0305195644582098E-2</v>
      </c>
    </row>
    <row r="704" spans="1:33" x14ac:dyDescent="0.2">
      <c r="A704" s="8" t="s">
        <v>1490</v>
      </c>
      <c r="B704" s="8" t="s">
        <v>1598</v>
      </c>
      <c r="C704" s="8" t="s">
        <v>255</v>
      </c>
      <c r="D704" s="8" t="s">
        <v>1599</v>
      </c>
      <c r="E704" s="9" t="s">
        <v>151</v>
      </c>
      <c r="F704" s="8" t="s">
        <v>152</v>
      </c>
      <c r="G704" s="8" t="s">
        <v>165</v>
      </c>
      <c r="H704" s="8" t="s">
        <v>40</v>
      </c>
      <c r="I704" s="8" t="s">
        <v>166</v>
      </c>
      <c r="J704" s="8" t="s">
        <v>42</v>
      </c>
      <c r="K704" s="10">
        <v>327580660</v>
      </c>
      <c r="L704" s="9">
        <v>1.2</v>
      </c>
      <c r="M704" s="11">
        <v>0</v>
      </c>
      <c r="N704" s="11" t="s">
        <v>43</v>
      </c>
      <c r="O704" s="9">
        <v>0.04</v>
      </c>
      <c r="P704" s="9">
        <v>0</v>
      </c>
      <c r="Q704" s="9">
        <v>0</v>
      </c>
      <c r="R704" s="10">
        <v>4387916</v>
      </c>
      <c r="S704" s="10">
        <v>3937179</v>
      </c>
      <c r="T704" s="10">
        <v>0</v>
      </c>
      <c r="U704" s="10">
        <v>164058</v>
      </c>
      <c r="V704" s="10">
        <v>131196</v>
      </c>
      <c r="W704" s="10">
        <v>150602</v>
      </c>
      <c r="X704" s="10">
        <v>4881</v>
      </c>
      <c r="Y704" s="10">
        <v>0</v>
      </c>
      <c r="Z704" s="10">
        <v>0</v>
      </c>
      <c r="AA704" s="12">
        <v>1.01E-2</v>
      </c>
      <c r="AB704" s="13">
        <f t="shared" si="62"/>
        <v>4383035</v>
      </c>
      <c r="AC704" s="14">
        <f t="shared" si="66"/>
        <v>0.89827687892065655</v>
      </c>
      <c r="AD704" s="15">
        <f t="shared" si="67"/>
        <v>2.9932683631319394E-2</v>
      </c>
      <c r="AE704" s="15">
        <f t="shared" si="63"/>
        <v>1.2018960459997853E-2</v>
      </c>
      <c r="AF704" s="15">
        <f t="shared" si="64"/>
        <v>4.0049983414771798E-4</v>
      </c>
      <c r="AG704" s="16">
        <f t="shared" si="65"/>
        <v>2.3480017611540314E-2</v>
      </c>
    </row>
    <row r="705" spans="1:33" x14ac:dyDescent="0.2">
      <c r="A705" s="8" t="s">
        <v>1490</v>
      </c>
      <c r="B705" s="8" t="s">
        <v>1600</v>
      </c>
      <c r="C705" s="8" t="s">
        <v>1499</v>
      </c>
      <c r="D705" s="8" t="s">
        <v>1601</v>
      </c>
      <c r="E705" s="9" t="s">
        <v>151</v>
      </c>
      <c r="F705" s="8" t="s">
        <v>152</v>
      </c>
      <c r="G705" s="8" t="s">
        <v>157</v>
      </c>
      <c r="H705" s="8" t="s">
        <v>40</v>
      </c>
      <c r="I705" s="8" t="s">
        <v>166</v>
      </c>
      <c r="J705" s="8" t="s">
        <v>1494</v>
      </c>
      <c r="K705" s="10">
        <v>267434240.23000002</v>
      </c>
      <c r="L705" s="9">
        <v>0.75</v>
      </c>
      <c r="M705" s="11">
        <v>20</v>
      </c>
      <c r="N705" s="11" t="s">
        <v>43</v>
      </c>
      <c r="O705" s="9">
        <v>7.0000000000000007E-2</v>
      </c>
      <c r="P705" s="9">
        <v>0.03</v>
      </c>
      <c r="Q705" s="9">
        <v>2</v>
      </c>
      <c r="R705" s="10">
        <v>676749.14</v>
      </c>
      <c r="S705" s="10">
        <v>331485.34000000003</v>
      </c>
      <c r="T705" s="10">
        <v>0</v>
      </c>
      <c r="U705" s="10">
        <v>20603.84</v>
      </c>
      <c r="V705" s="10">
        <v>207119.2</v>
      </c>
      <c r="W705" s="10">
        <v>45297.67</v>
      </c>
      <c r="X705" s="10">
        <v>72243.09</v>
      </c>
      <c r="Y705" s="10">
        <v>0</v>
      </c>
      <c r="Z705" s="10">
        <v>0</v>
      </c>
      <c r="AA705" s="12">
        <v>0</v>
      </c>
      <c r="AB705" s="13">
        <f t="shared" si="62"/>
        <v>604506.05000000016</v>
      </c>
      <c r="AC705" s="14">
        <f t="shared" si="66"/>
        <v>0.54835735721751655</v>
      </c>
      <c r="AD705" s="15">
        <f t="shared" si="67"/>
        <v>0.34262552045591593</v>
      </c>
      <c r="AE705" s="15">
        <f t="shared" si="63"/>
        <v>1.2395022406813522E-3</v>
      </c>
      <c r="AF705" s="15">
        <f t="shared" si="64"/>
        <v>7.7446777129911413E-4</v>
      </c>
      <c r="AG705" s="16">
        <f t="shared" si="65"/>
        <v>2.2603913750165652E-3</v>
      </c>
    </row>
    <row r="706" spans="1:33" x14ac:dyDescent="0.2">
      <c r="A706" s="8" t="s">
        <v>1490</v>
      </c>
      <c r="B706" s="8" t="s">
        <v>1600</v>
      </c>
      <c r="C706" s="8" t="s">
        <v>1483</v>
      </c>
      <c r="D706" s="8" t="s">
        <v>1602</v>
      </c>
      <c r="E706" s="9" t="s">
        <v>151</v>
      </c>
      <c r="F706" s="8" t="s">
        <v>152</v>
      </c>
      <c r="G706" s="8" t="s">
        <v>157</v>
      </c>
      <c r="H706" s="8" t="s">
        <v>40</v>
      </c>
      <c r="I706" s="8" t="s">
        <v>166</v>
      </c>
      <c r="J706" s="8" t="s">
        <v>1494</v>
      </c>
      <c r="K706" s="10">
        <v>592080047.68999994</v>
      </c>
      <c r="L706" s="9">
        <v>3.5</v>
      </c>
      <c r="M706" s="11">
        <v>20</v>
      </c>
      <c r="N706" s="11" t="s">
        <v>43</v>
      </c>
      <c r="O706" s="9">
        <v>7.0000000000000007E-2</v>
      </c>
      <c r="P706" s="9">
        <v>0.03</v>
      </c>
      <c r="Q706" s="9">
        <v>2</v>
      </c>
      <c r="R706" s="10">
        <v>2686435.17</v>
      </c>
      <c r="S706" s="10">
        <v>1923131.38</v>
      </c>
      <c r="T706" s="10">
        <v>0</v>
      </c>
      <c r="U706" s="10">
        <v>45550.64</v>
      </c>
      <c r="V706" s="10">
        <v>457895.88</v>
      </c>
      <c r="W706" s="10">
        <v>100143.38</v>
      </c>
      <c r="X706" s="10">
        <v>159713.89000000001</v>
      </c>
      <c r="Y706" s="10">
        <v>0</v>
      </c>
      <c r="Z706" s="10">
        <v>0</v>
      </c>
      <c r="AA706" s="12">
        <v>0</v>
      </c>
      <c r="AB706" s="13">
        <f t="shared" ref="AB706:AB725" si="68">S706+U706+V706+W706</f>
        <v>2526721.2799999998</v>
      </c>
      <c r="AC706" s="14">
        <f t="shared" si="66"/>
        <v>0.76111734017611943</v>
      </c>
      <c r="AD706" s="15">
        <f t="shared" si="67"/>
        <v>0.18122136526273291</v>
      </c>
      <c r="AE706" s="15">
        <f t="shared" ref="AE706:AE725" si="69">S706/K706</f>
        <v>3.2480935432685092E-3</v>
      </c>
      <c r="AF706" s="15">
        <f t="shared" ref="AF706:AF725" si="70">V706/K706</f>
        <v>7.7336819875366617E-4</v>
      </c>
      <c r="AG706" s="16">
        <f t="shared" ref="AG706:AG725" si="71">AB706/K706+AA706</f>
        <v>4.2675332328086409E-3</v>
      </c>
    </row>
    <row r="707" spans="1:33" x14ac:dyDescent="0.2">
      <c r="A707" s="8" t="s">
        <v>1490</v>
      </c>
      <c r="B707" s="8" t="s">
        <v>1600</v>
      </c>
      <c r="C707" s="8" t="s">
        <v>255</v>
      </c>
      <c r="D707" s="8" t="s">
        <v>1603</v>
      </c>
      <c r="E707" s="9" t="s">
        <v>151</v>
      </c>
      <c r="F707" s="8" t="s">
        <v>152</v>
      </c>
      <c r="G707" s="8" t="s">
        <v>157</v>
      </c>
      <c r="H707" s="8" t="s">
        <v>40</v>
      </c>
      <c r="I707" s="8" t="s">
        <v>166</v>
      </c>
      <c r="J707" s="8" t="s">
        <v>42</v>
      </c>
      <c r="K707" s="10">
        <v>3431096558.1700001</v>
      </c>
      <c r="L707" s="9">
        <v>3.5</v>
      </c>
      <c r="M707" s="11">
        <v>20</v>
      </c>
      <c r="N707" s="11" t="s">
        <v>43</v>
      </c>
      <c r="O707" s="9">
        <v>7.0000000000000007E-2</v>
      </c>
      <c r="P707" s="9">
        <v>0.03</v>
      </c>
      <c r="Q707" s="9">
        <v>2</v>
      </c>
      <c r="R707" s="10">
        <v>15870237.689999999</v>
      </c>
      <c r="S707" s="10">
        <v>11067855.189999999</v>
      </c>
      <c r="T707" s="10">
        <v>0</v>
      </c>
      <c r="U707" s="10">
        <v>286585.23</v>
      </c>
      <c r="V707" s="10">
        <v>2880885.94</v>
      </c>
      <c r="W707" s="10">
        <v>630059.5</v>
      </c>
      <c r="X707" s="10">
        <v>1004851.83</v>
      </c>
      <c r="Y707" s="10">
        <v>0</v>
      </c>
      <c r="Z707" s="10">
        <v>0</v>
      </c>
      <c r="AA707" s="12">
        <v>0</v>
      </c>
      <c r="AB707" s="13">
        <f t="shared" si="68"/>
        <v>14865385.859999999</v>
      </c>
      <c r="AC707" s="14">
        <f t="shared" si="66"/>
        <v>0.74453870852969573</v>
      </c>
      <c r="AD707" s="15">
        <f t="shared" si="67"/>
        <v>0.19379826175598514</v>
      </c>
      <c r="AE707" s="15">
        <f t="shared" si="69"/>
        <v>3.2257486789888301E-3</v>
      </c>
      <c r="AF707" s="15">
        <f t="shared" si="70"/>
        <v>8.3964000754806537E-4</v>
      </c>
      <c r="AG707" s="16">
        <f t="shared" si="71"/>
        <v>4.3325466386549489E-3</v>
      </c>
    </row>
    <row r="708" spans="1:33" x14ac:dyDescent="0.2">
      <c r="A708" s="8" t="s">
        <v>1490</v>
      </c>
      <c r="B708" s="8" t="s">
        <v>1600</v>
      </c>
      <c r="C708" s="8" t="s">
        <v>707</v>
      </c>
      <c r="D708" s="8" t="s">
        <v>1604</v>
      </c>
      <c r="E708" s="9" t="s">
        <v>151</v>
      </c>
      <c r="F708" s="8" t="s">
        <v>152</v>
      </c>
      <c r="G708" s="8" t="s">
        <v>157</v>
      </c>
      <c r="H708" s="8" t="s">
        <v>40</v>
      </c>
      <c r="I708" s="8" t="s">
        <v>166</v>
      </c>
      <c r="J708" s="8" t="s">
        <v>42</v>
      </c>
      <c r="K708" s="10">
        <v>1822518604.5699999</v>
      </c>
      <c r="L708" s="9">
        <v>1.25</v>
      </c>
      <c r="M708" s="11">
        <v>20</v>
      </c>
      <c r="N708" s="11" t="s">
        <v>43</v>
      </c>
      <c r="O708" s="9">
        <v>7.0000000000000007E-2</v>
      </c>
      <c r="P708" s="9">
        <v>0.03</v>
      </c>
      <c r="Q708" s="9">
        <v>2</v>
      </c>
      <c r="R708" s="10">
        <v>4796338.0199999996</v>
      </c>
      <c r="S708" s="10">
        <v>2244940.1</v>
      </c>
      <c r="T708" s="10">
        <v>0</v>
      </c>
      <c r="U708" s="10">
        <v>152256.29</v>
      </c>
      <c r="V708" s="10">
        <v>1530549.98</v>
      </c>
      <c r="W708" s="10">
        <v>334736.45</v>
      </c>
      <c r="X708" s="10">
        <v>533855.19999999995</v>
      </c>
      <c r="Y708" s="10">
        <v>0</v>
      </c>
      <c r="Z708" s="10">
        <v>0</v>
      </c>
      <c r="AA708" s="12">
        <v>0</v>
      </c>
      <c r="AB708" s="13">
        <f t="shared" si="68"/>
        <v>4262482.82</v>
      </c>
      <c r="AC708" s="14">
        <f t="shared" si="66"/>
        <v>0.52667428698281527</v>
      </c>
      <c r="AD708" s="15">
        <f t="shared" si="67"/>
        <v>0.35907475634118802</v>
      </c>
      <c r="AE708" s="15">
        <f t="shared" si="69"/>
        <v>1.231778975737625E-3</v>
      </c>
      <c r="AF708" s="15">
        <f t="shared" si="70"/>
        <v>8.3979937223253409E-4</v>
      </c>
      <c r="AG708" s="16">
        <f t="shared" si="71"/>
        <v>2.3387870002049603E-3</v>
      </c>
    </row>
    <row r="709" spans="1:33" x14ac:dyDescent="0.2">
      <c r="A709" s="8" t="s">
        <v>1490</v>
      </c>
      <c r="B709" s="8" t="s">
        <v>1605</v>
      </c>
      <c r="C709" s="8" t="s">
        <v>255</v>
      </c>
      <c r="D709" s="8" t="s">
        <v>1606</v>
      </c>
      <c r="E709" s="9" t="s">
        <v>151</v>
      </c>
      <c r="F709" s="8" t="s">
        <v>152</v>
      </c>
      <c r="G709" s="8" t="s">
        <v>165</v>
      </c>
      <c r="H709" s="8" t="s">
        <v>40</v>
      </c>
      <c r="I709" s="8" t="s">
        <v>166</v>
      </c>
      <c r="J709" s="8" t="s">
        <v>42</v>
      </c>
      <c r="K709" s="10">
        <v>5771884342.7699995</v>
      </c>
      <c r="L709" s="9">
        <v>1.2</v>
      </c>
      <c r="M709" s="11">
        <v>0</v>
      </c>
      <c r="N709" s="11" t="s">
        <v>43</v>
      </c>
      <c r="O709" s="9">
        <v>0.05</v>
      </c>
      <c r="P709" s="9">
        <v>0.03</v>
      </c>
      <c r="Q709" s="9">
        <v>2</v>
      </c>
      <c r="R709" s="10">
        <v>77963362.019999996</v>
      </c>
      <c r="S709" s="10">
        <v>69327612</v>
      </c>
      <c r="T709" s="10">
        <v>0</v>
      </c>
      <c r="U709" s="10">
        <v>2889760.96</v>
      </c>
      <c r="V709" s="10">
        <v>2333609.9</v>
      </c>
      <c r="W709" s="10">
        <v>2881743.82</v>
      </c>
      <c r="X709" s="10">
        <v>530635.34</v>
      </c>
      <c r="Y709" s="10">
        <v>0</v>
      </c>
      <c r="Z709" s="10">
        <v>0</v>
      </c>
      <c r="AA709" s="12">
        <v>6.7000000000000002E-3</v>
      </c>
      <c r="AB709" s="13">
        <f t="shared" si="68"/>
        <v>77432726.679999992</v>
      </c>
      <c r="AC709" s="14">
        <f t="shared" si="66"/>
        <v>0.89532701446127105</v>
      </c>
      <c r="AD709" s="15">
        <f t="shared" si="67"/>
        <v>3.0137255913044649E-2</v>
      </c>
      <c r="AE709" s="15">
        <f t="shared" si="69"/>
        <v>1.2011261467295585E-2</v>
      </c>
      <c r="AF709" s="15">
        <f t="shared" si="70"/>
        <v>4.0430642081786265E-4</v>
      </c>
      <c r="AG709" s="16">
        <f t="shared" si="71"/>
        <v>2.0115502127480096E-2</v>
      </c>
    </row>
    <row r="710" spans="1:33" x14ac:dyDescent="0.2">
      <c r="A710" s="8" t="s">
        <v>1490</v>
      </c>
      <c r="B710" s="8" t="s">
        <v>1605</v>
      </c>
      <c r="C710" s="8" t="s">
        <v>1497</v>
      </c>
      <c r="D710" s="8" t="s">
        <v>1607</v>
      </c>
      <c r="E710" s="9" t="s">
        <v>151</v>
      </c>
      <c r="F710" s="8" t="s">
        <v>152</v>
      </c>
      <c r="G710" s="8" t="s">
        <v>165</v>
      </c>
      <c r="H710" s="8" t="s">
        <v>40</v>
      </c>
      <c r="I710" s="8" t="s">
        <v>166</v>
      </c>
      <c r="J710" s="8" t="s">
        <v>42</v>
      </c>
      <c r="K710" s="10">
        <v>1007822485.29</v>
      </c>
      <c r="L710" s="9">
        <v>0</v>
      </c>
      <c r="M710" s="11">
        <v>0</v>
      </c>
      <c r="N710" s="11" t="s">
        <v>43</v>
      </c>
      <c r="O710" s="9">
        <v>0.05</v>
      </c>
      <c r="P710" s="9">
        <v>0.03</v>
      </c>
      <c r="Q710" s="9">
        <v>2</v>
      </c>
      <c r="R710" s="10">
        <v>1507878.98</v>
      </c>
      <c r="S710" s="10">
        <v>0</v>
      </c>
      <c r="T710" s="10">
        <v>0</v>
      </c>
      <c r="U710" s="10">
        <v>504578.04</v>
      </c>
      <c r="V710" s="10">
        <v>407469.1</v>
      </c>
      <c r="W710" s="10">
        <v>503178.18</v>
      </c>
      <c r="X710" s="10">
        <v>92653.66</v>
      </c>
      <c r="Y710" s="10">
        <v>0</v>
      </c>
      <c r="Z710" s="10">
        <v>0</v>
      </c>
      <c r="AA710" s="12">
        <v>6.7000000000000002E-3</v>
      </c>
      <c r="AB710" s="13">
        <f t="shared" si="68"/>
        <v>1415225.3199999998</v>
      </c>
      <c r="AC710" s="14">
        <f t="shared" si="66"/>
        <v>0</v>
      </c>
      <c r="AD710" s="15">
        <f t="shared" si="67"/>
        <v>0.28791818111337919</v>
      </c>
      <c r="AE710" s="15">
        <f t="shared" si="69"/>
        <v>0</v>
      </c>
      <c r="AF710" s="15">
        <f t="shared" si="70"/>
        <v>4.0430641898483852E-4</v>
      </c>
      <c r="AG710" s="16">
        <f t="shared" si="71"/>
        <v>8.1042406680307093E-3</v>
      </c>
    </row>
    <row r="711" spans="1:33" x14ac:dyDescent="0.2">
      <c r="A711" s="8" t="s">
        <v>1490</v>
      </c>
      <c r="B711" s="8" t="s">
        <v>1608</v>
      </c>
      <c r="C711" s="8" t="s">
        <v>687</v>
      </c>
      <c r="D711" s="8" t="s">
        <v>1609</v>
      </c>
      <c r="E711" s="9" t="s">
        <v>151</v>
      </c>
      <c r="F711" s="8" t="s">
        <v>152</v>
      </c>
      <c r="G711" s="8" t="s">
        <v>165</v>
      </c>
      <c r="H711" s="8" t="s">
        <v>175</v>
      </c>
      <c r="I711" s="8" t="s">
        <v>166</v>
      </c>
      <c r="J711" s="8" t="s">
        <v>42</v>
      </c>
      <c r="K711" s="10">
        <v>20664381.68</v>
      </c>
      <c r="L711" s="9">
        <v>1</v>
      </c>
      <c r="M711" s="11">
        <v>0</v>
      </c>
      <c r="N711" s="11" t="s">
        <v>43</v>
      </c>
      <c r="O711" s="9">
        <v>0.04</v>
      </c>
      <c r="P711" s="9">
        <v>0</v>
      </c>
      <c r="Q711" s="9">
        <v>0</v>
      </c>
      <c r="R711" s="10">
        <v>235936.61</v>
      </c>
      <c r="S711" s="10">
        <v>206574</v>
      </c>
      <c r="T711" s="10">
        <v>0</v>
      </c>
      <c r="U711" s="10">
        <v>10325</v>
      </c>
      <c r="V711" s="10">
        <v>7982.26</v>
      </c>
      <c r="W711" s="10">
        <v>10494.52</v>
      </c>
      <c r="X711" s="10">
        <v>560.83000000000004</v>
      </c>
      <c r="Y711" s="10">
        <v>0</v>
      </c>
      <c r="Z711" s="10">
        <v>0</v>
      </c>
      <c r="AA711" s="12">
        <v>5.6000000000000008E-3</v>
      </c>
      <c r="AB711" s="13">
        <f t="shared" si="68"/>
        <v>235375.78</v>
      </c>
      <c r="AC711" s="14">
        <f t="shared" si="66"/>
        <v>0.87763490364216745</v>
      </c>
      <c r="AD711" s="15">
        <f t="shared" si="67"/>
        <v>3.3912835041906182E-2</v>
      </c>
      <c r="AE711" s="15">
        <f t="shared" si="69"/>
        <v>9.9966213941901985E-3</v>
      </c>
      <c r="AF711" s="15">
        <f t="shared" si="70"/>
        <v>3.8628109583001085E-4</v>
      </c>
      <c r="AG711" s="16">
        <f t="shared" si="71"/>
        <v>1.6990410012984236E-2</v>
      </c>
    </row>
    <row r="712" spans="1:33" x14ac:dyDescent="0.2">
      <c r="A712" s="8" t="s">
        <v>1490</v>
      </c>
      <c r="B712" s="8" t="s">
        <v>1608</v>
      </c>
      <c r="C712" s="8" t="s">
        <v>255</v>
      </c>
      <c r="D712" s="8" t="s">
        <v>1610</v>
      </c>
      <c r="E712" s="9" t="s">
        <v>151</v>
      </c>
      <c r="F712" s="8" t="s">
        <v>152</v>
      </c>
      <c r="G712" s="8" t="s">
        <v>165</v>
      </c>
      <c r="H712" s="8" t="s">
        <v>175</v>
      </c>
      <c r="I712" s="8" t="s">
        <v>166</v>
      </c>
      <c r="J712" s="8" t="s">
        <v>42</v>
      </c>
      <c r="K712" s="10">
        <v>3411052991.8899999</v>
      </c>
      <c r="L712" s="9">
        <v>0</v>
      </c>
      <c r="M712" s="11">
        <v>0</v>
      </c>
      <c r="N712" s="11" t="s">
        <v>43</v>
      </c>
      <c r="O712" s="9">
        <v>0.04</v>
      </c>
      <c r="P712" s="9">
        <v>0</v>
      </c>
      <c r="Q712" s="9">
        <v>0</v>
      </c>
      <c r="R712" s="10">
        <v>4846863.3899999997</v>
      </c>
      <c r="S712" s="10">
        <v>0</v>
      </c>
      <c r="T712" s="10">
        <v>0</v>
      </c>
      <c r="U712" s="10">
        <v>1704340</v>
      </c>
      <c r="V712" s="10">
        <v>1317624.74</v>
      </c>
      <c r="W712" s="10">
        <v>1732323.48</v>
      </c>
      <c r="X712" s="10">
        <v>92575.17</v>
      </c>
      <c r="Y712" s="10">
        <v>0</v>
      </c>
      <c r="Z712" s="10">
        <v>0</v>
      </c>
      <c r="AA712" s="12">
        <v>5.6000000000000008E-3</v>
      </c>
      <c r="AB712" s="13">
        <f t="shared" si="68"/>
        <v>4754288.2200000007</v>
      </c>
      <c r="AC712" s="14">
        <f t="shared" si="66"/>
        <v>0</v>
      </c>
      <c r="AD712" s="15">
        <f t="shared" si="67"/>
        <v>0.27714448073575138</v>
      </c>
      <c r="AE712" s="15">
        <f t="shared" si="69"/>
        <v>0</v>
      </c>
      <c r="AF712" s="15">
        <f t="shared" si="70"/>
        <v>3.8628093528090548E-4</v>
      </c>
      <c r="AG712" s="16">
        <f t="shared" si="71"/>
        <v>6.9937890238889961E-3</v>
      </c>
    </row>
    <row r="713" spans="1:33" x14ac:dyDescent="0.2">
      <c r="A713" s="8" t="s">
        <v>1490</v>
      </c>
      <c r="B713" s="8" t="s">
        <v>1611</v>
      </c>
      <c r="C713" s="8" t="s">
        <v>255</v>
      </c>
      <c r="D713" s="8" t="s">
        <v>1612</v>
      </c>
      <c r="E713" s="9" t="s">
        <v>151</v>
      </c>
      <c r="F713" s="8" t="s">
        <v>152</v>
      </c>
      <c r="G713" s="8" t="s">
        <v>165</v>
      </c>
      <c r="H713" s="8" t="s">
        <v>175</v>
      </c>
      <c r="I713" s="8" t="s">
        <v>166</v>
      </c>
      <c r="J713" s="8" t="s">
        <v>42</v>
      </c>
      <c r="K713" s="10">
        <v>2238237348.3200002</v>
      </c>
      <c r="L713" s="9">
        <v>0</v>
      </c>
      <c r="M713" s="11">
        <v>0</v>
      </c>
      <c r="N713" s="11" t="s">
        <v>43</v>
      </c>
      <c r="O713" s="9">
        <v>0.04</v>
      </c>
      <c r="P713" s="9">
        <v>0</v>
      </c>
      <c r="Q713" s="9">
        <v>0</v>
      </c>
      <c r="R713" s="10">
        <v>3233902</v>
      </c>
      <c r="S713" s="10">
        <v>0</v>
      </c>
      <c r="T713" s="10">
        <v>0</v>
      </c>
      <c r="U713" s="10">
        <v>1117520</v>
      </c>
      <c r="V713" s="10">
        <v>876891</v>
      </c>
      <c r="W713" s="10">
        <v>1135106</v>
      </c>
      <c r="X713" s="10">
        <v>104385</v>
      </c>
      <c r="Y713" s="10">
        <v>0</v>
      </c>
      <c r="Z713" s="10">
        <v>0</v>
      </c>
      <c r="AA713" s="12">
        <v>3.0999999999999999E-3</v>
      </c>
      <c r="AB713" s="13">
        <f t="shared" si="68"/>
        <v>3129517</v>
      </c>
      <c r="AC713" s="14">
        <f t="shared" ref="AC713:AC714" si="72">S713/AB713</f>
        <v>0</v>
      </c>
      <c r="AD713" s="15">
        <f t="shared" si="67"/>
        <v>0.28020010755653346</v>
      </c>
      <c r="AE713" s="15">
        <f t="shared" si="69"/>
        <v>0</v>
      </c>
      <c r="AF713" s="15">
        <f t="shared" si="70"/>
        <v>3.917774853762431E-4</v>
      </c>
      <c r="AG713" s="16">
        <f t="shared" si="71"/>
        <v>4.4982060492150151E-3</v>
      </c>
    </row>
    <row r="714" spans="1:33" x14ac:dyDescent="0.2">
      <c r="A714" s="8" t="s">
        <v>1490</v>
      </c>
      <c r="B714" s="8" t="s">
        <v>1613</v>
      </c>
      <c r="C714" s="8" t="s">
        <v>255</v>
      </c>
      <c r="D714" s="8" t="s">
        <v>1614</v>
      </c>
      <c r="E714" s="9" t="s">
        <v>151</v>
      </c>
      <c r="F714" s="8" t="s">
        <v>152</v>
      </c>
      <c r="G714" s="8" t="s">
        <v>165</v>
      </c>
      <c r="H714" s="8" t="s">
        <v>175</v>
      </c>
      <c r="I714" s="8" t="s">
        <v>166</v>
      </c>
      <c r="J714" s="8" t="s">
        <v>42</v>
      </c>
      <c r="K714" s="10">
        <v>1803215519.8900001</v>
      </c>
      <c r="L714" s="9">
        <v>0</v>
      </c>
      <c r="M714" s="11">
        <v>0</v>
      </c>
      <c r="N714" s="11" t="s">
        <v>43</v>
      </c>
      <c r="O714" s="9">
        <v>0.04</v>
      </c>
      <c r="P714" s="9">
        <v>0</v>
      </c>
      <c r="Q714" s="9">
        <v>0</v>
      </c>
      <c r="R714" s="10">
        <v>2610249</v>
      </c>
      <c r="S714" s="10">
        <v>0</v>
      </c>
      <c r="T714" s="10">
        <v>0</v>
      </c>
      <c r="U714" s="10">
        <v>900319</v>
      </c>
      <c r="V714" s="10">
        <v>700592</v>
      </c>
      <c r="W714" s="10">
        <v>914466</v>
      </c>
      <c r="X714" s="10">
        <v>94872</v>
      </c>
      <c r="Y714" s="10">
        <v>0</v>
      </c>
      <c r="Z714" s="10">
        <v>0</v>
      </c>
      <c r="AA714" s="12">
        <v>3.5999999999999999E-3</v>
      </c>
      <c r="AB714" s="13">
        <f t="shared" si="68"/>
        <v>2515377</v>
      </c>
      <c r="AC714" s="14">
        <f t="shared" si="72"/>
        <v>0</v>
      </c>
      <c r="AD714" s="15">
        <f t="shared" si="67"/>
        <v>0.2785236566924163</v>
      </c>
      <c r="AE714" s="15">
        <f t="shared" si="69"/>
        <v>0</v>
      </c>
      <c r="AF714" s="15">
        <f t="shared" si="70"/>
        <v>3.8852371902984597E-4</v>
      </c>
      <c r="AG714" s="16">
        <f t="shared" si="71"/>
        <v>4.9949397463889631E-3</v>
      </c>
    </row>
    <row r="715" spans="1:33" x14ac:dyDescent="0.2">
      <c r="A715" s="8" t="s">
        <v>1490</v>
      </c>
      <c r="B715" s="8" t="s">
        <v>1615</v>
      </c>
      <c r="C715" s="8" t="s">
        <v>255</v>
      </c>
      <c r="D715" s="8" t="s">
        <v>1616</v>
      </c>
      <c r="E715" s="9" t="s">
        <v>151</v>
      </c>
      <c r="F715" s="8" t="s">
        <v>152</v>
      </c>
      <c r="G715" s="8" t="s">
        <v>165</v>
      </c>
      <c r="H715" s="8" t="s">
        <v>264</v>
      </c>
      <c r="I715" s="8" t="s">
        <v>166</v>
      </c>
      <c r="J715" s="8" t="s">
        <v>42</v>
      </c>
      <c r="K715" s="10">
        <v>884025710.99000001</v>
      </c>
      <c r="L715" s="9">
        <v>0</v>
      </c>
      <c r="M715" s="11">
        <v>0</v>
      </c>
      <c r="N715" s="11" t="s">
        <v>43</v>
      </c>
      <c r="O715" s="9">
        <v>0.04</v>
      </c>
      <c r="P715" s="9">
        <v>0</v>
      </c>
      <c r="Q715" s="9">
        <v>0</v>
      </c>
      <c r="R715" s="10">
        <v>9487</v>
      </c>
      <c r="S715" s="10">
        <v>0</v>
      </c>
      <c r="T715" s="10">
        <v>0</v>
      </c>
      <c r="U715" s="10">
        <v>0</v>
      </c>
      <c r="V715" s="10">
        <v>0</v>
      </c>
      <c r="W715" s="10">
        <v>0</v>
      </c>
      <c r="X715" s="10">
        <v>9487</v>
      </c>
      <c r="Y715" s="10">
        <v>0</v>
      </c>
      <c r="Z715" s="10">
        <v>0</v>
      </c>
      <c r="AA715" s="12">
        <v>2.2000000000000001E-3</v>
      </c>
      <c r="AB715" s="13">
        <f t="shared" si="68"/>
        <v>0</v>
      </c>
      <c r="AC715" s="14">
        <v>0</v>
      </c>
      <c r="AD715" s="15">
        <v>0</v>
      </c>
      <c r="AE715" s="15">
        <f t="shared" si="69"/>
        <v>0</v>
      </c>
      <c r="AF715" s="15">
        <f t="shared" si="70"/>
        <v>0</v>
      </c>
      <c r="AG715" s="16">
        <f t="shared" si="71"/>
        <v>2.2000000000000001E-3</v>
      </c>
    </row>
    <row r="716" spans="1:33" x14ac:dyDescent="0.2">
      <c r="A716" s="8" t="s">
        <v>1490</v>
      </c>
      <c r="B716" s="8" t="s">
        <v>1617</v>
      </c>
      <c r="C716" s="8" t="s">
        <v>687</v>
      </c>
      <c r="D716" s="8" t="s">
        <v>1618</v>
      </c>
      <c r="E716" s="9" t="s">
        <v>151</v>
      </c>
      <c r="F716" s="8" t="s">
        <v>152</v>
      </c>
      <c r="G716" s="8" t="s">
        <v>165</v>
      </c>
      <c r="H716" s="8" t="s">
        <v>264</v>
      </c>
      <c r="I716" s="8" t="s">
        <v>166</v>
      </c>
      <c r="J716" s="8" t="s">
        <v>42</v>
      </c>
      <c r="K716" s="10">
        <v>1887783.88</v>
      </c>
      <c r="L716" s="9">
        <v>1</v>
      </c>
      <c r="M716" s="11">
        <v>0</v>
      </c>
      <c r="N716" s="11" t="s">
        <v>43</v>
      </c>
      <c r="O716" s="9">
        <v>0.04</v>
      </c>
      <c r="P716" s="9">
        <v>0</v>
      </c>
      <c r="Q716" s="9">
        <v>0</v>
      </c>
      <c r="R716" s="10">
        <v>21727.74</v>
      </c>
      <c r="S716" s="10">
        <v>18829</v>
      </c>
      <c r="T716" s="10">
        <v>0</v>
      </c>
      <c r="U716" s="10">
        <v>940.14</v>
      </c>
      <c r="V716" s="10">
        <v>779.14</v>
      </c>
      <c r="W716" s="10">
        <v>957.37</v>
      </c>
      <c r="X716" s="10">
        <v>222.09</v>
      </c>
      <c r="Y716" s="10">
        <v>0</v>
      </c>
      <c r="Z716" s="10">
        <v>0</v>
      </c>
      <c r="AA716" s="12">
        <v>3.8E-3</v>
      </c>
      <c r="AB716" s="13">
        <f t="shared" si="68"/>
        <v>21505.649999999998</v>
      </c>
      <c r="AC716" s="14">
        <f t="shared" ref="AC716:AC725" si="73">S716/AB716</f>
        <v>0.87553735878710948</v>
      </c>
      <c r="AD716" s="15">
        <f t="shared" ref="AD716:AD725" si="74">V716/AB716</f>
        <v>3.6229548978989244E-2</v>
      </c>
      <c r="AE716" s="15">
        <f t="shared" si="69"/>
        <v>9.9741290300667269E-3</v>
      </c>
      <c r="AF716" s="15">
        <f t="shared" si="70"/>
        <v>4.1272732978311059E-4</v>
      </c>
      <c r="AG716" s="16">
        <f t="shared" si="71"/>
        <v>1.5192008496226803E-2</v>
      </c>
    </row>
    <row r="717" spans="1:33" x14ac:dyDescent="0.2">
      <c r="A717" s="8" t="s">
        <v>1490</v>
      </c>
      <c r="B717" s="8" t="s">
        <v>1617</v>
      </c>
      <c r="C717" s="8" t="s">
        <v>255</v>
      </c>
      <c r="D717" s="8" t="s">
        <v>1619</v>
      </c>
      <c r="E717" s="9" t="s">
        <v>151</v>
      </c>
      <c r="F717" s="8" t="s">
        <v>152</v>
      </c>
      <c r="G717" s="8" t="s">
        <v>165</v>
      </c>
      <c r="H717" s="8" t="s">
        <v>264</v>
      </c>
      <c r="I717" s="8" t="s">
        <v>166</v>
      </c>
      <c r="J717" s="8" t="s">
        <v>42</v>
      </c>
      <c r="K717" s="10">
        <v>739065482.65999997</v>
      </c>
      <c r="L717" s="9">
        <v>0</v>
      </c>
      <c r="M717" s="11">
        <v>0</v>
      </c>
      <c r="N717" s="11" t="s">
        <v>43</v>
      </c>
      <c r="O717" s="9">
        <v>0.04</v>
      </c>
      <c r="P717" s="9">
        <v>0</v>
      </c>
      <c r="Q717" s="9">
        <v>0</v>
      </c>
      <c r="R717" s="10">
        <v>1134850.26</v>
      </c>
      <c r="S717" s="10">
        <v>0</v>
      </c>
      <c r="T717" s="10">
        <v>0</v>
      </c>
      <c r="U717" s="10">
        <v>368063.86</v>
      </c>
      <c r="V717" s="10">
        <v>305031.86</v>
      </c>
      <c r="W717" s="10">
        <v>374807.63</v>
      </c>
      <c r="X717" s="10">
        <v>86946.91</v>
      </c>
      <c r="Y717" s="10">
        <v>0</v>
      </c>
      <c r="Z717" s="10">
        <v>0</v>
      </c>
      <c r="AA717" s="12">
        <v>3.8E-3</v>
      </c>
      <c r="AB717" s="13">
        <f t="shared" si="68"/>
        <v>1047903.35</v>
      </c>
      <c r="AC717" s="14">
        <f t="shared" si="73"/>
        <v>0</v>
      </c>
      <c r="AD717" s="15">
        <f t="shared" si="74"/>
        <v>0.29108778018507148</v>
      </c>
      <c r="AE717" s="15">
        <f t="shared" si="69"/>
        <v>0</v>
      </c>
      <c r="AF717" s="15">
        <f t="shared" si="70"/>
        <v>4.1272643244296526E-4</v>
      </c>
      <c r="AG717" s="16">
        <f t="shared" si="71"/>
        <v>5.2178761890332766E-3</v>
      </c>
    </row>
    <row r="718" spans="1:33" x14ac:dyDescent="0.2">
      <c r="A718" s="8" t="s">
        <v>1490</v>
      </c>
      <c r="B718" s="8" t="s">
        <v>1620</v>
      </c>
      <c r="C718" s="8" t="s">
        <v>255</v>
      </c>
      <c r="D718" s="8" t="s">
        <v>1621</v>
      </c>
      <c r="E718" s="9" t="s">
        <v>151</v>
      </c>
      <c r="F718" s="8" t="s">
        <v>152</v>
      </c>
      <c r="G718" s="8" t="s">
        <v>165</v>
      </c>
      <c r="H718" s="8" t="s">
        <v>264</v>
      </c>
      <c r="I718" s="8" t="s">
        <v>166</v>
      </c>
      <c r="J718" s="8" t="s">
        <v>42</v>
      </c>
      <c r="K718" s="10">
        <v>1038920218.48</v>
      </c>
      <c r="L718" s="9">
        <v>0</v>
      </c>
      <c r="M718" s="11">
        <v>0</v>
      </c>
      <c r="N718" s="11" t="s">
        <v>43</v>
      </c>
      <c r="O718" s="9">
        <v>0.04</v>
      </c>
      <c r="P718" s="9">
        <v>0</v>
      </c>
      <c r="Q718" s="9">
        <v>0</v>
      </c>
      <c r="R718" s="10">
        <v>1576131</v>
      </c>
      <c r="S718" s="10">
        <v>0</v>
      </c>
      <c r="T718" s="10">
        <v>0</v>
      </c>
      <c r="U718" s="10">
        <v>518808</v>
      </c>
      <c r="V718" s="10">
        <v>423978</v>
      </c>
      <c r="W718" s="10">
        <v>526964</v>
      </c>
      <c r="X718" s="10">
        <v>106381</v>
      </c>
      <c r="Y718" s="10">
        <v>0</v>
      </c>
      <c r="Z718" s="10">
        <v>0</v>
      </c>
      <c r="AA718" s="12">
        <v>3.4000000000000002E-3</v>
      </c>
      <c r="AB718" s="13">
        <f t="shared" si="68"/>
        <v>1469750</v>
      </c>
      <c r="AC718" s="14">
        <f t="shared" si="73"/>
        <v>0</v>
      </c>
      <c r="AD718" s="15">
        <f t="shared" si="74"/>
        <v>0.28846946759653003</v>
      </c>
      <c r="AE718" s="15">
        <f t="shared" si="69"/>
        <v>0</v>
      </c>
      <c r="AF718" s="15">
        <f t="shared" si="70"/>
        <v>4.080948589298841E-4</v>
      </c>
      <c r="AG718" s="16">
        <f t="shared" si="71"/>
        <v>4.8146899577624245E-3</v>
      </c>
    </row>
    <row r="719" spans="1:33" x14ac:dyDescent="0.2">
      <c r="A719" s="8" t="s">
        <v>1490</v>
      </c>
      <c r="B719" s="8" t="s">
        <v>1622</v>
      </c>
      <c r="C719" s="8" t="s">
        <v>1497</v>
      </c>
      <c r="D719" s="8" t="s">
        <v>1623</v>
      </c>
      <c r="E719" s="9" t="s">
        <v>151</v>
      </c>
      <c r="F719" s="8" t="s">
        <v>152</v>
      </c>
      <c r="G719" s="8" t="s">
        <v>165</v>
      </c>
      <c r="H719" s="8" t="s">
        <v>175</v>
      </c>
      <c r="I719" s="8" t="s">
        <v>166</v>
      </c>
      <c r="J719" s="8" t="s">
        <v>42</v>
      </c>
      <c r="K719" s="10">
        <v>1258769225.97</v>
      </c>
      <c r="L719" s="9">
        <v>0</v>
      </c>
      <c r="M719" s="11">
        <v>0</v>
      </c>
      <c r="N719" s="11" t="s">
        <v>43</v>
      </c>
      <c r="O719" s="9">
        <v>0.04</v>
      </c>
      <c r="P719" s="9">
        <v>0</v>
      </c>
      <c r="Q719" s="9">
        <v>0</v>
      </c>
      <c r="R719" s="10">
        <v>1905907.18</v>
      </c>
      <c r="S719" s="10">
        <v>0</v>
      </c>
      <c r="T719" s="10">
        <v>0</v>
      </c>
      <c r="U719" s="10">
        <v>631512.23</v>
      </c>
      <c r="V719" s="10">
        <v>485459.52</v>
      </c>
      <c r="W719" s="10">
        <v>643575.98</v>
      </c>
      <c r="X719" s="10">
        <v>145359.45000000001</v>
      </c>
      <c r="Y719" s="10">
        <v>0</v>
      </c>
      <c r="Z719" s="10">
        <v>0</v>
      </c>
      <c r="AA719" s="12">
        <v>5.3E-3</v>
      </c>
      <c r="AB719" s="13">
        <f t="shared" si="68"/>
        <v>1760547.73</v>
      </c>
      <c r="AC719" s="14">
        <f t="shared" si="73"/>
        <v>0</v>
      </c>
      <c r="AD719" s="15">
        <f t="shared" si="74"/>
        <v>0.27574345854287063</v>
      </c>
      <c r="AE719" s="15">
        <f t="shared" si="69"/>
        <v>0</v>
      </c>
      <c r="AF719" s="15">
        <f t="shared" si="70"/>
        <v>3.8566204986931408E-4</v>
      </c>
      <c r="AG719" s="16">
        <f t="shared" si="71"/>
        <v>6.6986262880261733E-3</v>
      </c>
    </row>
    <row r="720" spans="1:33" x14ac:dyDescent="0.2">
      <c r="A720" s="8" t="s">
        <v>1490</v>
      </c>
      <c r="B720" s="8" t="s">
        <v>1622</v>
      </c>
      <c r="C720" s="8" t="s">
        <v>687</v>
      </c>
      <c r="D720" s="8" t="s">
        <v>1624</v>
      </c>
      <c r="E720" s="9" t="s">
        <v>151</v>
      </c>
      <c r="F720" s="8" t="s">
        <v>152</v>
      </c>
      <c r="G720" s="8" t="s">
        <v>165</v>
      </c>
      <c r="H720" s="8" t="s">
        <v>175</v>
      </c>
      <c r="I720" s="8" t="s">
        <v>166</v>
      </c>
      <c r="J720" s="8" t="s">
        <v>42</v>
      </c>
      <c r="K720" s="10">
        <v>3156868.25</v>
      </c>
      <c r="L720" s="9">
        <v>1</v>
      </c>
      <c r="M720" s="11">
        <v>0</v>
      </c>
      <c r="N720" s="11" t="s">
        <v>43</v>
      </c>
      <c r="O720" s="9">
        <v>0.04</v>
      </c>
      <c r="P720" s="9">
        <v>0</v>
      </c>
      <c r="Q720" s="9">
        <v>0</v>
      </c>
      <c r="R720" s="10">
        <v>36356.82</v>
      </c>
      <c r="S720" s="10">
        <v>31577</v>
      </c>
      <c r="T720" s="10">
        <v>0</v>
      </c>
      <c r="U720" s="10">
        <v>1583.77</v>
      </c>
      <c r="V720" s="10">
        <v>1217.48</v>
      </c>
      <c r="W720" s="10">
        <v>1614.02</v>
      </c>
      <c r="X720" s="10">
        <v>364.55</v>
      </c>
      <c r="Y720" s="10">
        <v>0</v>
      </c>
      <c r="Z720" s="10">
        <v>0</v>
      </c>
      <c r="AA720" s="12">
        <v>5.3E-3</v>
      </c>
      <c r="AB720" s="13">
        <f t="shared" si="68"/>
        <v>35992.269999999997</v>
      </c>
      <c r="AC720" s="14">
        <f t="shared" si="73"/>
        <v>0.87732727055003767</v>
      </c>
      <c r="AD720" s="15">
        <f t="shared" si="74"/>
        <v>3.382615211544035E-2</v>
      </c>
      <c r="AE720" s="15">
        <f t="shared" si="69"/>
        <v>1.000263473143043E-2</v>
      </c>
      <c r="AF720" s="15">
        <f t="shared" si="70"/>
        <v>3.8566069394882095E-4</v>
      </c>
      <c r="AG720" s="16">
        <f t="shared" si="71"/>
        <v>1.6701258193147592E-2</v>
      </c>
    </row>
    <row r="721" spans="1:33" x14ac:dyDescent="0.2">
      <c r="A721" s="8" t="s">
        <v>1490</v>
      </c>
      <c r="B721" s="8" t="s">
        <v>1625</v>
      </c>
      <c r="C721" s="8" t="s">
        <v>255</v>
      </c>
      <c r="D721" s="8" t="s">
        <v>1626</v>
      </c>
      <c r="E721" s="9" t="s">
        <v>151</v>
      </c>
      <c r="F721" s="8" t="s">
        <v>152</v>
      </c>
      <c r="G721" s="8" t="s">
        <v>165</v>
      </c>
      <c r="H721" s="8" t="s">
        <v>63</v>
      </c>
      <c r="I721" s="8" t="s">
        <v>166</v>
      </c>
      <c r="J721" s="8" t="s">
        <v>42</v>
      </c>
      <c r="K721" s="10">
        <v>1008586157.6600001</v>
      </c>
      <c r="L721" s="9">
        <v>0</v>
      </c>
      <c r="M721" s="11">
        <v>0</v>
      </c>
      <c r="N721" s="11" t="s">
        <v>43</v>
      </c>
      <c r="O721" s="9">
        <v>0.04</v>
      </c>
      <c r="P721" s="9">
        <v>0</v>
      </c>
      <c r="Q721" s="9">
        <v>0</v>
      </c>
      <c r="R721" s="10">
        <v>1531930</v>
      </c>
      <c r="S721" s="10">
        <v>0</v>
      </c>
      <c r="T721" s="10">
        <v>0</v>
      </c>
      <c r="U721" s="10">
        <v>503611</v>
      </c>
      <c r="V721" s="10">
        <v>410266</v>
      </c>
      <c r="W721" s="10">
        <v>511578</v>
      </c>
      <c r="X721" s="10">
        <v>106475</v>
      </c>
      <c r="Y721" s="10">
        <v>0</v>
      </c>
      <c r="Z721" s="10">
        <v>0</v>
      </c>
      <c r="AA721" s="12">
        <v>4.0000000000000001E-3</v>
      </c>
      <c r="AB721" s="13">
        <f t="shared" si="68"/>
        <v>1425455</v>
      </c>
      <c r="AC721" s="14">
        <f t="shared" si="73"/>
        <v>0</v>
      </c>
      <c r="AD721" s="15">
        <f t="shared" si="74"/>
        <v>0.28781406638582069</v>
      </c>
      <c r="AE721" s="15">
        <f t="shared" si="69"/>
        <v>0</v>
      </c>
      <c r="AF721" s="15">
        <f t="shared" si="70"/>
        <v>4.0677337963060059E-4</v>
      </c>
      <c r="AG721" s="16">
        <f t="shared" si="71"/>
        <v>5.4133200115567409E-3</v>
      </c>
    </row>
    <row r="722" spans="1:33" x14ac:dyDescent="0.2">
      <c r="A722" s="8" t="s">
        <v>1490</v>
      </c>
      <c r="B722" s="8" t="s">
        <v>1627</v>
      </c>
      <c r="C722" s="8" t="s">
        <v>255</v>
      </c>
      <c r="D722" s="8" t="s">
        <v>1628</v>
      </c>
      <c r="E722" s="9" t="s">
        <v>151</v>
      </c>
      <c r="F722" s="8" t="s">
        <v>152</v>
      </c>
      <c r="G722" s="8" t="s">
        <v>165</v>
      </c>
      <c r="H722" s="8" t="s">
        <v>63</v>
      </c>
      <c r="I722" s="8" t="s">
        <v>166</v>
      </c>
      <c r="J722" s="8" t="s">
        <v>42</v>
      </c>
      <c r="K722" s="10">
        <v>1321130663.9300001</v>
      </c>
      <c r="L722" s="9">
        <v>0</v>
      </c>
      <c r="M722" s="11">
        <v>0</v>
      </c>
      <c r="N722" s="11" t="s">
        <v>43</v>
      </c>
      <c r="O722" s="9">
        <v>0.04</v>
      </c>
      <c r="P722" s="9">
        <v>0</v>
      </c>
      <c r="Q722" s="9">
        <v>0</v>
      </c>
      <c r="R722" s="10">
        <v>1962274</v>
      </c>
      <c r="S722" s="10">
        <v>0</v>
      </c>
      <c r="T722" s="10">
        <v>0</v>
      </c>
      <c r="U722" s="10">
        <v>659731</v>
      </c>
      <c r="V722" s="10">
        <v>532832</v>
      </c>
      <c r="W722" s="10">
        <v>670160</v>
      </c>
      <c r="X722" s="10">
        <v>99551</v>
      </c>
      <c r="Y722" s="10">
        <v>0</v>
      </c>
      <c r="Z722" s="10">
        <v>0</v>
      </c>
      <c r="AA722" s="12">
        <v>3.9000000000000003E-3</v>
      </c>
      <c r="AB722" s="13">
        <f t="shared" si="68"/>
        <v>1862723</v>
      </c>
      <c r="AC722" s="14">
        <f t="shared" si="73"/>
        <v>0</v>
      </c>
      <c r="AD722" s="15">
        <f t="shared" si="74"/>
        <v>0.28605004608844148</v>
      </c>
      <c r="AE722" s="15">
        <f t="shared" si="69"/>
        <v>0</v>
      </c>
      <c r="AF722" s="15">
        <f t="shared" si="70"/>
        <v>4.0331514099822E-4</v>
      </c>
      <c r="AG722" s="16">
        <f t="shared" si="71"/>
        <v>5.3099460794126998E-3</v>
      </c>
    </row>
    <row r="723" spans="1:33" x14ac:dyDescent="0.2">
      <c r="A723" s="8" t="s">
        <v>1490</v>
      </c>
      <c r="B723" s="8" t="s">
        <v>1629</v>
      </c>
      <c r="C723" s="8" t="s">
        <v>687</v>
      </c>
      <c r="D723" s="8" t="s">
        <v>1630</v>
      </c>
      <c r="E723" s="9" t="s">
        <v>151</v>
      </c>
      <c r="F723" s="8" t="s">
        <v>152</v>
      </c>
      <c r="G723" s="8" t="s">
        <v>165</v>
      </c>
      <c r="H723" s="8" t="s">
        <v>63</v>
      </c>
      <c r="I723" s="8" t="s">
        <v>166</v>
      </c>
      <c r="J723" s="8" t="s">
        <v>42</v>
      </c>
      <c r="K723" s="10">
        <v>12837746.18</v>
      </c>
      <c r="L723" s="9">
        <v>1</v>
      </c>
      <c r="M723" s="11">
        <v>0</v>
      </c>
      <c r="N723" s="11" t="s">
        <v>43</v>
      </c>
      <c r="O723" s="9">
        <v>0.04</v>
      </c>
      <c r="P723" s="9">
        <v>0</v>
      </c>
      <c r="Q723" s="9">
        <v>0</v>
      </c>
      <c r="R723" s="10">
        <v>146741.48000000001</v>
      </c>
      <c r="S723" s="10">
        <v>128044</v>
      </c>
      <c r="T723" s="10">
        <v>0</v>
      </c>
      <c r="U723" s="10">
        <v>6411.49</v>
      </c>
      <c r="V723" s="10">
        <v>5150.26</v>
      </c>
      <c r="W723" s="10">
        <v>6513.5</v>
      </c>
      <c r="X723" s="10">
        <v>622.23</v>
      </c>
      <c r="Y723" s="10">
        <v>0</v>
      </c>
      <c r="Z723" s="10">
        <v>0</v>
      </c>
      <c r="AA723" s="12">
        <v>3.9000000000000003E-3</v>
      </c>
      <c r="AB723" s="13">
        <f t="shared" si="68"/>
        <v>146119.25</v>
      </c>
      <c r="AC723" s="14">
        <f t="shared" si="73"/>
        <v>0.87629795526598997</v>
      </c>
      <c r="AD723" s="15">
        <f t="shared" si="74"/>
        <v>3.5246964380121031E-2</v>
      </c>
      <c r="AE723" s="15">
        <f t="shared" si="69"/>
        <v>9.9740248953886085E-3</v>
      </c>
      <c r="AF723" s="15">
        <f t="shared" si="70"/>
        <v>4.0118101166570971E-4</v>
      </c>
      <c r="AG723" s="16">
        <f t="shared" si="71"/>
        <v>1.5282001789974634E-2</v>
      </c>
    </row>
    <row r="724" spans="1:33" x14ac:dyDescent="0.2">
      <c r="A724" s="8" t="s">
        <v>1490</v>
      </c>
      <c r="B724" s="8" t="s">
        <v>1629</v>
      </c>
      <c r="C724" s="8" t="s">
        <v>255</v>
      </c>
      <c r="D724" s="8" t="s">
        <v>1631</v>
      </c>
      <c r="E724" s="9" t="s">
        <v>151</v>
      </c>
      <c r="F724" s="8" t="s">
        <v>152</v>
      </c>
      <c r="G724" s="8" t="s">
        <v>165</v>
      </c>
      <c r="H724" s="8" t="s">
        <v>63</v>
      </c>
      <c r="I724" s="8" t="s">
        <v>166</v>
      </c>
      <c r="J724" s="8" t="s">
        <v>42</v>
      </c>
      <c r="K724" s="10">
        <v>2086445750.1100001</v>
      </c>
      <c r="L724" s="9">
        <v>0</v>
      </c>
      <c r="M724" s="11">
        <v>0</v>
      </c>
      <c r="N724" s="11" t="s">
        <v>43</v>
      </c>
      <c r="O724" s="9">
        <v>0.04</v>
      </c>
      <c r="P724" s="9">
        <v>0</v>
      </c>
      <c r="Q724" s="9">
        <v>0</v>
      </c>
      <c r="R724" s="10">
        <v>3038794.52</v>
      </c>
      <c r="S724" s="10">
        <v>0</v>
      </c>
      <c r="T724" s="10">
        <v>0</v>
      </c>
      <c r="U724" s="10">
        <v>1042022.51</v>
      </c>
      <c r="V724" s="10">
        <v>837042.74</v>
      </c>
      <c r="W724" s="10">
        <v>1058602.5</v>
      </c>
      <c r="X724" s="10">
        <v>101126.77</v>
      </c>
      <c r="Y724" s="10">
        <v>0</v>
      </c>
      <c r="Z724" s="10">
        <v>0</v>
      </c>
      <c r="AA724" s="12">
        <v>3.9000000000000003E-3</v>
      </c>
      <c r="AB724" s="13">
        <f t="shared" si="68"/>
        <v>2937667.75</v>
      </c>
      <c r="AC724" s="14">
        <f t="shared" si="73"/>
        <v>0</v>
      </c>
      <c r="AD724" s="15">
        <f t="shared" si="74"/>
        <v>0.28493444842426446</v>
      </c>
      <c r="AE724" s="15">
        <f t="shared" si="69"/>
        <v>0</v>
      </c>
      <c r="AF724" s="15">
        <f t="shared" si="70"/>
        <v>4.011811665632188E-4</v>
      </c>
      <c r="AG724" s="16">
        <f t="shared" si="71"/>
        <v>5.3079770585193137E-3</v>
      </c>
    </row>
    <row r="725" spans="1:33" x14ac:dyDescent="0.2">
      <c r="A725" s="8" t="s">
        <v>1490</v>
      </c>
      <c r="B725" s="8" t="s">
        <v>1632</v>
      </c>
      <c r="C725" s="8" t="s">
        <v>255</v>
      </c>
      <c r="D725" s="8" t="s">
        <v>1633</v>
      </c>
      <c r="E725" s="9" t="s">
        <v>151</v>
      </c>
      <c r="F725" s="8" t="s">
        <v>152</v>
      </c>
      <c r="G725" s="8" t="s">
        <v>165</v>
      </c>
      <c r="H725" s="8" t="s">
        <v>63</v>
      </c>
      <c r="I725" s="8" t="s">
        <v>166</v>
      </c>
      <c r="J725" s="8" t="s">
        <v>42</v>
      </c>
      <c r="K725" s="10">
        <v>1638039553.3699999</v>
      </c>
      <c r="L725" s="9">
        <v>0</v>
      </c>
      <c r="M725" s="11">
        <v>0</v>
      </c>
      <c r="N725" s="11" t="s">
        <v>43</v>
      </c>
      <c r="O725" s="9">
        <v>0.04</v>
      </c>
      <c r="P725" s="9">
        <v>0</v>
      </c>
      <c r="Q725" s="9">
        <v>0</v>
      </c>
      <c r="R725" s="10">
        <v>2405083</v>
      </c>
      <c r="S725" s="10">
        <v>0</v>
      </c>
      <c r="T725" s="10">
        <v>0</v>
      </c>
      <c r="U725" s="10">
        <v>817640</v>
      </c>
      <c r="V725" s="10">
        <v>644879</v>
      </c>
      <c r="W725" s="10">
        <v>830406</v>
      </c>
      <c r="X725" s="10">
        <v>112158</v>
      </c>
      <c r="Y725" s="10">
        <v>0</v>
      </c>
      <c r="Z725" s="10">
        <v>0</v>
      </c>
      <c r="AA725" s="12">
        <v>3.0999999999999999E-3</v>
      </c>
      <c r="AB725" s="13">
        <f t="shared" si="68"/>
        <v>2292925</v>
      </c>
      <c r="AC725" s="14">
        <f t="shared" si="73"/>
        <v>0</v>
      </c>
      <c r="AD725" s="15">
        <f t="shared" si="74"/>
        <v>0.28124731511061202</v>
      </c>
      <c r="AE725" s="15">
        <f t="shared" si="69"/>
        <v>0</v>
      </c>
      <c r="AF725" s="15">
        <f t="shared" si="70"/>
        <v>3.9368951663790191E-4</v>
      </c>
      <c r="AG725" s="16">
        <f t="shared" si="71"/>
        <v>4.4997983109032261E-3</v>
      </c>
    </row>
  </sheetData>
  <autoFilter ref="A1:AG725" xr:uid="{F9347842-380E-4D46-B9CD-7A5CB36CC0DF}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TER_2022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Szőts Gergely András</dc:creator>
  <cp:lastModifiedBy>Szőts Gergely András</cp:lastModifiedBy>
  <dcterms:created xsi:type="dcterms:W3CDTF">2023-10-27T13:55:25Z</dcterms:created>
  <dcterms:modified xsi:type="dcterms:W3CDTF">2023-10-31T15:49:22Z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Érvényességi idő">
    <vt:filetime>2028-10-27T13:55:26Z</vt:filetime>
  </property>
  <property fmtid="{D5CDD505-2E9C-101B-9397-08002B2CF9AE}" pid="3" name="Érvényességet beállító">
    <vt:lpwstr>szotsg</vt:lpwstr>
  </property>
  <property fmtid="{D5CDD505-2E9C-101B-9397-08002B2CF9AE}" pid="4" name="Érvényességi idő első beállítása">
    <vt:filetime>2023-10-27T13:55:26Z</vt:filetime>
  </property>
</Properties>
</file>